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B95E3C59-C976-45FC-877D-E840CD120D8A}" xr6:coauthVersionLast="47" xr6:coauthVersionMax="47" xr10:uidLastSave="{00000000-0000-0000-0000-000000000000}"/>
  <bookViews>
    <workbookView xWindow="-120" yWindow="-120" windowWidth="29040" windowHeight="15840" tabRatio="863" xr2:uid="{7CDF47F0-1FE0-4B4A-951B-D22C0091FE7C}"/>
  </bookViews>
  <sheets>
    <sheet name="ToC" sheetId="32" r:id="rId1"/>
    <sheet name="Key metrics" sheetId="114" r:id="rId2"/>
    <sheet name="Key Risks" sheetId="113" r:id="rId3"/>
    <sheet name="Capital position" sheetId="33" r:id="rId4"/>
    <sheet name="1" sheetId="138" r:id="rId5"/>
    <sheet name="2" sheetId="139" r:id="rId6"/>
    <sheet name="3" sheetId="140" r:id="rId7"/>
    <sheet name="4" sheetId="119" r:id="rId8"/>
    <sheet name="5" sheetId="118" r:id="rId9"/>
    <sheet name="6" sheetId="115" r:id="rId10"/>
    <sheet name="Credit Risk" sheetId="34" r:id="rId11"/>
    <sheet name="7" sheetId="83" r:id="rId12"/>
    <sheet name="8" sheetId="125" r:id="rId13"/>
    <sheet name="9" sheetId="84" r:id="rId14"/>
    <sheet name="10" sheetId="126" r:id="rId15"/>
    <sheet name="11" sheetId="144" r:id="rId16"/>
    <sheet name="12" sheetId="127" r:id="rId17"/>
    <sheet name="13" sheetId="129" r:id="rId18"/>
    <sheet name="14" sheetId="128" r:id="rId19"/>
    <sheet name="15" sheetId="130" r:id="rId20"/>
    <sheet name="16" sheetId="131" r:id="rId21"/>
    <sheet name="17" sheetId="132" r:id="rId22"/>
    <sheet name="18" sheetId="77" r:id="rId23"/>
    <sheet name="19" sheetId="146" r:id="rId24"/>
    <sheet name="20" sheetId="85" r:id="rId25"/>
    <sheet name="21" sheetId="86" r:id="rId26"/>
    <sheet name="22" sheetId="87" r:id="rId27"/>
    <sheet name="23" sheetId="88" r:id="rId28"/>
    <sheet name="24" sheetId="89" r:id="rId29"/>
    <sheet name="CCR" sheetId="35" r:id="rId30"/>
    <sheet name="25" sheetId="99" r:id="rId31"/>
    <sheet name="26" sheetId="100" r:id="rId32"/>
    <sheet name="27" sheetId="133" r:id="rId33"/>
    <sheet name="28" sheetId="145" r:id="rId34"/>
    <sheet name="29" sheetId="101" r:id="rId35"/>
    <sheet name="30" sheetId="102" r:id="rId36"/>
    <sheet name="31" sheetId="103" r:id="rId37"/>
    <sheet name="32" sheetId="104" r:id="rId38"/>
    <sheet name="Liquidity" sheetId="36" r:id="rId39"/>
    <sheet name="33" sheetId="78" r:id="rId40"/>
    <sheet name="34" sheetId="79" r:id="rId41"/>
    <sheet name="35" sheetId="80" r:id="rId42"/>
    <sheet name="36" sheetId="81" r:id="rId43"/>
    <sheet name="37" sheetId="82" r:id="rId44"/>
    <sheet name="Market Risk" sheetId="37" r:id="rId45"/>
    <sheet name="38" sheetId="64" r:id="rId46"/>
    <sheet name="39" sheetId="65" r:id="rId47"/>
    <sheet name="40" sheetId="66" r:id="rId48"/>
    <sheet name="41" sheetId="67" r:id="rId49"/>
    <sheet name="42" sheetId="68" r:id="rId50"/>
    <sheet name="43" sheetId="76" r:id="rId51"/>
    <sheet name="44" sheetId="98" r:id="rId52"/>
    <sheet name="Operational Risk" sheetId="38" r:id="rId53"/>
    <sheet name="45" sheetId="141" r:id="rId54"/>
    <sheet name="Securitisation" sheetId="39" r:id="rId55"/>
    <sheet name="46" sheetId="134" r:id="rId56"/>
    <sheet name="47" sheetId="135" r:id="rId57"/>
    <sheet name="48" sheetId="136" r:id="rId58"/>
    <sheet name="49" sheetId="137" r:id="rId59"/>
    <sheet name="Other" sheetId="40" r:id="rId60"/>
    <sheet name="50" sheetId="142" r:id="rId61"/>
    <sheet name="51" sheetId="143" r:id="rId62"/>
    <sheet name="52" sheetId="72" r:id="rId63"/>
    <sheet name="53" sheetId="122" r:id="rId64"/>
    <sheet name="54" sheetId="123" r:id="rId65"/>
    <sheet name="55" sheetId="124" r:id="rId66"/>
    <sheet name="56" sheetId="116" r:id="rId67"/>
    <sheet name="57" sheetId="117" r:id="rId68"/>
    <sheet name="58" sheetId="120" r:id="rId69"/>
    <sheet name="59" sheetId="121" r:id="rId70"/>
    <sheet name="60" sheetId="69" r:id="rId71"/>
    <sheet name="61" sheetId="70" r:id="rId72"/>
    <sheet name="62" sheetId="71" r:id="rId73"/>
    <sheet name="ESG" sheetId="41" r:id="rId74"/>
    <sheet name="63" sheetId="148" r:id="rId75"/>
    <sheet name="64" sheetId="149" r:id="rId76"/>
    <sheet name="65" sheetId="107" r:id="rId77"/>
    <sheet name="66" sheetId="108" r:id="rId78"/>
    <sheet name="67" sheetId="109" r:id="rId79"/>
    <sheet name="68" sheetId="110" r:id="rId80"/>
    <sheet name="69" sheetId="147" r:id="rId81"/>
    <sheet name="70" sheetId="112" r:id="rId82"/>
    <sheet name="NLP" sheetId="10" r:id="rId83"/>
    <sheet name="71" sheetId="90" r:id="rId84"/>
    <sheet name="72" sheetId="91" r:id="rId85"/>
    <sheet name="73" sheetId="92" r:id="rId86"/>
    <sheet name="74" sheetId="93" r:id="rId87"/>
    <sheet name="75" sheetId="94" r:id="rId88"/>
    <sheet name="76" sheetId="95" r:id="rId89"/>
    <sheet name="77" sheetId="96" r:id="rId90"/>
    <sheet name="78" sheetId="97" r:id="rId91"/>
    <sheet name="CRR ref." sheetId="74" r:id="rId92"/>
    <sheet name="BRRD ref." sheetId="75" r:id="rId93"/>
  </sheets>
  <definedNames>
    <definedName name="___EUR2003">#REF!</definedName>
    <definedName name="__EUR2003">#REF!</definedName>
    <definedName name="__inv1" localSheetId="22">'18'!#REF!</definedName>
    <definedName name="__inv1" localSheetId="25">#REF!</definedName>
    <definedName name="__inv1" localSheetId="39">#REF!</definedName>
    <definedName name="__inv1" localSheetId="50">#REF!</definedName>
    <definedName name="__inv1" localSheetId="62">#REF!</definedName>
    <definedName name="__inv1" localSheetId="70">#REF!</definedName>
    <definedName name="__inv1" localSheetId="71">#REF!</definedName>
    <definedName name="__inv1" localSheetId="72">#REF!</definedName>
    <definedName name="__inv1" localSheetId="74">#REF!</definedName>
    <definedName name="__inv1" localSheetId="75">#REF!</definedName>
    <definedName name="__inv1">#REF!</definedName>
    <definedName name="__Key1" localSheetId="22">'18'!#REF!</definedName>
    <definedName name="__Key1" localSheetId="25">#REF!</definedName>
    <definedName name="__Key1" localSheetId="39">#REF!</definedName>
    <definedName name="__Key1" localSheetId="50">#REF!</definedName>
    <definedName name="__Key1" localSheetId="62">#REF!</definedName>
    <definedName name="__Key1" localSheetId="70">#REF!</definedName>
    <definedName name="__Key1" localSheetId="71">#REF!</definedName>
    <definedName name="__Key1" localSheetId="72">#REF!</definedName>
    <definedName name="__Key1" localSheetId="74">#REF!</definedName>
    <definedName name="__Key1" localSheetId="75">#REF!</definedName>
    <definedName name="__Key1">#REF!</definedName>
    <definedName name="__key2" localSheetId="22">'18'!#REF!</definedName>
    <definedName name="__key2" localSheetId="25">#REF!</definedName>
    <definedName name="__key2" localSheetId="39">#REF!</definedName>
    <definedName name="__key2" localSheetId="50">#REF!</definedName>
    <definedName name="__key2" localSheetId="62">#REF!</definedName>
    <definedName name="__key2" localSheetId="70">#REF!</definedName>
    <definedName name="__key2" localSheetId="71">#REF!</definedName>
    <definedName name="__key2" localSheetId="72">#REF!</definedName>
    <definedName name="__key2" localSheetId="74">#REF!</definedName>
    <definedName name="__key2" localSheetId="75">#REF!</definedName>
    <definedName name="__key2">#REF!</definedName>
    <definedName name="_AMO_UniqueIdentifier" hidden="1">"'50da6b7d-56f2-4eb9-b430-6f61ba74a240'"</definedName>
    <definedName name="_aum2" localSheetId="22">'18'!#REF!</definedName>
    <definedName name="_aum2" localSheetId="25">#REF!</definedName>
    <definedName name="_aum2" localSheetId="50">#REF!</definedName>
    <definedName name="_aum2" localSheetId="62">#REF!</definedName>
    <definedName name="_aum2" localSheetId="70">#REF!</definedName>
    <definedName name="_aum2" localSheetId="71">#REF!</definedName>
    <definedName name="_aum2" localSheetId="72">#REF!</definedName>
    <definedName name="_aum2" localSheetId="74">#REF!</definedName>
    <definedName name="_aum2" localSheetId="75">#REF!</definedName>
    <definedName name="_aum2" localSheetId="0">#REF!</definedName>
    <definedName name="_aum2">#REF!</definedName>
    <definedName name="_EUR2003">#REF!</definedName>
    <definedName name="_xlnm._FilterDatabase" localSheetId="49" hidden="1">'42'!$A$1:$H$254</definedName>
    <definedName name="_ftnref1_50" localSheetId="74">#REF!</definedName>
    <definedName name="_ftnref1_50" localSheetId="75">#REF!</definedName>
    <definedName name="_ftnref1_50">#REF!</definedName>
    <definedName name="_ftnref1_50_10" localSheetId="74">#REF!</definedName>
    <definedName name="_ftnref1_50_10" localSheetId="75">#REF!</definedName>
    <definedName name="_ftnref1_50_10">#REF!</definedName>
    <definedName name="_ftnref1_50_15" localSheetId="74">#REF!</definedName>
    <definedName name="_ftnref1_50_15" localSheetId="75">#REF!</definedName>
    <definedName name="_ftnref1_50_15">#REF!</definedName>
    <definedName name="_ftnref1_50_18" localSheetId="74">#REF!</definedName>
    <definedName name="_ftnref1_50_18" localSheetId="75">#REF!</definedName>
    <definedName name="_ftnref1_50_18">#REF!</definedName>
    <definedName name="_ftnref1_50_19" localSheetId="74">#REF!</definedName>
    <definedName name="_ftnref1_50_19" localSheetId="75">#REF!</definedName>
    <definedName name="_ftnref1_50_19">#REF!</definedName>
    <definedName name="_ftnref1_50_20" localSheetId="74">#REF!</definedName>
    <definedName name="_ftnref1_50_20" localSheetId="75">#REF!</definedName>
    <definedName name="_ftnref1_50_20">#REF!</definedName>
    <definedName name="_ftnref1_50_21" localSheetId="74">#REF!</definedName>
    <definedName name="_ftnref1_50_21" localSheetId="75">#REF!</definedName>
    <definedName name="_ftnref1_50_21">#REF!</definedName>
    <definedName name="_ftnref1_50_23" localSheetId="74">#REF!</definedName>
    <definedName name="_ftnref1_50_23" localSheetId="75">#REF!</definedName>
    <definedName name="_ftnref1_50_23">#REF!</definedName>
    <definedName name="_ftnref1_50_24" localSheetId="74">#REF!</definedName>
    <definedName name="_ftnref1_50_24" localSheetId="75">#REF!</definedName>
    <definedName name="_ftnref1_50_24">#REF!</definedName>
    <definedName name="_ftnref1_50_4" localSheetId="74">#REF!</definedName>
    <definedName name="_ftnref1_50_4" localSheetId="75">#REF!</definedName>
    <definedName name="_ftnref1_50_4">#REF!</definedName>
    <definedName name="_ftnref1_50_5" localSheetId="74">#REF!</definedName>
    <definedName name="_ftnref1_50_5" localSheetId="75">#REF!</definedName>
    <definedName name="_ftnref1_50_5">#REF!</definedName>
    <definedName name="_ftnref1_51" localSheetId="74">#REF!</definedName>
    <definedName name="_ftnref1_51" localSheetId="75">#REF!</definedName>
    <definedName name="_ftnref1_51">#REF!</definedName>
    <definedName name="_ftnref1_51_10" localSheetId="74">#REF!</definedName>
    <definedName name="_ftnref1_51_10" localSheetId="75">#REF!</definedName>
    <definedName name="_ftnref1_51_10">#REF!</definedName>
    <definedName name="_ftnref1_51_15" localSheetId="74">#REF!</definedName>
    <definedName name="_ftnref1_51_15" localSheetId="75">#REF!</definedName>
    <definedName name="_ftnref1_51_15">#REF!</definedName>
    <definedName name="_ftnref1_51_18" localSheetId="74">#REF!</definedName>
    <definedName name="_ftnref1_51_18" localSheetId="75">#REF!</definedName>
    <definedName name="_ftnref1_51_18">#REF!</definedName>
    <definedName name="_ftnref1_51_19" localSheetId="74">#REF!</definedName>
    <definedName name="_ftnref1_51_19" localSheetId="75">#REF!</definedName>
    <definedName name="_ftnref1_51_19">#REF!</definedName>
    <definedName name="_ftnref1_51_20" localSheetId="74">#REF!</definedName>
    <definedName name="_ftnref1_51_20" localSheetId="75">#REF!</definedName>
    <definedName name="_ftnref1_51_20">#REF!</definedName>
    <definedName name="_ftnref1_51_21" localSheetId="74">#REF!</definedName>
    <definedName name="_ftnref1_51_21" localSheetId="75">#REF!</definedName>
    <definedName name="_ftnref1_51_21">#REF!</definedName>
    <definedName name="_ftnref1_51_23" localSheetId="74">#REF!</definedName>
    <definedName name="_ftnref1_51_23" localSheetId="75">#REF!</definedName>
    <definedName name="_ftnref1_51_23">#REF!</definedName>
    <definedName name="_ftnref1_51_24" localSheetId="74">#REF!</definedName>
    <definedName name="_ftnref1_51_24" localSheetId="75">#REF!</definedName>
    <definedName name="_ftnref1_51_24">#REF!</definedName>
    <definedName name="_ftnref1_51_4" localSheetId="74">#REF!</definedName>
    <definedName name="_ftnref1_51_4" localSheetId="75">#REF!</definedName>
    <definedName name="_ftnref1_51_4">#REF!</definedName>
    <definedName name="_ftnref1_51_5" localSheetId="74">#REF!</definedName>
    <definedName name="_ftnref1_51_5" localSheetId="75">#REF!</definedName>
    <definedName name="_ftnref1_51_5">#REF!</definedName>
    <definedName name="_h" localSheetId="74">#REF!</definedName>
    <definedName name="_h" localSheetId="75">#REF!</definedName>
    <definedName name="_h">#REF!</definedName>
    <definedName name="_inv1" localSheetId="22">'18'!#REF!</definedName>
    <definedName name="_inv1" localSheetId="25">#REF!</definedName>
    <definedName name="_inv1" localSheetId="39">#REF!</definedName>
    <definedName name="_inv1" localSheetId="50">#REF!</definedName>
    <definedName name="_inv1" localSheetId="62">#REF!</definedName>
    <definedName name="_inv1" localSheetId="70">#REF!</definedName>
    <definedName name="_inv1" localSheetId="71">#REF!</definedName>
    <definedName name="_inv1" localSheetId="72">#REF!</definedName>
    <definedName name="_inv1" localSheetId="74">#REF!</definedName>
    <definedName name="_inv1" localSheetId="75">#REF!</definedName>
    <definedName name="_inv1">#REF!</definedName>
    <definedName name="_Key1" localSheetId="22">'18'!#REF!</definedName>
    <definedName name="_Key1" localSheetId="25">#REF!</definedName>
    <definedName name="_Key1" localSheetId="39">#REF!</definedName>
    <definedName name="_Key1" localSheetId="50">#REF!</definedName>
    <definedName name="_Key1" localSheetId="62">#REF!</definedName>
    <definedName name="_Key1" localSheetId="70">#REF!</definedName>
    <definedName name="_Key1" localSheetId="71">#REF!</definedName>
    <definedName name="_Key1" localSheetId="72">#REF!</definedName>
    <definedName name="_Key1" localSheetId="74">#REF!</definedName>
    <definedName name="_Key1" localSheetId="75">#REF!</definedName>
    <definedName name="_Key1">#REF!</definedName>
    <definedName name="_key2" localSheetId="22">'18'!#REF!</definedName>
    <definedName name="_key2" localSheetId="25">#REF!</definedName>
    <definedName name="_key2" localSheetId="39">#REF!</definedName>
    <definedName name="_key2" localSheetId="50">#REF!</definedName>
    <definedName name="_key2" localSheetId="62">#REF!</definedName>
    <definedName name="_key2" localSheetId="70">#REF!</definedName>
    <definedName name="_key2" localSheetId="71">#REF!</definedName>
    <definedName name="_key2" localSheetId="72">#REF!</definedName>
    <definedName name="_key2" localSheetId="74">#REF!</definedName>
    <definedName name="_key2" localSheetId="75">#REF!</definedName>
    <definedName name="_key2">#REF!</definedName>
    <definedName name="_MM1">#REF!</definedName>
    <definedName name="_Order1" hidden="1">255</definedName>
    <definedName name="_Order2" hidden="1">255</definedName>
    <definedName name="_Sort" localSheetId="22" hidden="1">#REF!</definedName>
    <definedName name="_Sort" localSheetId="25" hidden="1">#REF!</definedName>
    <definedName name="_Sort" localSheetId="39" hidden="1">#REF!</definedName>
    <definedName name="_Sort" localSheetId="50" hidden="1">#REF!</definedName>
    <definedName name="_Sort" localSheetId="62" hidden="1">#REF!</definedName>
    <definedName name="_Sort" localSheetId="70" hidden="1">#REF!</definedName>
    <definedName name="_Sort" localSheetId="71" hidden="1">#REF!</definedName>
    <definedName name="_Sort" localSheetId="72" hidden="1">#REF!</definedName>
    <definedName name="_Sort" localSheetId="74" hidden="1">#REF!</definedName>
    <definedName name="_Sort" localSheetId="75" hidden="1">#REF!</definedName>
    <definedName name="_Sort" hidden="1">#REF!</definedName>
    <definedName name="_x756" localSheetId="22">'18'!#REF!</definedName>
    <definedName name="_x756" localSheetId="25">#REF!</definedName>
    <definedName name="_x756" localSheetId="39">#REF!</definedName>
    <definedName name="_x756" localSheetId="50">#REF!</definedName>
    <definedName name="_x756" localSheetId="70">#REF!</definedName>
    <definedName name="_x756" localSheetId="71">#REF!</definedName>
    <definedName name="_x756" localSheetId="72">#REF!</definedName>
    <definedName name="_x756" localSheetId="74">#REF!</definedName>
    <definedName name="_x756" localSheetId="75">#REF!</definedName>
    <definedName name="_x756">#REF!</definedName>
    <definedName name="_YY1" localSheetId="74">#REF!</definedName>
    <definedName name="_YY1" localSheetId="75">#REF!</definedName>
    <definedName name="_YY1">#REF!</definedName>
    <definedName name="A" localSheetId="22">'18'!#REF!</definedName>
    <definedName name="A" localSheetId="25">#REF!</definedName>
    <definedName name="A" localSheetId="39">#REF!</definedName>
    <definedName name="A" localSheetId="50">#REF!</definedName>
    <definedName name="A" localSheetId="62">#REF!</definedName>
    <definedName name="A" localSheetId="70">#REF!</definedName>
    <definedName name="A" localSheetId="71">#REF!</definedName>
    <definedName name="A" localSheetId="72">#REF!</definedName>
    <definedName name="A" localSheetId="74">#REF!</definedName>
    <definedName name="A" localSheetId="75">#REF!</definedName>
    <definedName name="A">#REF!</definedName>
    <definedName name="a003fb75c115b401394427ffef3119e03" localSheetId="74" hidden="1">#REF!</definedName>
    <definedName name="a003fb75c115b401394427ffef3119e03" localSheetId="75" hidden="1">#REF!</definedName>
    <definedName name="a003fb75c115b401394427ffef3119e03" hidden="1">#REF!</definedName>
    <definedName name="a02e8c9c132e848ad811f9f098dc3f747" localSheetId="74" hidden="1">#REF!</definedName>
    <definedName name="a02e8c9c132e848ad811f9f098dc3f747" localSheetId="75" hidden="1">#REF!</definedName>
    <definedName name="a02e8c9c132e848ad811f9f098dc3f747" hidden="1">#REF!</definedName>
    <definedName name="a0407c214744a47f7b2b2419faebffb13" localSheetId="74" hidden="1">#REF!</definedName>
    <definedName name="a0407c214744a47f7b2b2419faebffb13" localSheetId="75" hidden="1">#REF!</definedName>
    <definedName name="a0407c214744a47f7b2b2419faebffb13" hidden="1">#REF!</definedName>
    <definedName name="a05e1e5e42df943479814c18abe7359c9" localSheetId="74" hidden="1">#REF!</definedName>
    <definedName name="a05e1e5e42df943479814c18abe7359c9" localSheetId="75" hidden="1">#REF!</definedName>
    <definedName name="a05e1e5e42df943479814c18abe7359c9" hidden="1">#REF!</definedName>
    <definedName name="a05f9d708ea0242e3b8921de3da64595e" localSheetId="74" hidden="1">#REF!</definedName>
    <definedName name="a05f9d708ea0242e3b8921de3da64595e" localSheetId="75" hidden="1">#REF!</definedName>
    <definedName name="a05f9d708ea0242e3b8921de3da64595e" hidden="1">#REF!</definedName>
    <definedName name="a06c09a153d9f41b9abefd9c3c03afba2" localSheetId="50" hidden="1">#REF!</definedName>
    <definedName name="a06c09a153d9f41b9abefd9c3c03afba2" localSheetId="74" hidden="1">#REF!</definedName>
    <definedName name="a06c09a153d9f41b9abefd9c3c03afba2" localSheetId="75" hidden="1">#REF!</definedName>
    <definedName name="a06c09a153d9f41b9abefd9c3c03afba2" hidden="1">#REF!</definedName>
    <definedName name="a0a24697a7ce348caad015254f759bc99" localSheetId="74" hidden="1">#REF!</definedName>
    <definedName name="a0a24697a7ce348caad015254f759bc99" localSheetId="75" hidden="1">#REF!</definedName>
    <definedName name="a0a24697a7ce348caad015254f759bc99" hidden="1">#REF!</definedName>
    <definedName name="a0b0c009a129f431d8dab033a33cde8ac" localSheetId="74" hidden="1">#REF!</definedName>
    <definedName name="a0b0c009a129f431d8dab033a33cde8ac" localSheetId="75" hidden="1">#REF!</definedName>
    <definedName name="a0b0c009a129f431d8dab033a33cde8ac" hidden="1">#REF!</definedName>
    <definedName name="a0dae523ed6984569a7f0e4b82f9ab043" localSheetId="50" hidden="1">#REF!</definedName>
    <definedName name="a0dae523ed6984569a7f0e4b82f9ab043" localSheetId="74" hidden="1">#REF!</definedName>
    <definedName name="a0dae523ed6984569a7f0e4b82f9ab043" localSheetId="75" hidden="1">#REF!</definedName>
    <definedName name="a0dae523ed6984569a7f0e4b82f9ab043" hidden="1">#REF!</definedName>
    <definedName name="a0e186f05003e4bd094624f4892b00804" localSheetId="74" hidden="1">#REF!</definedName>
    <definedName name="a0e186f05003e4bd094624f4892b00804" localSheetId="75" hidden="1">#REF!</definedName>
    <definedName name="a0e186f05003e4bd094624f4892b00804" hidden="1">#REF!</definedName>
    <definedName name="a1046068f2438445c91c6ae3c5da37867" localSheetId="74" hidden="1">#REF!</definedName>
    <definedName name="a1046068f2438445c91c6ae3c5da37867" localSheetId="75" hidden="1">#REF!</definedName>
    <definedName name="a1046068f2438445c91c6ae3c5da37867" hidden="1">#REF!</definedName>
    <definedName name="a11a5dc68bda941ec83fc0848c4235030" localSheetId="74" hidden="1">#REF!</definedName>
    <definedName name="a11a5dc68bda941ec83fc0848c4235030" localSheetId="75" hidden="1">#REF!</definedName>
    <definedName name="a11a5dc68bda941ec83fc0848c4235030" hidden="1">#REF!</definedName>
    <definedName name="a128ebb550327417cb359ce341f020325" localSheetId="74" hidden="1">#REF!</definedName>
    <definedName name="a128ebb550327417cb359ce341f020325" localSheetId="75" hidden="1">#REF!</definedName>
    <definedName name="a128ebb550327417cb359ce341f020325" hidden="1">#REF!</definedName>
    <definedName name="a13e759111f934d32a0d92b972377ef7f" localSheetId="74" hidden="1">#REF!</definedName>
    <definedName name="a13e759111f934d32a0d92b972377ef7f" localSheetId="75" hidden="1">#REF!</definedName>
    <definedName name="a13e759111f934d32a0d92b972377ef7f" hidden="1">#REF!</definedName>
    <definedName name="a146c016b1b0746b1ac25d6290ea1d34e" localSheetId="74" hidden="1">#REF!</definedName>
    <definedName name="a146c016b1b0746b1ac25d6290ea1d34e" localSheetId="75" hidden="1">#REF!</definedName>
    <definedName name="a146c016b1b0746b1ac25d6290ea1d34e" hidden="1">#REF!</definedName>
    <definedName name="a162d4dbf6c8d455db845268d2446acac" localSheetId="74" hidden="1">#REF!</definedName>
    <definedName name="a162d4dbf6c8d455db845268d2446acac" localSheetId="75" hidden="1">#REF!</definedName>
    <definedName name="a162d4dbf6c8d455db845268d2446acac" hidden="1">#REF!</definedName>
    <definedName name="a1653032c073a40a5a729b0cecdb919e5" localSheetId="50" hidden="1">#REF!</definedName>
    <definedName name="a1653032c073a40a5a729b0cecdb919e5" localSheetId="74" hidden="1">#REF!</definedName>
    <definedName name="a1653032c073a40a5a729b0cecdb919e5" localSheetId="75" hidden="1">#REF!</definedName>
    <definedName name="a1653032c073a40a5a729b0cecdb919e5" hidden="1">#REF!</definedName>
    <definedName name="a16cd7349b983476ea8adb5b6237aff08" localSheetId="74" hidden="1">#REF!</definedName>
    <definedName name="a16cd7349b983476ea8adb5b6237aff08" localSheetId="75" hidden="1">#REF!</definedName>
    <definedName name="a16cd7349b983476ea8adb5b6237aff08" hidden="1">#REF!</definedName>
    <definedName name="a1926954088d74e3d8132039be7815305" localSheetId="74" hidden="1">#REF!</definedName>
    <definedName name="a1926954088d74e3d8132039be7815305" localSheetId="75" hidden="1">#REF!</definedName>
    <definedName name="a1926954088d74e3d8132039be7815305" hidden="1">#REF!</definedName>
    <definedName name="a1bfef27d09724381a382ffcf7789806a" localSheetId="74" hidden="1">#REF!</definedName>
    <definedName name="a1bfef27d09724381a382ffcf7789806a" localSheetId="75" hidden="1">#REF!</definedName>
    <definedName name="a1bfef27d09724381a382ffcf7789806a" hidden="1">#REF!</definedName>
    <definedName name="a1cefa4ab054c4651a5d8968ac623af62" localSheetId="74" hidden="1">#REF!</definedName>
    <definedName name="a1cefa4ab054c4651a5d8968ac623af62" localSheetId="75" hidden="1">#REF!</definedName>
    <definedName name="a1cefa4ab054c4651a5d8968ac623af62" hidden="1">#REF!</definedName>
    <definedName name="a1cf89495b1e4421aa7ccb338854798c4" localSheetId="74" hidden="1">#REF!</definedName>
    <definedName name="a1cf89495b1e4421aa7ccb338854798c4" localSheetId="75" hidden="1">#REF!</definedName>
    <definedName name="a1cf89495b1e4421aa7ccb338854798c4" hidden="1">#REF!</definedName>
    <definedName name="a20900cd6857d4e1aaf38124c349205ea" localSheetId="74" hidden="1">#REF!</definedName>
    <definedName name="a20900cd6857d4e1aaf38124c349205ea" localSheetId="75" hidden="1">#REF!</definedName>
    <definedName name="a20900cd6857d4e1aaf38124c349205ea" hidden="1">#REF!</definedName>
    <definedName name="a21832faad1274265862f6817ceee8479" localSheetId="74" hidden="1">#REF!</definedName>
    <definedName name="a21832faad1274265862f6817ceee8479" localSheetId="75" hidden="1">#REF!</definedName>
    <definedName name="a21832faad1274265862f6817ceee8479" hidden="1">#REF!</definedName>
    <definedName name="a25ab838d9ec84e528a081f68264b34b4" localSheetId="74" hidden="1">#REF!</definedName>
    <definedName name="a25ab838d9ec84e528a081f68264b34b4" localSheetId="75" hidden="1">#REF!</definedName>
    <definedName name="a25ab838d9ec84e528a081f68264b34b4" hidden="1">#REF!</definedName>
    <definedName name="a25e49d59a02946228e35a9fa80a4109f" localSheetId="50" hidden="1">#REF!</definedName>
    <definedName name="a25e49d59a02946228e35a9fa80a4109f" localSheetId="74" hidden="1">#REF!</definedName>
    <definedName name="a25e49d59a02946228e35a9fa80a4109f" localSheetId="75" hidden="1">#REF!</definedName>
    <definedName name="a25e49d59a02946228e35a9fa80a4109f" hidden="1">#REF!</definedName>
    <definedName name="a2675195becab40dcb176fc32884f9f0f" localSheetId="74" hidden="1">#REF!</definedName>
    <definedName name="a2675195becab40dcb176fc32884f9f0f" localSheetId="75" hidden="1">#REF!</definedName>
    <definedName name="a2675195becab40dcb176fc32884f9f0f" hidden="1">#REF!</definedName>
    <definedName name="a28a034218fa54f0e812f42d98dec0dbb" localSheetId="50" hidden="1">#REF!</definedName>
    <definedName name="a28a034218fa54f0e812f42d98dec0dbb" localSheetId="74" hidden="1">#REF!</definedName>
    <definedName name="a28a034218fa54f0e812f42d98dec0dbb" localSheetId="75" hidden="1">#REF!</definedName>
    <definedName name="a28a034218fa54f0e812f42d98dec0dbb" hidden="1">#REF!</definedName>
    <definedName name="a2afcd235d86f4a02ad9d07ce7f93bafd" localSheetId="74" hidden="1">#REF!</definedName>
    <definedName name="a2afcd235d86f4a02ad9d07ce7f93bafd" localSheetId="75" hidden="1">#REF!</definedName>
    <definedName name="a2afcd235d86f4a02ad9d07ce7f93bafd" hidden="1">#REF!</definedName>
    <definedName name="a2bdce74eb9ab438f95dbb3b2a596ff9c" localSheetId="50" hidden="1">#REF!</definedName>
    <definedName name="a2bdce74eb9ab438f95dbb3b2a596ff9c" localSheetId="74" hidden="1">#REF!</definedName>
    <definedName name="a2bdce74eb9ab438f95dbb3b2a596ff9c" localSheetId="75" hidden="1">#REF!</definedName>
    <definedName name="a2bdce74eb9ab438f95dbb3b2a596ff9c" hidden="1">#REF!</definedName>
    <definedName name="a2e76097db1324c37ba9ca835cd103aec" localSheetId="74" hidden="1">#REF!</definedName>
    <definedName name="a2e76097db1324c37ba9ca835cd103aec" localSheetId="75" hidden="1">#REF!</definedName>
    <definedName name="a2e76097db1324c37ba9ca835cd103aec" hidden="1">#REF!</definedName>
    <definedName name="a2f4adcc588454294a9735cb6833525a9" localSheetId="50" hidden="1">#REF!</definedName>
    <definedName name="a2f4adcc588454294a9735cb6833525a9" localSheetId="74" hidden="1">#REF!</definedName>
    <definedName name="a2f4adcc588454294a9735cb6833525a9" localSheetId="75" hidden="1">#REF!</definedName>
    <definedName name="a2f4adcc588454294a9735cb6833525a9" hidden="1">#REF!</definedName>
    <definedName name="a30cfbc7923e647bebd649c14717a568c" localSheetId="74" hidden="1">#REF!</definedName>
    <definedName name="a30cfbc7923e647bebd649c14717a568c" localSheetId="75" hidden="1">#REF!</definedName>
    <definedName name="a30cfbc7923e647bebd649c14717a568c" hidden="1">#REF!</definedName>
    <definedName name="a31aa62c8d08847bba77056e88390159d" localSheetId="74" hidden="1">#REF!</definedName>
    <definedName name="a31aa62c8d08847bba77056e88390159d" localSheetId="75" hidden="1">#REF!</definedName>
    <definedName name="a31aa62c8d08847bba77056e88390159d" hidden="1">#REF!</definedName>
    <definedName name="a31b1025381fc4fef8aff4317dbe99a07" localSheetId="74" hidden="1">#REF!</definedName>
    <definedName name="a31b1025381fc4fef8aff4317dbe99a07" localSheetId="75" hidden="1">#REF!</definedName>
    <definedName name="a31b1025381fc4fef8aff4317dbe99a07" hidden="1">#REF!</definedName>
    <definedName name="a32beb9c343174280a4ceb5eab917e3e1" localSheetId="74" hidden="1">#REF!</definedName>
    <definedName name="a32beb9c343174280a4ceb5eab917e3e1" localSheetId="75" hidden="1">#REF!</definedName>
    <definedName name="a32beb9c343174280a4ceb5eab917e3e1" hidden="1">#REF!</definedName>
    <definedName name="a37a54e9efc0541a8bda93e148826cebd" localSheetId="74" hidden="1">#REF!</definedName>
    <definedName name="a37a54e9efc0541a8bda93e148826cebd" localSheetId="75" hidden="1">#REF!</definedName>
    <definedName name="a37a54e9efc0541a8bda93e148826cebd" hidden="1">#REF!</definedName>
    <definedName name="a37eb542fce5c4a129ad0df683267a99a" localSheetId="74" hidden="1">#REF!</definedName>
    <definedName name="a37eb542fce5c4a129ad0df683267a99a" localSheetId="75" hidden="1">#REF!</definedName>
    <definedName name="a37eb542fce5c4a129ad0df683267a99a" hidden="1">#REF!</definedName>
    <definedName name="a3bae546e94cd421d95fa15e9bdf8db06" localSheetId="74" hidden="1">#REF!</definedName>
    <definedName name="a3bae546e94cd421d95fa15e9bdf8db06" localSheetId="75" hidden="1">#REF!</definedName>
    <definedName name="a3bae546e94cd421d95fa15e9bdf8db06" hidden="1">#REF!</definedName>
    <definedName name="a3dd3313e471e4f6baf661411d8c39b8f" localSheetId="74" hidden="1">#REF!</definedName>
    <definedName name="a3dd3313e471e4f6baf661411d8c39b8f" localSheetId="75" hidden="1">#REF!</definedName>
    <definedName name="a3dd3313e471e4f6baf661411d8c39b8f" hidden="1">#REF!</definedName>
    <definedName name="a4033ed1a34784861bc1946e00d8c8bc2" localSheetId="74" hidden="1">#REF!</definedName>
    <definedName name="a4033ed1a34784861bc1946e00d8c8bc2" localSheetId="75" hidden="1">#REF!</definedName>
    <definedName name="a4033ed1a34784861bc1946e00d8c8bc2" hidden="1">#REF!</definedName>
    <definedName name="a40760c61f31641d8a32a31efbba52025" localSheetId="74" hidden="1">#REF!</definedName>
    <definedName name="a40760c61f31641d8a32a31efbba52025" localSheetId="75" hidden="1">#REF!</definedName>
    <definedName name="a40760c61f31641d8a32a31efbba52025" hidden="1">#REF!</definedName>
    <definedName name="a42bccf873793441c9c3d86a7c1e0ed03" localSheetId="74" hidden="1">#REF!</definedName>
    <definedName name="a42bccf873793441c9c3d86a7c1e0ed03" localSheetId="75" hidden="1">#REF!</definedName>
    <definedName name="a42bccf873793441c9c3d86a7c1e0ed03" hidden="1">#REF!</definedName>
    <definedName name="a453e501461a74b06abf854afe38e7ef1" localSheetId="50" hidden="1">#REF!</definedName>
    <definedName name="a453e501461a74b06abf854afe38e7ef1" localSheetId="74" hidden="1">#REF!</definedName>
    <definedName name="a453e501461a74b06abf854afe38e7ef1" localSheetId="75" hidden="1">#REF!</definedName>
    <definedName name="a453e501461a74b06abf854afe38e7ef1" hidden="1">#REF!</definedName>
    <definedName name="a470203166037436fb337a214aede5dcb" localSheetId="74" hidden="1">#REF!</definedName>
    <definedName name="a470203166037436fb337a214aede5dcb" localSheetId="75" hidden="1">#REF!</definedName>
    <definedName name="a470203166037436fb337a214aede5dcb" hidden="1">#REF!</definedName>
    <definedName name="a49df70079efa492eb75eae46f1f217a9" localSheetId="74" hidden="1">#REF!</definedName>
    <definedName name="a49df70079efa492eb75eae46f1f217a9" localSheetId="75" hidden="1">#REF!</definedName>
    <definedName name="a49df70079efa492eb75eae46f1f217a9" hidden="1">#REF!</definedName>
    <definedName name="a5158605c583e417fb86bc395eeddeddb" localSheetId="74" hidden="1">#REF!</definedName>
    <definedName name="a5158605c583e417fb86bc395eeddeddb" localSheetId="75" hidden="1">#REF!</definedName>
    <definedName name="a5158605c583e417fb86bc395eeddeddb" hidden="1">#REF!</definedName>
    <definedName name="a525ede33821b47a0b9c75caa5cd0e730" localSheetId="74" hidden="1">#REF!</definedName>
    <definedName name="a525ede33821b47a0b9c75caa5cd0e730" localSheetId="75" hidden="1">#REF!</definedName>
    <definedName name="a525ede33821b47a0b9c75caa5cd0e730" hidden="1">#REF!</definedName>
    <definedName name="a53870d890e4742d694810b6e001779cb" localSheetId="74" hidden="1">#REF!</definedName>
    <definedName name="a53870d890e4742d694810b6e001779cb" localSheetId="75" hidden="1">#REF!</definedName>
    <definedName name="a53870d890e4742d694810b6e001779cb" hidden="1">#REF!</definedName>
    <definedName name="a5563542ef22f4c5f9cbb1966620cccb1" localSheetId="45" hidden="1">#REF!</definedName>
    <definedName name="a5563542ef22f4c5f9cbb1966620cccb1" localSheetId="46" hidden="1">#REF!</definedName>
    <definedName name="a5563542ef22f4c5f9cbb1966620cccb1" localSheetId="47" hidden="1">#REF!</definedName>
    <definedName name="a5563542ef22f4c5f9cbb1966620cccb1" localSheetId="48" hidden="1">#REF!</definedName>
    <definedName name="a5563542ef22f4c5f9cbb1966620cccb1" localSheetId="74" hidden="1">#REF!</definedName>
    <definedName name="a5563542ef22f4c5f9cbb1966620cccb1" localSheetId="75" hidden="1">#REF!</definedName>
    <definedName name="a5563542ef22f4c5f9cbb1966620cccb1" hidden="1">#REF!</definedName>
    <definedName name="a556e02a971674b28a257a8aaec7a2351" localSheetId="74" hidden="1">#REF!</definedName>
    <definedName name="a556e02a971674b28a257a8aaec7a2351" localSheetId="75" hidden="1">#REF!</definedName>
    <definedName name="a556e02a971674b28a257a8aaec7a2351" hidden="1">#REF!</definedName>
    <definedName name="a58e1cdb3c915465c846e291536b242de" localSheetId="74" hidden="1">#REF!</definedName>
    <definedName name="a58e1cdb3c915465c846e291536b242de" localSheetId="75" hidden="1">#REF!</definedName>
    <definedName name="a58e1cdb3c915465c846e291536b242de" hidden="1">#REF!</definedName>
    <definedName name="a5ae4b2e16bb946ec86a354b32f0db52c" localSheetId="74" hidden="1">#REF!</definedName>
    <definedName name="a5ae4b2e16bb946ec86a354b32f0db52c" localSheetId="75" hidden="1">#REF!</definedName>
    <definedName name="a5ae4b2e16bb946ec86a354b32f0db52c" hidden="1">#REF!</definedName>
    <definedName name="a5b75a746a1b2444fba136de2ff6eedf9" localSheetId="74" hidden="1">#REF!</definedName>
    <definedName name="a5b75a746a1b2444fba136de2ff6eedf9" localSheetId="75" hidden="1">#REF!</definedName>
    <definedName name="a5b75a746a1b2444fba136de2ff6eedf9" hidden="1">#REF!</definedName>
    <definedName name="a5b94807cf6a04c98bc05d7c08c714159" localSheetId="74" hidden="1">#REF!</definedName>
    <definedName name="a5b94807cf6a04c98bc05d7c08c714159" localSheetId="75" hidden="1">#REF!</definedName>
    <definedName name="a5b94807cf6a04c98bc05d7c08c714159" hidden="1">#REF!</definedName>
    <definedName name="a5d3bbbb735bf405ab7bc7db90ae757ac" localSheetId="74" hidden="1">#REF!</definedName>
    <definedName name="a5d3bbbb735bf405ab7bc7db90ae757ac" localSheetId="75" hidden="1">#REF!</definedName>
    <definedName name="a5d3bbbb735bf405ab7bc7db90ae757ac" hidden="1">#REF!</definedName>
    <definedName name="a5d9f0dd5ed2e4a10b9838856482927b9" localSheetId="74" hidden="1">#REF!</definedName>
    <definedName name="a5d9f0dd5ed2e4a10b9838856482927b9" localSheetId="75" hidden="1">#REF!</definedName>
    <definedName name="a5d9f0dd5ed2e4a10b9838856482927b9" hidden="1">#REF!</definedName>
    <definedName name="a6000274efc4742359400a195c8efa668" localSheetId="74" hidden="1">#REF!</definedName>
    <definedName name="a6000274efc4742359400a195c8efa668" localSheetId="75" hidden="1">#REF!</definedName>
    <definedName name="a6000274efc4742359400a195c8efa668" hidden="1">#REF!</definedName>
    <definedName name="a600dfd29520849dd8145ffff1580b145" localSheetId="74" hidden="1">#REF!</definedName>
    <definedName name="a600dfd29520849dd8145ffff1580b145" localSheetId="75" hidden="1">#REF!</definedName>
    <definedName name="a600dfd29520849dd8145ffff1580b145" hidden="1">#REF!</definedName>
    <definedName name="a601d97a617924302864f66a6e09158dc" localSheetId="74" hidden="1">#REF!</definedName>
    <definedName name="a601d97a617924302864f66a6e09158dc" localSheetId="75" hidden="1">#REF!</definedName>
    <definedName name="a601d97a617924302864f66a6e09158dc" hidden="1">#REF!</definedName>
    <definedName name="a64fe8c3dae3940f091f95ac58ab1461a" localSheetId="74" hidden="1">#REF!</definedName>
    <definedName name="a64fe8c3dae3940f091f95ac58ab1461a" localSheetId="75" hidden="1">#REF!</definedName>
    <definedName name="a64fe8c3dae3940f091f95ac58ab1461a" hidden="1">#REF!</definedName>
    <definedName name="a657f953d06884d23b957c7d776ba1969" localSheetId="74" hidden="1">#REF!</definedName>
    <definedName name="a657f953d06884d23b957c7d776ba1969" localSheetId="75" hidden="1">#REF!</definedName>
    <definedName name="a657f953d06884d23b957c7d776ba1969" hidden="1">#REF!</definedName>
    <definedName name="a662e65adde674e1da883ca8fe2dea49c" localSheetId="74" hidden="1">#REF!</definedName>
    <definedName name="a662e65adde674e1da883ca8fe2dea49c" localSheetId="75" hidden="1">#REF!</definedName>
    <definedName name="a662e65adde674e1da883ca8fe2dea49c" hidden="1">#REF!</definedName>
    <definedName name="a6a336c9138c049869106168a11a5512b" localSheetId="50" hidden="1">#REF!</definedName>
    <definedName name="a6a336c9138c049869106168a11a5512b" localSheetId="74" hidden="1">#REF!</definedName>
    <definedName name="a6a336c9138c049869106168a11a5512b" localSheetId="75" hidden="1">#REF!</definedName>
    <definedName name="a6a336c9138c049869106168a11a5512b" hidden="1">#REF!</definedName>
    <definedName name="a70104e39f54345588737e866dfc0c639" localSheetId="74" hidden="1">#REF!</definedName>
    <definedName name="a70104e39f54345588737e866dfc0c639" localSheetId="75" hidden="1">#REF!</definedName>
    <definedName name="a70104e39f54345588737e866dfc0c639" hidden="1">#REF!</definedName>
    <definedName name="a701704b2546d4fa39b53e9226e2de5a5" localSheetId="50" hidden="1">#REF!</definedName>
    <definedName name="a701704b2546d4fa39b53e9226e2de5a5" localSheetId="74" hidden="1">#REF!</definedName>
    <definedName name="a701704b2546d4fa39b53e9226e2de5a5" localSheetId="75" hidden="1">#REF!</definedName>
    <definedName name="a701704b2546d4fa39b53e9226e2de5a5" hidden="1">#REF!</definedName>
    <definedName name="a71004a73c3494e8383a80175d97e1501" localSheetId="74" hidden="1">#REF!</definedName>
    <definedName name="a71004a73c3494e8383a80175d97e1501" localSheetId="75" hidden="1">#REF!</definedName>
    <definedName name="a71004a73c3494e8383a80175d97e1501" hidden="1">#REF!</definedName>
    <definedName name="a71d300f189ec4cd490c9920af2864d14" localSheetId="74" hidden="1">#REF!</definedName>
    <definedName name="a71d300f189ec4cd490c9920af2864d14" localSheetId="75" hidden="1">#REF!</definedName>
    <definedName name="a71d300f189ec4cd490c9920af2864d14" hidden="1">#REF!</definedName>
    <definedName name="a75c04cd0167a4fd6a8cff2091fa8e6bd" localSheetId="50" hidden="1">#REF!</definedName>
    <definedName name="a75c04cd0167a4fd6a8cff2091fa8e6bd" localSheetId="74" hidden="1">#REF!</definedName>
    <definedName name="a75c04cd0167a4fd6a8cff2091fa8e6bd" localSheetId="75" hidden="1">#REF!</definedName>
    <definedName name="a75c04cd0167a4fd6a8cff2091fa8e6bd" hidden="1">#REF!</definedName>
    <definedName name="a765654887f5348418e4fd4fae500c1fb" localSheetId="74" hidden="1">#REF!</definedName>
    <definedName name="a765654887f5348418e4fd4fae500c1fb" localSheetId="75" hidden="1">#REF!</definedName>
    <definedName name="a765654887f5348418e4fd4fae500c1fb" hidden="1">#REF!</definedName>
    <definedName name="a76f9ebb1b0254622b7b580e5e067197a" localSheetId="50" hidden="1">#REF!</definedName>
    <definedName name="a76f9ebb1b0254622b7b580e5e067197a" localSheetId="74" hidden="1">#REF!</definedName>
    <definedName name="a76f9ebb1b0254622b7b580e5e067197a" localSheetId="75" hidden="1">#REF!</definedName>
    <definedName name="a76f9ebb1b0254622b7b580e5e067197a" hidden="1">#REF!</definedName>
    <definedName name="a77830b963a3b4a4eb5c6972015dbf5c6" localSheetId="74" hidden="1">#REF!</definedName>
    <definedName name="a77830b963a3b4a4eb5c6972015dbf5c6" localSheetId="75" hidden="1">#REF!</definedName>
    <definedName name="a77830b963a3b4a4eb5c6972015dbf5c6" hidden="1">#REF!</definedName>
    <definedName name="a784f63bf0514441f864a2318867639b3" localSheetId="74" hidden="1">#REF!</definedName>
    <definedName name="a784f63bf0514441f864a2318867639b3" localSheetId="75" hidden="1">#REF!</definedName>
    <definedName name="a784f63bf0514441f864a2318867639b3" hidden="1">#REF!</definedName>
    <definedName name="a7860d77f84a34425a71cd84820ccf7b7" localSheetId="74" hidden="1">#REF!</definedName>
    <definedName name="a7860d77f84a34425a71cd84820ccf7b7" localSheetId="75" hidden="1">#REF!</definedName>
    <definedName name="a7860d77f84a34425a71cd84820ccf7b7" hidden="1">#REF!</definedName>
    <definedName name="a7913e8ce5c574aa0b81f7cb37a1bb761" localSheetId="50" hidden="1">#REF!</definedName>
    <definedName name="a7913e8ce5c574aa0b81f7cb37a1bb761" localSheetId="74" hidden="1">#REF!</definedName>
    <definedName name="a7913e8ce5c574aa0b81f7cb37a1bb761" localSheetId="75" hidden="1">#REF!</definedName>
    <definedName name="a7913e8ce5c574aa0b81f7cb37a1bb761" hidden="1">#REF!</definedName>
    <definedName name="a7c4b2f7104994e8d8ef1e3d1160340cb" localSheetId="74" hidden="1">#REF!</definedName>
    <definedName name="a7c4b2f7104994e8d8ef1e3d1160340cb" localSheetId="75" hidden="1">#REF!</definedName>
    <definedName name="a7c4b2f7104994e8d8ef1e3d1160340cb" hidden="1">#REF!</definedName>
    <definedName name="a7f8c41bd4e0c4fc58fd015308d11b9c9" localSheetId="74" hidden="1">#REF!</definedName>
    <definedName name="a7f8c41bd4e0c4fc58fd015308d11b9c9" localSheetId="75" hidden="1">#REF!</definedName>
    <definedName name="a7f8c41bd4e0c4fc58fd015308d11b9c9" hidden="1">#REF!</definedName>
    <definedName name="a82676f5135524655ad616d6c4d8ae950" localSheetId="50" hidden="1">#REF!</definedName>
    <definedName name="a82676f5135524655ad616d6c4d8ae950" localSheetId="74" hidden="1">#REF!</definedName>
    <definedName name="a82676f5135524655ad616d6c4d8ae950" localSheetId="75" hidden="1">#REF!</definedName>
    <definedName name="a82676f5135524655ad616d6c4d8ae950" hidden="1">#REF!</definedName>
    <definedName name="a832180c9a22945ff9f015ba12178afc3" localSheetId="50" hidden="1">#REF!</definedName>
    <definedName name="a832180c9a22945ff9f015ba12178afc3" localSheetId="74" hidden="1">#REF!</definedName>
    <definedName name="a832180c9a22945ff9f015ba12178afc3" localSheetId="75" hidden="1">#REF!</definedName>
    <definedName name="a832180c9a22945ff9f015ba12178afc3" hidden="1">#REF!</definedName>
    <definedName name="a842eedd0343f4decbd9e2239c0c0008d" localSheetId="74" hidden="1">#REF!</definedName>
    <definedName name="a842eedd0343f4decbd9e2239c0c0008d" localSheetId="75" hidden="1">#REF!</definedName>
    <definedName name="a842eedd0343f4decbd9e2239c0c0008d" hidden="1">#REF!</definedName>
    <definedName name="a84546139a62444c5beaaa81855eae29b" localSheetId="74" hidden="1">#REF!</definedName>
    <definedName name="a84546139a62444c5beaaa81855eae29b" localSheetId="75" hidden="1">#REF!</definedName>
    <definedName name="a84546139a62444c5beaaa81855eae29b" hidden="1">#REF!</definedName>
    <definedName name="a84586a2ddf2d45c98c9d7800e5144d20" localSheetId="74" hidden="1">#REF!</definedName>
    <definedName name="a84586a2ddf2d45c98c9d7800e5144d20" localSheetId="75" hidden="1">#REF!</definedName>
    <definedName name="a84586a2ddf2d45c98c9d7800e5144d20" hidden="1">#REF!</definedName>
    <definedName name="a8504d24ef6f54f4c9303832b28dd9201" localSheetId="74" hidden="1">#REF!</definedName>
    <definedName name="a8504d24ef6f54f4c9303832b28dd9201" localSheetId="75" hidden="1">#REF!</definedName>
    <definedName name="a8504d24ef6f54f4c9303832b28dd9201" hidden="1">#REF!</definedName>
    <definedName name="a875bb54390554075a7daf6b81f96d9b3" localSheetId="74" hidden="1">#REF!</definedName>
    <definedName name="a875bb54390554075a7daf6b81f96d9b3" localSheetId="75" hidden="1">#REF!</definedName>
    <definedName name="a875bb54390554075a7daf6b81f96d9b3" hidden="1">#REF!</definedName>
    <definedName name="a87820dc546fd4a62bed4a920eded9eb1" localSheetId="74" hidden="1">#REF!</definedName>
    <definedName name="a87820dc546fd4a62bed4a920eded9eb1" localSheetId="75" hidden="1">#REF!</definedName>
    <definedName name="a87820dc546fd4a62bed4a920eded9eb1" hidden="1">#REF!</definedName>
    <definedName name="a8a8f588d391d4539888260508d55648a" localSheetId="74" hidden="1">#REF!</definedName>
    <definedName name="a8a8f588d391d4539888260508d55648a" localSheetId="75" hidden="1">#REF!</definedName>
    <definedName name="a8a8f588d391d4539888260508d55648a" hidden="1">#REF!</definedName>
    <definedName name="a8c21c81e424c49248845601aefda77dd" localSheetId="74" hidden="1">#REF!</definedName>
    <definedName name="a8c21c81e424c49248845601aefda77dd" localSheetId="75" hidden="1">#REF!</definedName>
    <definedName name="a8c21c81e424c49248845601aefda77dd" hidden="1">#REF!</definedName>
    <definedName name="a8c28eaa8687e448cbc87f32efe4af70e" localSheetId="50" hidden="1">#REF!</definedName>
    <definedName name="a8c28eaa8687e448cbc87f32efe4af70e" localSheetId="74" hidden="1">#REF!</definedName>
    <definedName name="a8c28eaa8687e448cbc87f32efe4af70e" localSheetId="75" hidden="1">#REF!</definedName>
    <definedName name="a8c28eaa8687e448cbc87f32efe4af70e" hidden="1">#REF!</definedName>
    <definedName name="a8c72491ab54943b4bae869723b485a8f" localSheetId="74" hidden="1">#REF!</definedName>
    <definedName name="a8c72491ab54943b4bae869723b485a8f" localSheetId="75" hidden="1">#REF!</definedName>
    <definedName name="a8c72491ab54943b4bae869723b485a8f" hidden="1">#REF!</definedName>
    <definedName name="a8cc1b97e72264b58a80bab66efb2d568" localSheetId="74" hidden="1">#REF!</definedName>
    <definedName name="a8cc1b97e72264b58a80bab66efb2d568" localSheetId="75" hidden="1">#REF!</definedName>
    <definedName name="a8cc1b97e72264b58a80bab66efb2d568" hidden="1">#REF!</definedName>
    <definedName name="a8d59e049933f4799bbd5c341ad66b593" localSheetId="74" hidden="1">#REF!</definedName>
    <definedName name="a8d59e049933f4799bbd5c341ad66b593" localSheetId="75" hidden="1">#REF!</definedName>
    <definedName name="a8d59e049933f4799bbd5c341ad66b593" hidden="1">#REF!</definedName>
    <definedName name="a8ec536354acf4c17a1bd57297ac7bad0" localSheetId="74" hidden="1">#REF!</definedName>
    <definedName name="a8ec536354acf4c17a1bd57297ac7bad0" localSheetId="75" hidden="1">#REF!</definedName>
    <definedName name="a8ec536354acf4c17a1bd57297ac7bad0" hidden="1">#REF!</definedName>
    <definedName name="a8ef99cc9bc1f42e28756af7f908352a8" localSheetId="74" hidden="1">#REF!</definedName>
    <definedName name="a8ef99cc9bc1f42e28756af7f908352a8" localSheetId="75" hidden="1">#REF!</definedName>
    <definedName name="a8ef99cc9bc1f42e28756af7f908352a8" hidden="1">#REF!</definedName>
    <definedName name="a8fc770c84e8c4edd81f27c7862edaeed" localSheetId="74" hidden="1">#REF!</definedName>
    <definedName name="a8fc770c84e8c4edd81f27c7862edaeed" localSheetId="75" hidden="1">#REF!</definedName>
    <definedName name="a8fc770c84e8c4edd81f27c7862edaeed" hidden="1">#REF!</definedName>
    <definedName name="a9042f2487bc04e43a9bcbe2b74ab7fc9" localSheetId="74" hidden="1">#REF!</definedName>
    <definedName name="a9042f2487bc04e43a9bcbe2b74ab7fc9" localSheetId="75" hidden="1">#REF!</definedName>
    <definedName name="a9042f2487bc04e43a9bcbe2b74ab7fc9" hidden="1">#REF!</definedName>
    <definedName name="a94e88583193d4d31a44387e9ebf7e7ec" localSheetId="74" hidden="1">#REF!</definedName>
    <definedName name="a94e88583193d4d31a44387e9ebf7e7ec" localSheetId="75" hidden="1">#REF!</definedName>
    <definedName name="a94e88583193d4d31a44387e9ebf7e7ec" hidden="1">#REF!</definedName>
    <definedName name="a96ea18925d9a4bfb940601811514ccac" localSheetId="74" hidden="1">#REF!</definedName>
    <definedName name="a96ea18925d9a4bfb940601811514ccac" localSheetId="75" hidden="1">#REF!</definedName>
    <definedName name="a96ea18925d9a4bfb940601811514ccac" hidden="1">#REF!</definedName>
    <definedName name="a970bdc49c68345f9b3e12cf174d9c4c4" localSheetId="74" hidden="1">#REF!</definedName>
    <definedName name="a970bdc49c68345f9b3e12cf174d9c4c4" localSheetId="75" hidden="1">#REF!</definedName>
    <definedName name="a970bdc49c68345f9b3e12cf174d9c4c4" hidden="1">#REF!</definedName>
    <definedName name="a9823e68a9e44450eac7eec852724ac71" localSheetId="74" hidden="1">#REF!</definedName>
    <definedName name="a9823e68a9e44450eac7eec852724ac71" localSheetId="75" hidden="1">#REF!</definedName>
    <definedName name="a9823e68a9e44450eac7eec852724ac71" hidden="1">#REF!</definedName>
    <definedName name="a9a737c39415546f5a7383917a6ffe8ec" localSheetId="74" hidden="1">#REF!</definedName>
    <definedName name="a9a737c39415546f5a7383917a6ffe8ec" localSheetId="75" hidden="1">#REF!</definedName>
    <definedName name="a9a737c39415546f5a7383917a6ffe8ec" hidden="1">#REF!</definedName>
    <definedName name="a9d4fe37dd62f4b0c86bd2fb80e6a2e69" localSheetId="74" hidden="1">#REF!</definedName>
    <definedName name="a9d4fe37dd62f4b0c86bd2fb80e6a2e69" localSheetId="75" hidden="1">#REF!</definedName>
    <definedName name="a9d4fe37dd62f4b0c86bd2fb80e6a2e69" hidden="1">#REF!</definedName>
    <definedName name="a9da21806a0264a33a3e251d05fa2b20e" localSheetId="74" hidden="1">#REF!</definedName>
    <definedName name="a9da21806a0264a33a3e251d05fa2b20e" localSheetId="75" hidden="1">#REF!</definedName>
    <definedName name="a9da21806a0264a33a3e251d05fa2b20e" hidden="1">#REF!</definedName>
    <definedName name="a9dc52a832c234a42b203d963fc531d06" localSheetId="74" hidden="1">#REF!</definedName>
    <definedName name="a9dc52a832c234a42b203d963fc531d06" localSheetId="75" hidden="1">#REF!</definedName>
    <definedName name="a9dc52a832c234a42b203d963fc531d06" hidden="1">#REF!</definedName>
    <definedName name="aa0003739b6864807a808aa527826eae2" localSheetId="74" hidden="1">#REF!</definedName>
    <definedName name="aa0003739b6864807a808aa527826eae2" localSheetId="75" hidden="1">#REF!</definedName>
    <definedName name="aa0003739b6864807a808aa527826eae2" hidden="1">#REF!</definedName>
    <definedName name="aa2d4b4a002474b9bb74cf87959999d11" localSheetId="74" hidden="1">#REF!</definedName>
    <definedName name="aa2d4b4a002474b9bb74cf87959999d11" localSheetId="75" hidden="1">#REF!</definedName>
    <definedName name="aa2d4b4a002474b9bb74cf87959999d11" hidden="1">#REF!</definedName>
    <definedName name="aa7740fbbdf7b4dce8d54cf266c1cdfd4" localSheetId="74" hidden="1">#REF!</definedName>
    <definedName name="aa7740fbbdf7b4dce8d54cf266c1cdfd4" localSheetId="75" hidden="1">#REF!</definedName>
    <definedName name="aa7740fbbdf7b4dce8d54cf266c1cdfd4" hidden="1">#REF!</definedName>
    <definedName name="aa8b2fbe4162d47c6a244108f7b804c72" localSheetId="50" hidden="1">#REF!</definedName>
    <definedName name="aa8b2fbe4162d47c6a244108f7b804c72" localSheetId="74" hidden="1">#REF!</definedName>
    <definedName name="aa8b2fbe4162d47c6a244108f7b804c72" localSheetId="75" hidden="1">#REF!</definedName>
    <definedName name="aa8b2fbe4162d47c6a244108f7b804c72" hidden="1">#REF!</definedName>
    <definedName name="aabd75734bf9d4ed98bdec2ad6d209abd" localSheetId="74" hidden="1">#REF!</definedName>
    <definedName name="aabd75734bf9d4ed98bdec2ad6d209abd" localSheetId="75" hidden="1">#REF!</definedName>
    <definedName name="aabd75734bf9d4ed98bdec2ad6d209abd" hidden="1">#REF!</definedName>
    <definedName name="aac0832fd44c74765be171f9a439bcd83" localSheetId="74" hidden="1">#REF!</definedName>
    <definedName name="aac0832fd44c74765be171f9a439bcd83" localSheetId="75" hidden="1">#REF!</definedName>
    <definedName name="aac0832fd44c74765be171f9a439bcd83" hidden="1">#REF!</definedName>
    <definedName name="aac42a812ac9b4861b0a6c7fb914151ca" localSheetId="74" hidden="1">#REF!</definedName>
    <definedName name="aac42a812ac9b4861b0a6c7fb914151ca" localSheetId="75" hidden="1">#REF!</definedName>
    <definedName name="aac42a812ac9b4861b0a6c7fb914151ca" hidden="1">#REF!</definedName>
    <definedName name="aae53d21e9c604019a0c02b8be888ee9a" localSheetId="74" hidden="1">#REF!</definedName>
    <definedName name="aae53d21e9c604019a0c02b8be888ee9a" localSheetId="75" hidden="1">#REF!</definedName>
    <definedName name="aae53d21e9c604019a0c02b8be888ee9a" hidden="1">#REF!</definedName>
    <definedName name="ab26fd8182fad49a698cd9330633d3c65" localSheetId="74" hidden="1">#REF!</definedName>
    <definedName name="ab26fd8182fad49a698cd9330633d3c65" localSheetId="75" hidden="1">#REF!</definedName>
    <definedName name="ab26fd8182fad49a698cd9330633d3c65" hidden="1">#REF!</definedName>
    <definedName name="ab30ec3e95661471cb8a6a31fb291f2f3" localSheetId="74" hidden="1">#REF!</definedName>
    <definedName name="ab30ec3e95661471cb8a6a31fb291f2f3" localSheetId="75" hidden="1">#REF!</definedName>
    <definedName name="ab30ec3e95661471cb8a6a31fb291f2f3" hidden="1">#REF!</definedName>
    <definedName name="ab350be20750a486e87240ec966ba9195" localSheetId="74" hidden="1">#REF!</definedName>
    <definedName name="ab350be20750a486e87240ec966ba9195" localSheetId="75" hidden="1">#REF!</definedName>
    <definedName name="ab350be20750a486e87240ec966ba9195" hidden="1">#REF!</definedName>
    <definedName name="ab52ed01d64c84110b1d6e8d47c491544" localSheetId="74" hidden="1">#REF!</definedName>
    <definedName name="ab52ed01d64c84110b1d6e8d47c491544" localSheetId="75" hidden="1">#REF!</definedName>
    <definedName name="ab52ed01d64c84110b1d6e8d47c491544" hidden="1">#REF!</definedName>
    <definedName name="ab5ea3b34c162483c9af5aec71848e224" localSheetId="74" hidden="1">#REF!</definedName>
    <definedName name="ab5ea3b34c162483c9af5aec71848e224" localSheetId="75" hidden="1">#REF!</definedName>
    <definedName name="ab5ea3b34c162483c9af5aec71848e224" hidden="1">#REF!</definedName>
    <definedName name="ab9e6e5fe6093400da12fed12f4d9da9d" localSheetId="74" hidden="1">#REF!</definedName>
    <definedName name="ab9e6e5fe6093400da12fed12f4d9da9d" localSheetId="75" hidden="1">#REF!</definedName>
    <definedName name="ab9e6e5fe6093400da12fed12f4d9da9d" hidden="1">#REF!</definedName>
    <definedName name="abd037f26af164013aef489f7520f0524" localSheetId="50" hidden="1">#REF!</definedName>
    <definedName name="abd037f26af164013aef489f7520f0524" localSheetId="74" hidden="1">#REF!</definedName>
    <definedName name="abd037f26af164013aef489f7520f0524" localSheetId="75" hidden="1">#REF!</definedName>
    <definedName name="abd037f26af164013aef489f7520f0524" hidden="1">#REF!</definedName>
    <definedName name="abd6e68776d454ee394071716cb3a38aa" localSheetId="74" hidden="1">#REF!</definedName>
    <definedName name="abd6e68776d454ee394071716cb3a38aa" localSheetId="75" hidden="1">#REF!</definedName>
    <definedName name="abd6e68776d454ee394071716cb3a38aa" hidden="1">#REF!</definedName>
    <definedName name="abf7e211d6d2848b99884d00728703ed8" localSheetId="74" hidden="1">#REF!</definedName>
    <definedName name="abf7e211d6d2848b99884d00728703ed8" localSheetId="75" hidden="1">#REF!</definedName>
    <definedName name="abf7e211d6d2848b99884d00728703ed8" hidden="1">#REF!</definedName>
    <definedName name="ac027df59d1e8442988f120e01b585d7a" localSheetId="74" hidden="1">#REF!</definedName>
    <definedName name="ac027df59d1e8442988f120e01b585d7a" localSheetId="75" hidden="1">#REF!</definedName>
    <definedName name="ac027df59d1e8442988f120e01b585d7a" hidden="1">#REF!</definedName>
    <definedName name="ac1895173bdc64fe3acce2eff263d2fd0" localSheetId="74" hidden="1">#REF!</definedName>
    <definedName name="ac1895173bdc64fe3acce2eff263d2fd0" localSheetId="75" hidden="1">#REF!</definedName>
    <definedName name="ac1895173bdc64fe3acce2eff263d2fd0" hidden="1">#REF!</definedName>
    <definedName name="ac211a8103fa04a338549067136ddfe6f" localSheetId="74" hidden="1">#REF!</definedName>
    <definedName name="ac211a8103fa04a338549067136ddfe6f" localSheetId="75" hidden="1">#REF!</definedName>
    <definedName name="ac211a8103fa04a338549067136ddfe6f" hidden="1">#REF!</definedName>
    <definedName name="ac36a757dfd634eb59b187f410ffa02b4" localSheetId="74" hidden="1">#REF!</definedName>
    <definedName name="ac36a757dfd634eb59b187f410ffa02b4" localSheetId="75" hidden="1">#REF!</definedName>
    <definedName name="ac36a757dfd634eb59b187f410ffa02b4" hidden="1">#REF!</definedName>
    <definedName name="ac905470c1ff9499881fc6aa389033502" localSheetId="74" hidden="1">#REF!</definedName>
    <definedName name="ac905470c1ff9499881fc6aa389033502" localSheetId="75" hidden="1">#REF!</definedName>
    <definedName name="ac905470c1ff9499881fc6aa389033502" hidden="1">#REF!</definedName>
    <definedName name="Accounting" localSheetId="74">#REF!</definedName>
    <definedName name="Accounting" localSheetId="75">#REF!</definedName>
    <definedName name="Accounting">#REF!</definedName>
    <definedName name="AccountingFramework">"x2"</definedName>
    <definedName name="acd1c032d4831461cb9c3828e0b650814" hidden="1">#REF!</definedName>
    <definedName name="acf5c867d89144c098f5189144bd17156" localSheetId="74" hidden="1">#REF!</definedName>
    <definedName name="acf5c867d89144c098f5189144bd17156" localSheetId="75" hidden="1">#REF!</definedName>
    <definedName name="acf5c867d89144c098f5189144bd17156" hidden="1">#REF!</definedName>
    <definedName name="ad0c4c2d91cb74e4fadc5ccdb1cf312e3" localSheetId="74" hidden="1">#REF!</definedName>
    <definedName name="ad0c4c2d91cb74e4fadc5ccdb1cf312e3" localSheetId="75" hidden="1">#REF!</definedName>
    <definedName name="ad0c4c2d91cb74e4fadc5ccdb1cf312e3" hidden="1">#REF!</definedName>
    <definedName name="ad1090d3e749b493098463f4c79a2bb3d" localSheetId="74" hidden="1">#REF!</definedName>
    <definedName name="ad1090d3e749b493098463f4c79a2bb3d" localSheetId="75" hidden="1">#REF!</definedName>
    <definedName name="ad1090d3e749b493098463f4c79a2bb3d" hidden="1">#REF!</definedName>
    <definedName name="ad3032be4974247bab24e49a627d40b28" localSheetId="74" hidden="1">#REF!</definedName>
    <definedName name="ad3032be4974247bab24e49a627d40b28" localSheetId="75" hidden="1">#REF!</definedName>
    <definedName name="ad3032be4974247bab24e49a627d40b28" hidden="1">#REF!</definedName>
    <definedName name="ad31591bf2b6340b9aa36d62fb78c5112" localSheetId="50" hidden="1">#REF!</definedName>
    <definedName name="ad31591bf2b6340b9aa36d62fb78c5112" localSheetId="74" hidden="1">#REF!</definedName>
    <definedName name="ad31591bf2b6340b9aa36d62fb78c5112" localSheetId="75" hidden="1">#REF!</definedName>
    <definedName name="ad31591bf2b6340b9aa36d62fb78c5112" hidden="1">#REF!</definedName>
    <definedName name="ad75cd276d9c742d59caac4f68daa79ea" localSheetId="74" hidden="1">#REF!</definedName>
    <definedName name="ad75cd276d9c742d59caac4f68daa79ea" localSheetId="75" hidden="1">#REF!</definedName>
    <definedName name="ad75cd276d9c742d59caac4f68daa79ea" hidden="1">#REF!</definedName>
    <definedName name="ad8890aa21fbe42a09782f36f025cfb94" localSheetId="50" hidden="1">#REF!</definedName>
    <definedName name="ad8890aa21fbe42a09782f36f025cfb94" localSheetId="74" hidden="1">#REF!</definedName>
    <definedName name="ad8890aa21fbe42a09782f36f025cfb94" localSheetId="75" hidden="1">#REF!</definedName>
    <definedName name="ad8890aa21fbe42a09782f36f025cfb94" hidden="1">#REF!</definedName>
    <definedName name="adc04459069ea40bb9724b6f18f4c5c95" localSheetId="74" hidden="1">#REF!</definedName>
    <definedName name="adc04459069ea40bb9724b6f18f4c5c95" localSheetId="75" hidden="1">#REF!</definedName>
    <definedName name="adc04459069ea40bb9724b6f18f4c5c95" hidden="1">#REF!</definedName>
    <definedName name="add7d6184f1014c5ba275da0adb354df7" localSheetId="45" hidden="1">#REF!</definedName>
    <definedName name="add7d6184f1014c5ba275da0adb354df7" localSheetId="46" hidden="1">#REF!</definedName>
    <definedName name="add7d6184f1014c5ba275da0adb354df7" localSheetId="47" hidden="1">#REF!</definedName>
    <definedName name="add7d6184f1014c5ba275da0adb354df7" localSheetId="48" hidden="1">#REF!</definedName>
    <definedName name="add7d6184f1014c5ba275da0adb354df7" localSheetId="74" hidden="1">#REF!</definedName>
    <definedName name="add7d6184f1014c5ba275da0adb354df7" localSheetId="75" hidden="1">#REF!</definedName>
    <definedName name="add7d6184f1014c5ba275da0adb354df7" hidden="1">#REF!</definedName>
    <definedName name="adfa0f8f8ada64eb8b2360b1bf839ef9a" localSheetId="50" hidden="1">#REF!</definedName>
    <definedName name="adfa0f8f8ada64eb8b2360b1bf839ef9a" localSheetId="74" hidden="1">#REF!</definedName>
    <definedName name="adfa0f8f8ada64eb8b2360b1bf839ef9a" localSheetId="75" hidden="1">#REF!</definedName>
    <definedName name="adfa0f8f8ada64eb8b2360b1bf839ef9a" hidden="1">#REF!</definedName>
    <definedName name="ae0041b9ad59d44f7968b8b6e18468bed" localSheetId="74" hidden="1">#REF!</definedName>
    <definedName name="ae0041b9ad59d44f7968b8b6e18468bed" localSheetId="75" hidden="1">#REF!</definedName>
    <definedName name="ae0041b9ad59d44f7968b8b6e18468bed" hidden="1">#REF!</definedName>
    <definedName name="ae1a0e3127a184a24ae435ccb4098c459" localSheetId="50" hidden="1">#REF!</definedName>
    <definedName name="ae1a0e3127a184a24ae435ccb4098c459" localSheetId="74" hidden="1">#REF!</definedName>
    <definedName name="ae1a0e3127a184a24ae435ccb4098c459" localSheetId="75" hidden="1">#REF!</definedName>
    <definedName name="ae1a0e3127a184a24ae435ccb4098c459" hidden="1">#REF!</definedName>
    <definedName name="ae25d22dcb4f34886816e984f6d0fc4ea" localSheetId="50" hidden="1">#REF!</definedName>
    <definedName name="ae25d22dcb4f34886816e984f6d0fc4ea" localSheetId="74" hidden="1">#REF!</definedName>
    <definedName name="ae25d22dcb4f34886816e984f6d0fc4ea" localSheetId="75" hidden="1">#REF!</definedName>
    <definedName name="ae25d22dcb4f34886816e984f6d0fc4ea" hidden="1">#REF!</definedName>
    <definedName name="ae7e15f05903947dda886f6444a6defb3" localSheetId="74" hidden="1">#REF!</definedName>
    <definedName name="ae7e15f05903947dda886f6444a6defb3" localSheetId="75" hidden="1">#REF!</definedName>
    <definedName name="ae7e15f05903947dda886f6444a6defb3" hidden="1">#REF!</definedName>
    <definedName name="ae91b47ac9d114b2fb8f490b4c0d22222" localSheetId="74" hidden="1">#REF!</definedName>
    <definedName name="ae91b47ac9d114b2fb8f490b4c0d22222" localSheetId="75" hidden="1">#REF!</definedName>
    <definedName name="ae91b47ac9d114b2fb8f490b4c0d22222" hidden="1">#REF!</definedName>
    <definedName name="aed67666332a549e19bf246c8da9143da" localSheetId="74" hidden="1">#REF!</definedName>
    <definedName name="aed67666332a549e19bf246c8da9143da" localSheetId="75" hidden="1">#REF!</definedName>
    <definedName name="aed67666332a549e19bf246c8da9143da" hidden="1">#REF!</definedName>
    <definedName name="aedc1eede4f364587a0b120082cb312ca" localSheetId="74" hidden="1">#REF!</definedName>
    <definedName name="aedc1eede4f364587a0b120082cb312ca" localSheetId="75" hidden="1">#REF!</definedName>
    <definedName name="aedc1eede4f364587a0b120082cb312ca" hidden="1">#REF!</definedName>
    <definedName name="aeeb973fb10184be5a77706af0a34f771" localSheetId="50" hidden="1">#REF!</definedName>
    <definedName name="aeeb973fb10184be5a77706af0a34f771" localSheetId="74" hidden="1">#REF!</definedName>
    <definedName name="aeeb973fb10184be5a77706af0a34f771" localSheetId="75" hidden="1">#REF!</definedName>
    <definedName name="aeeb973fb10184be5a77706af0a34f771" hidden="1">#REF!</definedName>
    <definedName name="aeed8143ea9504d079b44ad986e00166d" localSheetId="74" hidden="1">#REF!</definedName>
    <definedName name="aeed8143ea9504d079b44ad986e00166d" localSheetId="75" hidden="1">#REF!</definedName>
    <definedName name="aeed8143ea9504d079b44ad986e00166d" hidden="1">#REF!</definedName>
    <definedName name="af104b058516b410f9e0cf8d826f57f2e" localSheetId="74" hidden="1">#REF!</definedName>
    <definedName name="af104b058516b410f9e0cf8d826f57f2e" localSheetId="75" hidden="1">#REF!</definedName>
    <definedName name="af104b058516b410f9e0cf8d826f57f2e" hidden="1">#REF!</definedName>
    <definedName name="af4c44efd77ca44bfafa811adeefd9a2f" localSheetId="74" hidden="1">#REF!</definedName>
    <definedName name="af4c44efd77ca44bfafa811adeefd9a2f" localSheetId="75" hidden="1">#REF!</definedName>
    <definedName name="af4c44efd77ca44bfafa811adeefd9a2f" hidden="1">#REF!</definedName>
    <definedName name="af6cae355049c4e548cd7f4911b877fe0" localSheetId="74" hidden="1">#REF!</definedName>
    <definedName name="af6cae355049c4e548cd7f4911b877fe0" localSheetId="75" hidden="1">#REF!</definedName>
    <definedName name="af6cae355049c4e548cd7f4911b877fe0" hidden="1">#REF!</definedName>
    <definedName name="af7a5c76f81eb4440b56106a49026b388" localSheetId="74" hidden="1">#REF!</definedName>
    <definedName name="af7a5c76f81eb4440b56106a49026b388" localSheetId="75" hidden="1">#REF!</definedName>
    <definedName name="af7a5c76f81eb4440b56106a49026b388" hidden="1">#REF!</definedName>
    <definedName name="af7e99af756b7472c9627df672570981b" localSheetId="74" hidden="1">#REF!</definedName>
    <definedName name="af7e99af756b7472c9627df672570981b" localSheetId="75" hidden="1">#REF!</definedName>
    <definedName name="af7e99af756b7472c9627df672570981b" hidden="1">#REF!</definedName>
    <definedName name="afb6e66c387684ac0a29684b01dce258e" localSheetId="74" hidden="1">#REF!</definedName>
    <definedName name="afb6e66c387684ac0a29684b01dce258e" localSheetId="75" hidden="1">#REF!</definedName>
    <definedName name="afb6e66c387684ac0a29684b01dce258e" hidden="1">#REF!</definedName>
    <definedName name="Afr" localSheetId="22">'18'!#REF!</definedName>
    <definedName name="Afr" localSheetId="25">#REF!</definedName>
    <definedName name="Afr" localSheetId="39">#REF!</definedName>
    <definedName name="Afr" localSheetId="50">#REF!</definedName>
    <definedName name="Afr" localSheetId="62">#REF!</definedName>
    <definedName name="Afr" localSheetId="70">#REF!</definedName>
    <definedName name="Afr" localSheetId="71">#REF!</definedName>
    <definedName name="Afr" localSheetId="72">#REF!</definedName>
    <definedName name="Afr" localSheetId="74">#REF!</definedName>
    <definedName name="Afr" localSheetId="75">#REF!</definedName>
    <definedName name="Afr">#REF!</definedName>
    <definedName name="AguWbType" localSheetId="7">"S8D263267-AEF1-42D9-AB8D-01499714ED2D"</definedName>
    <definedName name="AguWbType" localSheetId="53">"S8D263267-AEF1-42D9-AB8D-01499714ED2D"</definedName>
    <definedName name="AguWbType" localSheetId="8">"S8D263267-AEF1-42D9-AB8D-01499714ED2D"</definedName>
    <definedName name="AguWbType" hidden="1">"S36F7544E-B8FE-4050-A502-07265FEC05D8"</definedName>
    <definedName name="AguWbType2" hidden="1">"XbrlDPM"</definedName>
    <definedName name="AMKeyFig" localSheetId="22">'18'!#REF!</definedName>
    <definedName name="AMKeyFig" localSheetId="25">#REF!</definedName>
    <definedName name="AMKeyFig" localSheetId="39">#REF!</definedName>
    <definedName name="AMKeyFig" localSheetId="50">#REF!</definedName>
    <definedName name="AMKeyFig" localSheetId="62">#REF!</definedName>
    <definedName name="AMKeyFig" localSheetId="70">#REF!</definedName>
    <definedName name="AMKeyFig" localSheetId="71">#REF!</definedName>
    <definedName name="AMKeyFig" localSheetId="72">#REF!</definedName>
    <definedName name="AMKeyFig" localSheetId="74">#REF!</definedName>
    <definedName name="AMKeyFig" localSheetId="75">#REF!</definedName>
    <definedName name="AMKeyFig">#REF!</definedName>
    <definedName name="AMKeyFigLife" localSheetId="22">'18'!#REF!</definedName>
    <definedName name="AMKeyFigLife" localSheetId="25">#REF!</definedName>
    <definedName name="AMKeyFigLife" localSheetId="39">#REF!</definedName>
    <definedName name="AMKeyFigLife" localSheetId="50">#REF!</definedName>
    <definedName name="AMKeyFigLife" localSheetId="62">#REF!</definedName>
    <definedName name="AMKeyFigLife" localSheetId="70">#REF!</definedName>
    <definedName name="AMKeyFigLife" localSheetId="71">#REF!</definedName>
    <definedName name="AMKeyFigLife" localSheetId="72">#REF!</definedName>
    <definedName name="AMKeyFigLife" localSheetId="74">#REF!</definedName>
    <definedName name="AMKeyFigLife" localSheetId="75">#REF!</definedName>
    <definedName name="AMKeyFigLife">#REF!</definedName>
    <definedName name="AMVolume" localSheetId="22">'18'!#REF!</definedName>
    <definedName name="AMVolume" localSheetId="25">#REF!</definedName>
    <definedName name="AMVolume" localSheetId="39">#REF!</definedName>
    <definedName name="AMVolume" localSheetId="50">#REF!</definedName>
    <definedName name="AMVolume" localSheetId="62">#REF!</definedName>
    <definedName name="AMVolume" localSheetId="70">#REF!</definedName>
    <definedName name="AMVolume" localSheetId="71">#REF!</definedName>
    <definedName name="AMVolume" localSheetId="72">#REF!</definedName>
    <definedName name="AMVolume" localSheetId="74">#REF!</definedName>
    <definedName name="AMVolume" localSheetId="75">#REF!</definedName>
    <definedName name="AMVolume">#REF!</definedName>
    <definedName name="AP" localSheetId="74">#REF!</definedName>
    <definedName name="AP" localSheetId="75">#REF!</definedName>
    <definedName name="AP">#REF!</definedName>
    <definedName name="App" localSheetId="74">#REF!</definedName>
    <definedName name="App" localSheetId="75">#REF!</definedName>
    <definedName name="App">#REF!</definedName>
    <definedName name="AreValuesChangedAfterValidation">"No"</definedName>
    <definedName name="as" localSheetId="4" hidden="1">{"5 * utfall + budget",#N/A,FALSE,"T-0298";"5 * bolag",#N/A,FALSE,"T-0298";"Unibank, utfall alla",#N/A,FALSE,"T-0298";#N/A,#N/A,FALSE,"Koncernskulder";#N/A,#N/A,FALSE,"Koncernfakturering"}</definedName>
    <definedName name="as" localSheetId="22" hidden="1">{"5 * utfall + budget",#N/A,FALSE,"T-0298";"5 * bolag",#N/A,FALSE,"T-0298";"Unibank, utfall alla",#N/A,FALSE,"T-0298";#N/A,#N/A,FALSE,"Koncernskulder";#N/A,#N/A,FALSE,"Koncernfakturering"}</definedName>
    <definedName name="as" localSheetId="23"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25"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localSheetId="50" hidden="1">{"5 * utfall + budget",#N/A,FALSE,"T-0298";"5 * bolag",#N/A,FALSE,"T-0298";"Unibank, utfall alla",#N/A,FALSE,"T-0298";#N/A,#N/A,FALSE,"Koncernskulder";#N/A,#N/A,FALSE,"Koncernfakturering"}</definedName>
    <definedName name="as" localSheetId="62" hidden="1">{"5 * utfall + budget",#N/A,FALSE,"T-0298";"5 * bolag",#N/A,FALSE,"T-0298";"Unibank, utfall alla",#N/A,FALSE,"T-0298";#N/A,#N/A,FALSE,"Koncernskulder";#N/A,#N/A,FALSE,"Koncernfakturering"}</definedName>
    <definedName name="as" localSheetId="63" hidden="1">{"5 * utfall + budget",#N/A,FALSE,"T-0298";"5 * bolag",#N/A,FALSE,"T-0298";"Unibank, utfall alla",#N/A,FALSE,"T-0298";#N/A,#N/A,FALSE,"Koncernskulder";#N/A,#N/A,FALSE,"Koncernfakturering"}</definedName>
    <definedName name="as" localSheetId="64" hidden="1">{"5 * utfall + budget",#N/A,FALSE,"T-0298";"5 * bolag",#N/A,FALSE,"T-0298";"Unibank, utfall alla",#N/A,FALSE,"T-0298";#N/A,#N/A,FALSE,"Koncernskulder";#N/A,#N/A,FALSE,"Koncernfakturering"}</definedName>
    <definedName name="as" localSheetId="65" hidden="1">{"5 * utfall + budget",#N/A,FALSE,"T-0298";"5 * bolag",#N/A,FALSE,"T-0298";"Unibank, utfall alla",#N/A,FALSE,"T-0298";#N/A,#N/A,FALSE,"Koncernskulder";#N/A,#N/A,FALSE,"Koncernfakturering"}</definedName>
    <definedName name="as" localSheetId="70" hidden="1">{"5 * utfall + budget",#N/A,FALSE,"T-0298";"5 * bolag",#N/A,FALSE,"T-0298";"Unibank, utfall alla",#N/A,FALSE,"T-0298";#N/A,#N/A,FALSE,"Koncernskulder";#N/A,#N/A,FALSE,"Koncernfakturering"}</definedName>
    <definedName name="as" localSheetId="71" hidden="1">{"5 * utfall + budget",#N/A,FALSE,"T-0298";"5 * bolag",#N/A,FALSE,"T-0298";"Unibank, utfall alla",#N/A,FALSE,"T-0298";#N/A,#N/A,FALSE,"Koncernskulder";#N/A,#N/A,FALSE,"Koncernfakturering"}</definedName>
    <definedName name="as" localSheetId="72" hidden="1">{"5 * utfall + budget",#N/A,FALSE,"T-0298";"5 * bolag",#N/A,FALSE,"T-0298";"Unibank, utfall alla",#N/A,FALSE,"T-0298";#N/A,#N/A,FALSE,"Koncernskulder";#N/A,#N/A,FALSE,"Koncernfakturering"}</definedName>
    <definedName name="as" localSheetId="74" hidden="1">{"5 * utfall + budget",#N/A,FALSE,"T-0298";"5 * bolag",#N/A,FALSE,"T-0298";"Unibank, utfall alla",#N/A,FALSE,"T-0298";#N/A,#N/A,FALSE,"Koncernskulder";#N/A,#N/A,FALSE,"Koncernfakturering"}</definedName>
    <definedName name="as" localSheetId="75" hidden="1">{"5 * utfall + budget",#N/A,FALSE,"T-0298";"5 * bolag",#N/A,FALSE,"T-0298";"Unibank, utfall alla",#N/A,FALSE,"T-0298";#N/A,#N/A,FALSE,"Koncernskulder";#N/A,#N/A,FALSE,"Koncernfakturering"}</definedName>
    <definedName name="as" localSheetId="92" hidden="1">{"5 * utfall + budget",#N/A,FALSE,"T-0298";"5 * bolag",#N/A,FALSE,"T-0298";"Unibank, utfall alla",#N/A,FALSE,"T-0298";#N/A,#N/A,FALSE,"Koncernskulder";#N/A,#N/A,FALSE,"Koncernfakturering"}</definedName>
    <definedName name="as" localSheetId="91" hidden="1">{"5 * utfall + budget",#N/A,FALSE,"T-0298";"5 * bolag",#N/A,FALSE,"T-0298";"Unibank, utfall alla",#N/A,FALSE,"T-0298";#N/A,#N/A,FALSE,"Koncernskulder";#N/A,#N/A,FALSE,"Koncernfakturering"}</definedName>
    <definedName name="as" localSheetId="0"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22">'18'!#REF!</definedName>
    <definedName name="asset" localSheetId="25">#REF!</definedName>
    <definedName name="asset" localSheetId="39">#REF!</definedName>
    <definedName name="asset" localSheetId="50">#REF!</definedName>
    <definedName name="asset" localSheetId="62">#REF!</definedName>
    <definedName name="asset" localSheetId="70">#REF!</definedName>
    <definedName name="asset" localSheetId="71">#REF!</definedName>
    <definedName name="asset" localSheetId="72">#REF!</definedName>
    <definedName name="asset" localSheetId="74">#REF!</definedName>
    <definedName name="asset" localSheetId="75">#REF!</definedName>
    <definedName name="asset">#REF!</definedName>
    <definedName name="asset1" localSheetId="22">'18'!#REF!</definedName>
    <definedName name="asset1" localSheetId="25">#REF!</definedName>
    <definedName name="asset1" localSheetId="39">#REF!</definedName>
    <definedName name="asset1" localSheetId="50">#REF!</definedName>
    <definedName name="asset1" localSheetId="62">#REF!</definedName>
    <definedName name="asset1" localSheetId="70">#REF!</definedName>
    <definedName name="asset1" localSheetId="71">#REF!</definedName>
    <definedName name="asset1" localSheetId="72">#REF!</definedName>
    <definedName name="asset1" localSheetId="74">#REF!</definedName>
    <definedName name="asset1" localSheetId="75">#REF!</definedName>
    <definedName name="asset1">#REF!</definedName>
    <definedName name="AT" localSheetId="74">#REF!</definedName>
    <definedName name="AT" localSheetId="75">#REF!</definedName>
    <definedName name="AT">#REF!</definedName>
    <definedName name="aum" localSheetId="22">'18'!#REF!</definedName>
    <definedName name="aum" localSheetId="25">#REF!</definedName>
    <definedName name="aum" localSheetId="39">#REF!</definedName>
    <definedName name="aum" localSheetId="50">#REF!</definedName>
    <definedName name="aum" localSheetId="62">#REF!</definedName>
    <definedName name="aum" localSheetId="70">#REF!</definedName>
    <definedName name="aum" localSheetId="71">#REF!</definedName>
    <definedName name="aum" localSheetId="72">#REF!</definedName>
    <definedName name="aum" localSheetId="74">#REF!</definedName>
    <definedName name="aum" localSheetId="75">#REF!</definedName>
    <definedName name="aum">#REF!</definedName>
    <definedName name="AUMs" localSheetId="70">#REF!</definedName>
    <definedName name="AUMs" localSheetId="71">#REF!</definedName>
    <definedName name="AUMs" localSheetId="72">#REF!</definedName>
    <definedName name="AUMs" localSheetId="74">#REF!</definedName>
    <definedName name="AUMs" localSheetId="75">#REF!</definedName>
    <definedName name="AUMs">#REF!</definedName>
    <definedName name="balance" localSheetId="70">#REF!</definedName>
    <definedName name="balance" localSheetId="71">#REF!</definedName>
    <definedName name="balance" localSheetId="72">#REF!</definedName>
    <definedName name="balance" localSheetId="74">#REF!</definedName>
    <definedName name="balance" localSheetId="75">#REF!</definedName>
    <definedName name="balance">#REF!</definedName>
    <definedName name="Balance_sheet__end_of_period" localSheetId="70">#REF!</definedName>
    <definedName name="Balance_sheet__end_of_period" localSheetId="71">#REF!</definedName>
    <definedName name="Balance_sheet__end_of_period" localSheetId="72">#REF!</definedName>
    <definedName name="Balance_sheet__end_of_period" localSheetId="74">#REF!</definedName>
    <definedName name="Balance_sheet__end_of_period" localSheetId="75">#REF!</definedName>
    <definedName name="Balance_sheet__end_of_period">#REF!</definedName>
    <definedName name="balancesheet" localSheetId="70">#REF!</definedName>
    <definedName name="balancesheet" localSheetId="71">#REF!</definedName>
    <definedName name="balancesheet" localSheetId="72">#REF!</definedName>
    <definedName name="balancesheet" localSheetId="74">#REF!</definedName>
    <definedName name="balancesheet" localSheetId="75">#REF!</definedName>
    <definedName name="balancesheet">#REF!</definedName>
    <definedName name="bankBaltics" localSheetId="70">#REF!</definedName>
    <definedName name="bankBaltics" localSheetId="71">#REF!</definedName>
    <definedName name="bankBaltics" localSheetId="72">#REF!</definedName>
    <definedName name="bankBaltics" localSheetId="74">#REF!</definedName>
    <definedName name="bankBaltics" localSheetId="75">#REF!</definedName>
    <definedName name="bankBaltics">#REF!</definedName>
    <definedName name="bankingRussia" localSheetId="70">#REF!</definedName>
    <definedName name="bankingRussia" localSheetId="71">#REF!</definedName>
    <definedName name="bankingRussia" localSheetId="72">#REF!</definedName>
    <definedName name="bankingRussia" localSheetId="74">#REF!</definedName>
    <definedName name="bankingRussia" localSheetId="75">#REF!</definedName>
    <definedName name="bankingRussia">#REF!</definedName>
    <definedName name="bankPoland" localSheetId="70">#REF!</definedName>
    <definedName name="bankPoland" localSheetId="71">#REF!</definedName>
    <definedName name="bankPoland" localSheetId="72">#REF!</definedName>
    <definedName name="bankPoland" localSheetId="74">#REF!</definedName>
    <definedName name="bankPoland" localSheetId="75">#REF!</definedName>
    <definedName name="bankPoland">#REF!</definedName>
    <definedName name="BankType" localSheetId="74">#REF!</definedName>
    <definedName name="BankType" localSheetId="75">#REF!</definedName>
    <definedName name="BankType">#REF!</definedName>
    <definedName name="BAS" localSheetId="74">#REF!</definedName>
    <definedName name="BAS" localSheetId="75">#REF!</definedName>
    <definedName name="BAS">#REF!</definedName>
    <definedName name="Basel" localSheetId="74">#REF!</definedName>
    <definedName name="Basel" localSheetId="75">#REF!</definedName>
    <definedName name="Basel">#REF!</definedName>
    <definedName name="Basel12" localSheetId="22">'18'!#REF!</definedName>
    <definedName name="Basel12" localSheetId="25">#REF!</definedName>
    <definedName name="Basel12" localSheetId="39">#REF!</definedName>
    <definedName name="Basel12" localSheetId="50">#REF!</definedName>
    <definedName name="Basel12" localSheetId="62">#REF!</definedName>
    <definedName name="Basel12" localSheetId="70">#REF!</definedName>
    <definedName name="Basel12" localSheetId="71">#REF!</definedName>
    <definedName name="Basel12" localSheetId="72">#REF!</definedName>
    <definedName name="Basel12" localSheetId="74">#REF!</definedName>
    <definedName name="Basel12" localSheetId="75">#REF!</definedName>
    <definedName name="Basel12">#REF!</definedName>
    <definedName name="BAtable" localSheetId="22">'18'!#REF!</definedName>
    <definedName name="BAtable" localSheetId="25">#REF!</definedName>
    <definedName name="BAtable" localSheetId="39">#REF!</definedName>
    <definedName name="BAtable" localSheetId="50">#REF!</definedName>
    <definedName name="BAtable" localSheetId="62">#REF!</definedName>
    <definedName name="BAtable" localSheetId="70">#REF!</definedName>
    <definedName name="BAtable" localSheetId="71">#REF!</definedName>
    <definedName name="BAtable" localSheetId="72">#REF!</definedName>
    <definedName name="BAtable" localSheetId="74">#REF!</definedName>
    <definedName name="BAtable" localSheetId="75">#REF!</definedName>
    <definedName name="BAtable">#REF!</definedName>
    <definedName name="BB" localSheetId="74">#REF!</definedName>
    <definedName name="BB" localSheetId="75">#REF!</definedName>
    <definedName name="BB">#REF!</definedName>
    <definedName name="Bol" localSheetId="74">#REF!</definedName>
    <definedName name="Bol" localSheetId="75">#REF!</definedName>
    <definedName name="Bol">#REF!</definedName>
    <definedName name="BPS" localSheetId="50">OFFSET(#REF!,1,0,COUNTA(#REF!)-1,1)</definedName>
    <definedName name="BPS" localSheetId="62">OFFSET(#REF!,1,0,COUNTA(#REF!)-1,1)</definedName>
    <definedName name="BPS" localSheetId="74">OFFSET(#REF!,1,0,COUNTA(#REF!)-1,1)</definedName>
    <definedName name="BPS" localSheetId="75">OFFSET(#REF!,1,0,COUNTA(#REF!)-1,1)</definedName>
    <definedName name="BPS">OFFSET(#REF!,1,0,COUNTA(#REF!)-1,1)</definedName>
    <definedName name="BPSVerticalchart" localSheetId="50">IF(#REF!=1,OFFSET(#REF!,1,0,COUNTA(#REF!)-1,1),IF(#REF!=2,OFFSET(#REF!,1,0,COUNTA(#REF!)-1,1),IF(#REF!=3,OFFSET(#REF!,1,0,COUNTA(#REF!)-1,1),IF(#REF!=4,OFFSET(#REF!,1,0,COUNTA(#REF!)-1,1)))))</definedName>
    <definedName name="BPSVerticalchart" localSheetId="62">IF(#REF!=1,OFFSET(#REF!,1,0,COUNTA(#REF!)-1,1),IF(#REF!=2,OFFSET(#REF!,1,0,COUNTA(#REF!)-1,1),IF(#REF!=3,OFFSET(#REF!,1,0,COUNTA(#REF!)-1,1),IF(#REF!=4,OFFSET(#REF!,1,0,COUNTA(#REF!)-1,1)))))</definedName>
    <definedName name="BPSVerticalchart" localSheetId="74">IF(#REF!=1,OFFSET(#REF!,1,0,COUNTA(#REF!)-1,1),IF(#REF!=2,OFFSET(#REF!,1,0,COUNTA(#REF!)-1,1),IF(#REF!=3,OFFSET(#REF!,1,0,COUNTA(#REF!)-1,1),IF(#REF!=4,OFFSET(#REF!,1,0,COUNTA(#REF!)-1,1)))))</definedName>
    <definedName name="BPSVerticalchart" localSheetId="75">IF(#REF!=1,OFFSET(#REF!,1,0,COUNTA(#REF!)-1,1),IF(#REF!=2,OFFSET(#REF!,1,0,COUNTA(#REF!)-1,1),IF(#REF!=3,OFFSET(#REF!,1,0,COUNTA(#REF!)-1,1),IF(#REF!=4,OFFSET(#REF!,1,0,COUNTA(#REF!)-1,1)))))</definedName>
    <definedName name="BPSVerticalchart">IF(#REF!=1,OFFSET(#REF!,1,0,COUNTA(#REF!)-1,1),IF(#REF!=2,OFFSET(#REF!,1,0,COUNTA(#REF!)-1,1),IF(#REF!=3,OFFSET(#REF!,1,0,COUNTA(#REF!)-1,1),IF(#REF!=4,OFFSET(#REF!,1,0,COUNTA(#REF!)-1,1)))))</definedName>
    <definedName name="BT" localSheetId="74">#REF!</definedName>
    <definedName name="BT" localSheetId="75">#REF!</definedName>
    <definedName name="BT">#REF!</definedName>
    <definedName name="business" localSheetId="22">'18'!#REF!</definedName>
    <definedName name="business" localSheetId="25">#REF!</definedName>
    <definedName name="business" localSheetId="39">#REF!</definedName>
    <definedName name="business" localSheetId="50">#REF!</definedName>
    <definedName name="business" localSheetId="62">#REF!</definedName>
    <definedName name="business" localSheetId="70">#REF!</definedName>
    <definedName name="business" localSheetId="71">#REF!</definedName>
    <definedName name="business" localSheetId="72">#REF!</definedName>
    <definedName name="business" localSheetId="74">#REF!</definedName>
    <definedName name="business" localSheetId="75">#REF!</definedName>
    <definedName name="business">#REF!</definedName>
    <definedName name="cap.adequacy" localSheetId="25">#REF!</definedName>
    <definedName name="cap.adequacy" localSheetId="39">#REF!</definedName>
    <definedName name="cap.adequacy" localSheetId="62">#REF!</definedName>
    <definedName name="cap.adequacy" localSheetId="70">#REF!</definedName>
    <definedName name="cap.adequacy" localSheetId="71">#REF!</definedName>
    <definedName name="cap.adequacy" localSheetId="72">#REF!</definedName>
    <definedName name="cap.adequacy" localSheetId="74">#REF!</definedName>
    <definedName name="cap.adequacy" localSheetId="75">#REF!</definedName>
    <definedName name="cap.adequacy">#REF!</definedName>
    <definedName name="Capital_adequacy" localSheetId="70">#REF!</definedName>
    <definedName name="Capital_adequacy" localSheetId="71">#REF!</definedName>
    <definedName name="Capital_adequacy" localSheetId="72">#REF!</definedName>
    <definedName name="Capital_adequacy" localSheetId="74">#REF!</definedName>
    <definedName name="Capital_adequacy" localSheetId="75">#REF!</definedName>
    <definedName name="Capital_adequacy">#REF!</definedName>
    <definedName name="Carlos" localSheetId="74">#REF!</definedName>
    <definedName name="Carlos" localSheetId="75">#REF!</definedName>
    <definedName name="Carlos">#REF!</definedName>
    <definedName name="cashflow" localSheetId="70">#REF!</definedName>
    <definedName name="cashflow" localSheetId="71">#REF!</definedName>
    <definedName name="cashflow" localSheetId="72">#REF!</definedName>
    <definedName name="cashflow" localSheetId="74">#REF!</definedName>
    <definedName name="cashflow" localSheetId="75">#REF!</definedName>
    <definedName name="cashflow">#REF!</definedName>
    <definedName name="CCROTC" localSheetId="70">#REF!</definedName>
    <definedName name="CCROTC" localSheetId="71">#REF!</definedName>
    <definedName name="CCROTC" localSheetId="72">#REF!</definedName>
    <definedName name="CCROTC" localSheetId="74">#REF!</definedName>
    <definedName name="CCROTC" localSheetId="75">#REF!</definedName>
    <definedName name="CCROTC">#REF!</definedName>
    <definedName name="CCRSFT" localSheetId="70">#REF!</definedName>
    <definedName name="CCRSFT" localSheetId="71">#REF!</definedName>
    <definedName name="CCRSFT" localSheetId="72">#REF!</definedName>
    <definedName name="CCRSFT" localSheetId="74">#REF!</definedName>
    <definedName name="CCRSFT" localSheetId="75">#REF!</definedName>
    <definedName name="CCRSFT">#REF!</definedName>
    <definedName name="CCY_DKK" localSheetId="45">#REF!</definedName>
    <definedName name="CCY_DKK" localSheetId="46">#REF!</definedName>
    <definedName name="CCY_DKK" localSheetId="47">#REF!</definedName>
    <definedName name="CCY_DKK" localSheetId="48">#REF!</definedName>
    <definedName name="CCY_DKK" localSheetId="74">#REF!</definedName>
    <definedName name="CCY_DKK" localSheetId="75">#REF!</definedName>
    <definedName name="CCY_DKK">#REF!</definedName>
    <definedName name="CCY_NOK" localSheetId="45">#REF!</definedName>
    <definedName name="CCY_NOK" localSheetId="46">#REF!</definedName>
    <definedName name="CCY_NOK" localSheetId="47">#REF!</definedName>
    <definedName name="CCY_NOK" localSheetId="48">#REF!</definedName>
    <definedName name="CCY_NOK" localSheetId="74">#REF!</definedName>
    <definedName name="CCY_NOK" localSheetId="75">#REF!</definedName>
    <definedName name="CCY_NOK">#REF!</definedName>
    <definedName name="CCY_SEK" localSheetId="45">#REF!</definedName>
    <definedName name="CCY_SEK" localSheetId="46">#REF!</definedName>
    <definedName name="CCY_SEK" localSheetId="47">#REF!</definedName>
    <definedName name="CCY_SEK" localSheetId="48">#REF!</definedName>
    <definedName name="CCY_SEK" localSheetId="74">#REF!</definedName>
    <definedName name="CCY_SEK" localSheetId="75">#REF!</definedName>
    <definedName name="CCY_SEK">#REF!</definedName>
    <definedName name="CIBKeyFig" localSheetId="22">'18'!#REF!</definedName>
    <definedName name="CIBKeyFig" localSheetId="25">#REF!</definedName>
    <definedName name="CIBKeyFig" localSheetId="39">#REF!</definedName>
    <definedName name="CIBKeyFig" localSheetId="50">#REF!</definedName>
    <definedName name="CIBKeyFig" localSheetId="62">#REF!</definedName>
    <definedName name="CIBKeyFig" localSheetId="70">#REF!</definedName>
    <definedName name="CIBKeyFig" localSheetId="71">#REF!</definedName>
    <definedName name="CIBKeyFig" localSheetId="72">#REF!</definedName>
    <definedName name="CIBKeyFig" localSheetId="74">#REF!</definedName>
    <definedName name="CIBKeyFig" localSheetId="75">#REF!</definedName>
    <definedName name="CIBKeyFig">#REF!</definedName>
    <definedName name="CIBOP" localSheetId="22">'18'!#REF!</definedName>
    <definedName name="CIBOP" localSheetId="25">#REF!</definedName>
    <definedName name="CIBOP" localSheetId="39">#REF!</definedName>
    <definedName name="CIBOP" localSheetId="50">#REF!</definedName>
    <definedName name="CIBOP" localSheetId="62">#REF!</definedName>
    <definedName name="CIBOP" localSheetId="70">#REF!</definedName>
    <definedName name="CIBOP" localSheetId="71">#REF!</definedName>
    <definedName name="CIBOP" localSheetId="72">#REF!</definedName>
    <definedName name="CIBOP" localSheetId="74">#REF!</definedName>
    <definedName name="CIBOP" localSheetId="75">#REF!</definedName>
    <definedName name="CIBOP">#REF!</definedName>
    <definedName name="cmb" localSheetId="22">'18'!#REF!</definedName>
    <definedName name="cmb" localSheetId="25">#REF!</definedName>
    <definedName name="cmb" localSheetId="39">#REF!</definedName>
    <definedName name="cmb" localSheetId="50">#REF!</definedName>
    <definedName name="cmb" localSheetId="62">#REF!</definedName>
    <definedName name="cmb" localSheetId="70">#REF!</definedName>
    <definedName name="cmb" localSheetId="71">#REF!</definedName>
    <definedName name="cmb" localSheetId="72">#REF!</definedName>
    <definedName name="cmb" localSheetId="74">#REF!</definedName>
    <definedName name="cmb" localSheetId="75">#REF!</definedName>
    <definedName name="cmb">#REF!</definedName>
    <definedName name="cmb_cmb" localSheetId="70">#REF!</definedName>
    <definedName name="cmb_cmb" localSheetId="71">#REF!</definedName>
    <definedName name="cmb_cmb" localSheetId="72">#REF!</definedName>
    <definedName name="cmb_cmb" localSheetId="74">#REF!</definedName>
    <definedName name="cmb_cmb" localSheetId="75">#REF!</definedName>
    <definedName name="cmb_cmb">#REF!</definedName>
    <definedName name="cmp" localSheetId="70">#REF!</definedName>
    <definedName name="cmp" localSheetId="71">#REF!</definedName>
    <definedName name="cmp" localSheetId="72">#REF!</definedName>
    <definedName name="cmp" localSheetId="74">#REF!</definedName>
    <definedName name="cmp" localSheetId="75">#REF!</definedName>
    <definedName name="cmp">#REF!</definedName>
    <definedName name="Cobo_DK_CB" localSheetId="45">#REF!</definedName>
    <definedName name="Cobo_DK_CB" localSheetId="46">#REF!</definedName>
    <definedName name="Cobo_DK_CB" localSheetId="47">#REF!</definedName>
    <definedName name="Cobo_DK_CB" localSheetId="48">#REF!</definedName>
    <definedName name="Cobo_DK_CB" localSheetId="74">#REF!</definedName>
    <definedName name="Cobo_DK_CB" localSheetId="75">#REF!</definedName>
    <definedName name="Cobo_DK_CB">#REF!</definedName>
    <definedName name="Cobo_DK_Fininst" localSheetId="45">#REF!</definedName>
    <definedName name="Cobo_DK_Fininst" localSheetId="46">#REF!</definedName>
    <definedName name="Cobo_DK_Fininst" localSheetId="47">#REF!</definedName>
    <definedName name="Cobo_DK_Fininst" localSheetId="48">#REF!</definedName>
    <definedName name="Cobo_DK_Fininst" localSheetId="74">#REF!</definedName>
    <definedName name="Cobo_DK_Fininst" localSheetId="75">#REF!</definedName>
    <definedName name="Cobo_DK_Fininst">#REF!</definedName>
    <definedName name="Cobo_DK_House" localSheetId="45">#REF!</definedName>
    <definedName name="Cobo_DK_House" localSheetId="46">#REF!</definedName>
    <definedName name="Cobo_DK_House" localSheetId="47">#REF!</definedName>
    <definedName name="Cobo_DK_House" localSheetId="48">#REF!</definedName>
    <definedName name="Cobo_DK_House" localSheetId="74">#REF!</definedName>
    <definedName name="Cobo_DK_House" localSheetId="75">#REF!</definedName>
    <definedName name="Cobo_DK_House">#REF!</definedName>
    <definedName name="Cobo_DK_House_mort" localSheetId="45">#REF!</definedName>
    <definedName name="Cobo_DK_House_mort" localSheetId="46">#REF!</definedName>
    <definedName name="Cobo_DK_House_mort" localSheetId="47">#REF!</definedName>
    <definedName name="Cobo_DK_House_mort" localSheetId="48">#REF!</definedName>
    <definedName name="Cobo_DK_House_mort" localSheetId="74">#REF!</definedName>
    <definedName name="Cobo_DK_House_mort" localSheetId="75">#REF!</definedName>
    <definedName name="Cobo_DK_House_mort">#REF!</definedName>
    <definedName name="Cobo_DK_Nonfin" localSheetId="45">#REF!</definedName>
    <definedName name="Cobo_DK_Nonfin" localSheetId="46">#REF!</definedName>
    <definedName name="Cobo_DK_Nonfin" localSheetId="47">#REF!</definedName>
    <definedName name="Cobo_DK_Nonfin" localSheetId="48">#REF!</definedName>
    <definedName name="Cobo_DK_Nonfin" localSheetId="74">#REF!</definedName>
    <definedName name="Cobo_DK_Nonfin" localSheetId="75">#REF!</definedName>
    <definedName name="Cobo_DK_Nonfin">#REF!</definedName>
    <definedName name="Cobo_DK_Nonfin_mort" localSheetId="45">#REF!</definedName>
    <definedName name="Cobo_DK_Nonfin_mort" localSheetId="46">#REF!</definedName>
    <definedName name="Cobo_DK_Nonfin_mort" localSheetId="47">#REF!</definedName>
    <definedName name="Cobo_DK_Nonfin_mort" localSheetId="48">#REF!</definedName>
    <definedName name="Cobo_DK_Nonfin_mort" localSheetId="74">#REF!</definedName>
    <definedName name="Cobo_DK_Nonfin_mort" localSheetId="75">#REF!</definedName>
    <definedName name="Cobo_DK_Nonfin_mort">#REF!</definedName>
    <definedName name="Cobo_factor_DK" localSheetId="45">#REF!</definedName>
    <definedName name="Cobo_factor_DK" localSheetId="46">#REF!</definedName>
    <definedName name="Cobo_factor_DK" localSheetId="47">#REF!</definedName>
    <definedName name="Cobo_factor_DK" localSheetId="48">#REF!</definedName>
    <definedName name="Cobo_factor_DK" localSheetId="74">#REF!</definedName>
    <definedName name="Cobo_factor_DK" localSheetId="75">#REF!</definedName>
    <definedName name="Cobo_factor_DK">#REF!</definedName>
    <definedName name="Cobo_factor_FI" localSheetId="45">#REF!</definedName>
    <definedName name="Cobo_factor_FI" localSheetId="46">#REF!</definedName>
    <definedName name="Cobo_factor_FI" localSheetId="47">#REF!</definedName>
    <definedName name="Cobo_factor_FI" localSheetId="48">#REF!</definedName>
    <definedName name="Cobo_factor_FI" localSheetId="74">#REF!</definedName>
    <definedName name="Cobo_factor_FI" localSheetId="75">#REF!</definedName>
    <definedName name="Cobo_factor_FI">#REF!</definedName>
    <definedName name="Cobo_factor_NO" localSheetId="45">#REF!</definedName>
    <definedName name="Cobo_factor_NO" localSheetId="46">#REF!</definedName>
    <definedName name="Cobo_factor_NO" localSheetId="47">#REF!</definedName>
    <definedName name="Cobo_factor_NO" localSheetId="48">#REF!</definedName>
    <definedName name="Cobo_factor_NO" localSheetId="74">#REF!</definedName>
    <definedName name="Cobo_factor_NO" localSheetId="75">#REF!</definedName>
    <definedName name="Cobo_factor_NO">#REF!</definedName>
    <definedName name="Cobo_factor_SE" localSheetId="45">#REF!</definedName>
    <definedName name="Cobo_factor_SE" localSheetId="46">#REF!</definedName>
    <definedName name="Cobo_factor_SE" localSheetId="47">#REF!</definedName>
    <definedName name="Cobo_factor_SE" localSheetId="48">#REF!</definedName>
    <definedName name="Cobo_factor_SE" localSheetId="74">#REF!</definedName>
    <definedName name="Cobo_factor_SE" localSheetId="75">#REF!</definedName>
    <definedName name="Cobo_factor_SE">#REF!</definedName>
    <definedName name="Cobo_FI_CB" localSheetId="45">#REF!</definedName>
    <definedName name="Cobo_FI_CB" localSheetId="46">#REF!</definedName>
    <definedName name="Cobo_FI_CB" localSheetId="47">#REF!</definedName>
    <definedName name="Cobo_FI_CB" localSheetId="48">#REF!</definedName>
    <definedName name="Cobo_FI_CB" localSheetId="74">#REF!</definedName>
    <definedName name="Cobo_FI_CB" localSheetId="75">#REF!</definedName>
    <definedName name="Cobo_FI_CB">#REF!</definedName>
    <definedName name="Cobo_FI_Fininst" localSheetId="45">#REF!</definedName>
    <definedName name="Cobo_FI_Fininst" localSheetId="46">#REF!</definedName>
    <definedName name="Cobo_FI_Fininst" localSheetId="47">#REF!</definedName>
    <definedName name="Cobo_FI_Fininst" localSheetId="48">#REF!</definedName>
    <definedName name="Cobo_FI_Fininst" localSheetId="74">#REF!</definedName>
    <definedName name="Cobo_FI_Fininst" localSheetId="75">#REF!</definedName>
    <definedName name="Cobo_FI_Fininst">#REF!</definedName>
    <definedName name="Cobo_FI_House" localSheetId="45">#REF!</definedName>
    <definedName name="Cobo_FI_House" localSheetId="46">#REF!</definedName>
    <definedName name="Cobo_FI_House" localSheetId="47">#REF!</definedName>
    <definedName name="Cobo_FI_House" localSheetId="48">#REF!</definedName>
    <definedName name="Cobo_FI_House" localSheetId="74">#REF!</definedName>
    <definedName name="Cobo_FI_House" localSheetId="75">#REF!</definedName>
    <definedName name="Cobo_FI_House">#REF!</definedName>
    <definedName name="Cobo_FI_House_mort" localSheetId="45">#REF!</definedName>
    <definedName name="Cobo_FI_House_mort" localSheetId="46">#REF!</definedName>
    <definedName name="Cobo_FI_House_mort" localSheetId="47">#REF!</definedName>
    <definedName name="Cobo_FI_House_mort" localSheetId="48">#REF!</definedName>
    <definedName name="Cobo_FI_House_mort" localSheetId="74">#REF!</definedName>
    <definedName name="Cobo_FI_House_mort" localSheetId="75">#REF!</definedName>
    <definedName name="Cobo_FI_House_mort">#REF!</definedName>
    <definedName name="Cobo_FI_Nonfin" localSheetId="45">#REF!</definedName>
    <definedName name="Cobo_FI_Nonfin" localSheetId="46">#REF!</definedName>
    <definedName name="Cobo_FI_Nonfin" localSheetId="47">#REF!</definedName>
    <definedName name="Cobo_FI_Nonfin" localSheetId="48">#REF!</definedName>
    <definedName name="Cobo_FI_Nonfin" localSheetId="74">#REF!</definedName>
    <definedName name="Cobo_FI_Nonfin" localSheetId="75">#REF!</definedName>
    <definedName name="Cobo_FI_Nonfin">#REF!</definedName>
    <definedName name="Cobo_FI_Nonfin_mort" localSheetId="45">#REF!</definedName>
    <definedName name="Cobo_FI_Nonfin_mort" localSheetId="46">#REF!</definedName>
    <definedName name="Cobo_FI_Nonfin_mort" localSheetId="47">#REF!</definedName>
    <definedName name="Cobo_FI_Nonfin_mort" localSheetId="48">#REF!</definedName>
    <definedName name="Cobo_FI_Nonfin_mort" localSheetId="74">#REF!</definedName>
    <definedName name="Cobo_FI_Nonfin_mort" localSheetId="75">#REF!</definedName>
    <definedName name="Cobo_FI_Nonfin_mort">#REF!</definedName>
    <definedName name="Cobo_NO_CB" localSheetId="45">#REF!</definedName>
    <definedName name="Cobo_NO_CB" localSheetId="46">#REF!</definedName>
    <definedName name="Cobo_NO_CB" localSheetId="47">#REF!</definedName>
    <definedName name="Cobo_NO_CB" localSheetId="48">#REF!</definedName>
    <definedName name="Cobo_NO_CB" localSheetId="74">#REF!</definedName>
    <definedName name="Cobo_NO_CB" localSheetId="75">#REF!</definedName>
    <definedName name="Cobo_NO_CB">#REF!</definedName>
    <definedName name="Cobo_NO_Fininst" localSheetId="45">#REF!</definedName>
    <definedName name="Cobo_NO_Fininst" localSheetId="46">#REF!</definedName>
    <definedName name="Cobo_NO_Fininst" localSheetId="47">#REF!</definedName>
    <definedName name="Cobo_NO_Fininst" localSheetId="48">#REF!</definedName>
    <definedName name="Cobo_NO_Fininst" localSheetId="74">#REF!</definedName>
    <definedName name="Cobo_NO_Fininst" localSheetId="75">#REF!</definedName>
    <definedName name="Cobo_NO_Fininst">#REF!</definedName>
    <definedName name="Cobo_NO_House" localSheetId="45">#REF!</definedName>
    <definedName name="Cobo_NO_House" localSheetId="46">#REF!</definedName>
    <definedName name="Cobo_NO_House" localSheetId="47">#REF!</definedName>
    <definedName name="Cobo_NO_House" localSheetId="48">#REF!</definedName>
    <definedName name="Cobo_NO_House" localSheetId="74">#REF!</definedName>
    <definedName name="Cobo_NO_House" localSheetId="75">#REF!</definedName>
    <definedName name="Cobo_NO_House">#REF!</definedName>
    <definedName name="Cobo_NO_House_mort" localSheetId="45">#REF!</definedName>
    <definedName name="Cobo_NO_House_mort" localSheetId="46">#REF!</definedName>
    <definedName name="Cobo_NO_House_mort" localSheetId="47">#REF!</definedName>
    <definedName name="Cobo_NO_House_mort" localSheetId="48">#REF!</definedName>
    <definedName name="Cobo_NO_House_mort" localSheetId="74">#REF!</definedName>
    <definedName name="Cobo_NO_House_mort" localSheetId="75">#REF!</definedName>
    <definedName name="Cobo_NO_House_mort">#REF!</definedName>
    <definedName name="Cobo_NO_Nonfin" localSheetId="45">#REF!</definedName>
    <definedName name="Cobo_NO_Nonfin" localSheetId="46">#REF!</definedName>
    <definedName name="Cobo_NO_Nonfin" localSheetId="47">#REF!</definedName>
    <definedName name="Cobo_NO_Nonfin" localSheetId="48">#REF!</definedName>
    <definedName name="Cobo_NO_Nonfin" localSheetId="74">#REF!</definedName>
    <definedName name="Cobo_NO_Nonfin" localSheetId="75">#REF!</definedName>
    <definedName name="Cobo_NO_Nonfin">#REF!</definedName>
    <definedName name="Cobo_NO_Nonfin_mort" localSheetId="45">#REF!</definedName>
    <definedName name="Cobo_NO_Nonfin_mort" localSheetId="46">#REF!</definedName>
    <definedName name="Cobo_NO_Nonfin_mort" localSheetId="47">#REF!</definedName>
    <definedName name="Cobo_NO_Nonfin_mort" localSheetId="48">#REF!</definedName>
    <definedName name="Cobo_NO_Nonfin_mort" localSheetId="74">#REF!</definedName>
    <definedName name="Cobo_NO_Nonfin_mort" localSheetId="75">#REF!</definedName>
    <definedName name="Cobo_NO_Nonfin_mort">#REF!</definedName>
    <definedName name="Cobo_SE_CB" localSheetId="45">#REF!</definedName>
    <definedName name="Cobo_SE_CB" localSheetId="46">#REF!</definedName>
    <definedName name="Cobo_SE_CB" localSheetId="47">#REF!</definedName>
    <definedName name="Cobo_SE_CB" localSheetId="48">#REF!</definedName>
    <definedName name="Cobo_SE_CB" localSheetId="74">#REF!</definedName>
    <definedName name="Cobo_SE_CB" localSheetId="75">#REF!</definedName>
    <definedName name="Cobo_SE_CB">#REF!</definedName>
    <definedName name="Cobo_SE_Fininst" localSheetId="45">#REF!</definedName>
    <definedName name="Cobo_SE_Fininst" localSheetId="46">#REF!</definedName>
    <definedName name="Cobo_SE_Fininst" localSheetId="47">#REF!</definedName>
    <definedName name="Cobo_SE_Fininst" localSheetId="48">#REF!</definedName>
    <definedName name="Cobo_SE_Fininst" localSheetId="74">#REF!</definedName>
    <definedName name="Cobo_SE_Fininst" localSheetId="75">#REF!</definedName>
    <definedName name="Cobo_SE_Fininst">#REF!</definedName>
    <definedName name="Cobo_SE_House" localSheetId="45">#REF!</definedName>
    <definedName name="Cobo_SE_House" localSheetId="46">#REF!</definedName>
    <definedName name="Cobo_SE_House" localSheetId="47">#REF!</definedName>
    <definedName name="Cobo_SE_House" localSheetId="48">#REF!</definedName>
    <definedName name="Cobo_SE_House" localSheetId="74">#REF!</definedName>
    <definedName name="Cobo_SE_House" localSheetId="75">#REF!</definedName>
    <definedName name="Cobo_SE_House">#REF!</definedName>
    <definedName name="Cobo_SE_House_mort" localSheetId="45">#REF!</definedName>
    <definedName name="Cobo_SE_House_mort" localSheetId="46">#REF!</definedName>
    <definedName name="Cobo_SE_House_mort" localSheetId="47">#REF!</definedName>
    <definedName name="Cobo_SE_House_mort" localSheetId="48">#REF!</definedName>
    <definedName name="Cobo_SE_House_mort" localSheetId="74">#REF!</definedName>
    <definedName name="Cobo_SE_House_mort" localSheetId="75">#REF!</definedName>
    <definedName name="Cobo_SE_House_mort">#REF!</definedName>
    <definedName name="Cobo_SE_Nonfin" localSheetId="45">#REF!</definedName>
    <definedName name="Cobo_SE_Nonfin" localSheetId="46">#REF!</definedName>
    <definedName name="Cobo_SE_Nonfin" localSheetId="47">#REF!</definedName>
    <definedName name="Cobo_SE_Nonfin" localSheetId="48">#REF!</definedName>
    <definedName name="Cobo_SE_Nonfin" localSheetId="74">#REF!</definedName>
    <definedName name="Cobo_SE_Nonfin" localSheetId="75">#REF!</definedName>
    <definedName name="Cobo_SE_Nonfin">#REF!</definedName>
    <definedName name="Cobo_SE_Nonfin_mort" localSheetId="45">#REF!</definedName>
    <definedName name="Cobo_SE_Nonfin_mort" localSheetId="46">#REF!</definedName>
    <definedName name="Cobo_SE_Nonfin_mort" localSheetId="47">#REF!</definedName>
    <definedName name="Cobo_SE_Nonfin_mort" localSheetId="48">#REF!</definedName>
    <definedName name="Cobo_SE_Nonfin_mort" localSheetId="74">#REF!</definedName>
    <definedName name="Cobo_SE_Nonfin_mort" localSheetId="75">#REF!</definedName>
    <definedName name="Cobo_SE_Nonfin_mort">#REF!</definedName>
    <definedName name="COF" localSheetId="74">#REF!</definedName>
    <definedName name="COF" localSheetId="75">#REF!</definedName>
    <definedName name="COF">#REF!</definedName>
    <definedName name="COI" localSheetId="74">#REF!</definedName>
    <definedName name="COI" localSheetId="75">#REF!</definedName>
    <definedName name="COI">#REF!</definedName>
    <definedName name="CONS" localSheetId="50">OFFSET(#REF!,COUNT(#REF!)-#REF!,,#REF!)</definedName>
    <definedName name="CONS" localSheetId="62">OFFSET(#REF!,COUNT(#REF!)-#REF!,,#REF!)</definedName>
    <definedName name="CONS" localSheetId="74">OFFSET(#REF!,COUNT(#REF!)-#REF!,,#REF!)</definedName>
    <definedName name="CONS" localSheetId="75">OFFSET(#REF!,COUNT(#REF!)-#REF!,,#REF!)</definedName>
    <definedName name="CONS">OFFSET(#REF!,COUNT(#REF!)-#REF!,,#REF!)</definedName>
    <definedName name="CORP" localSheetId="50">OFFSET(#REF!,COUNT(#REF!)-#REF!,,#REF!)</definedName>
    <definedName name="CORP" localSheetId="62">OFFSET(#REF!,COUNT(#REF!)-#REF!,,#REF!)</definedName>
    <definedName name="CORP" localSheetId="74">OFFSET(#REF!,COUNT(#REF!)-#REF!,,#REF!)</definedName>
    <definedName name="CORP" localSheetId="75">OFFSET(#REF!,COUNT(#REF!)-#REF!,,#REF!)</definedName>
    <definedName name="CORP">OFFSET(#REF!,COUNT(#REF!)-#REF!,,#REF!)</definedName>
    <definedName name="corp.inst" localSheetId="22">'18'!#REF!</definedName>
    <definedName name="corp.inst" localSheetId="25">#REF!</definedName>
    <definedName name="corp.inst" localSheetId="39">#REF!</definedName>
    <definedName name="corp.inst" localSheetId="50">#REF!</definedName>
    <definedName name="corp.inst" localSheetId="62">#REF!</definedName>
    <definedName name="corp.inst" localSheetId="70">#REF!</definedName>
    <definedName name="corp.inst" localSheetId="71">#REF!</definedName>
    <definedName name="corp.inst" localSheetId="72">#REF!</definedName>
    <definedName name="corp.inst" localSheetId="74">#REF!</definedName>
    <definedName name="corp.inst" localSheetId="75">#REF!</definedName>
    <definedName name="corp.inst">#REF!</definedName>
    <definedName name="corp1" localSheetId="25">#REF!</definedName>
    <definedName name="corp1" localSheetId="39">#REF!</definedName>
    <definedName name="corp1" localSheetId="62">#REF!</definedName>
    <definedName name="corp1" localSheetId="70">#REF!</definedName>
    <definedName name="corp1" localSheetId="71">#REF!</definedName>
    <definedName name="corp1" localSheetId="72">#REF!</definedName>
    <definedName name="corp1" localSheetId="74">#REF!</definedName>
    <definedName name="corp1" localSheetId="75">#REF!</definedName>
    <definedName name="corp1">#REF!</definedName>
    <definedName name="CP" localSheetId="45">#REF!</definedName>
    <definedName name="CP" localSheetId="46">#REF!</definedName>
    <definedName name="CP" localSheetId="47">#REF!</definedName>
    <definedName name="CP" localSheetId="48">#REF!</definedName>
    <definedName name="CP" localSheetId="49">#REF!</definedName>
    <definedName name="CP" localSheetId="62">#REF!</definedName>
    <definedName name="CP" localSheetId="74">#REF!</definedName>
    <definedName name="CP" localSheetId="75">#REF!</definedName>
    <definedName name="CP">#REF!</definedName>
    <definedName name="CQS" localSheetId="74">#REF!</definedName>
    <definedName name="CQS" localSheetId="75">#REF!</definedName>
    <definedName name="CQS">#REF!</definedName>
    <definedName name="_xlnm.Criteria" localSheetId="22">'18'!#REF!</definedName>
    <definedName name="_xlnm.Criteria" localSheetId="25">#REF!</definedName>
    <definedName name="_xlnm.Criteria" localSheetId="39">#REF!</definedName>
    <definedName name="_xlnm.Criteria" localSheetId="50">#REF!</definedName>
    <definedName name="_xlnm.Criteria" localSheetId="62">#REF!</definedName>
    <definedName name="_xlnm.Criteria" localSheetId="70">#REF!</definedName>
    <definedName name="_xlnm.Criteria" localSheetId="71">#REF!</definedName>
    <definedName name="_xlnm.Criteria" localSheetId="72">#REF!</definedName>
    <definedName name="_xlnm.Criteria" localSheetId="74">#REF!</definedName>
    <definedName name="_xlnm.Criteria" localSheetId="75">#REF!</definedName>
    <definedName name="_xlnm.Criteria">#REF!</definedName>
    <definedName name="cru_ytd" localSheetId="22">'18'!#REF!</definedName>
    <definedName name="cru_ytd" localSheetId="25">#REF!</definedName>
    <definedName name="cru_ytd" localSheetId="39">#REF!</definedName>
    <definedName name="cru_ytd" localSheetId="50">#REF!</definedName>
    <definedName name="cru_ytd" localSheetId="62">#REF!</definedName>
    <definedName name="cru_ytd" localSheetId="70">#REF!</definedName>
    <definedName name="cru_ytd" localSheetId="71">#REF!</definedName>
    <definedName name="cru_ytd" localSheetId="72">#REF!</definedName>
    <definedName name="cru_ytd" localSheetId="74">#REF!</definedName>
    <definedName name="cru_ytd" localSheetId="75">#REF!</definedName>
    <definedName name="cru_ytd">#REF!</definedName>
    <definedName name="cru_ytd_eng" localSheetId="22">'18'!#REF!</definedName>
    <definedName name="cru_ytd_eng" localSheetId="25">#REF!</definedName>
    <definedName name="cru_ytd_eng" localSheetId="39">#REF!</definedName>
    <definedName name="cru_ytd_eng" localSheetId="50">#REF!</definedName>
    <definedName name="cru_ytd_eng" localSheetId="62">#REF!</definedName>
    <definedName name="cru_ytd_eng" localSheetId="70">#REF!</definedName>
    <definedName name="cru_ytd_eng" localSheetId="71">#REF!</definedName>
    <definedName name="cru_ytd_eng" localSheetId="72">#REF!</definedName>
    <definedName name="cru_ytd_eng" localSheetId="74">#REF!</definedName>
    <definedName name="cru_ytd_eng" localSheetId="75">#REF!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22">'18'!#REF!</definedName>
    <definedName name="csNFC_XL_Pensionfunds_Dim11" localSheetId="25">#REF!</definedName>
    <definedName name="csNFC_XL_Pensionfunds_Dim11" localSheetId="39">#REF!</definedName>
    <definedName name="csNFC_XL_Pensionfunds_Dim11" localSheetId="50">#REF!</definedName>
    <definedName name="csNFC_XL_Pensionfunds_Dim11" localSheetId="62">#REF!</definedName>
    <definedName name="csNFC_XL_Pensionfunds_Dim11" localSheetId="70">#REF!</definedName>
    <definedName name="csNFC_XL_Pensionfunds_Dim11" localSheetId="71">#REF!</definedName>
    <definedName name="csNFC_XL_Pensionfunds_Dim11" localSheetId="72">#REF!</definedName>
    <definedName name="csNFC_XL_Pensionfunds_Dim11" localSheetId="74">#REF!</definedName>
    <definedName name="csNFC_XL_Pensionfunds_Dim11" localSheetId="75">#REF!</definedName>
    <definedName name="csNFC_XL_Pensionfunds_Dim11">#REF!</definedName>
    <definedName name="csNFC_XL_Pensionfunds_Dim12">"="</definedName>
    <definedName name="csNFC_XL_PensionfundsAnchor" localSheetId="22">'18'!#REF!</definedName>
    <definedName name="csNFC_XL_PensionfundsAnchor" localSheetId="25">#REF!</definedName>
    <definedName name="csNFC_XL_PensionfundsAnchor" localSheetId="39">#REF!</definedName>
    <definedName name="csNFC_XL_PensionfundsAnchor" localSheetId="50">#REF!</definedName>
    <definedName name="csNFC_XL_PensionfundsAnchor" localSheetId="62">#REF!</definedName>
    <definedName name="csNFC_XL_PensionfundsAnchor" localSheetId="70">#REF!</definedName>
    <definedName name="csNFC_XL_PensionfundsAnchor" localSheetId="71">#REF!</definedName>
    <definedName name="csNFC_XL_PensionfundsAnchor" localSheetId="72">#REF!</definedName>
    <definedName name="csNFC_XL_PensionfundsAnchor" localSheetId="74">#REF!</definedName>
    <definedName name="csNFC_XL_PensionfundsAnchor" localSheetId="75">#REF!</definedName>
    <definedName name="csNFC_XL_PensionfundsAnchor">#REF!</definedName>
    <definedName name="csRefreshOnOpen">1</definedName>
    <definedName name="csRefreshOnRotate">1</definedName>
    <definedName name="CT" localSheetId="74">#REF!</definedName>
    <definedName name="CT" localSheetId="75">#REF!</definedName>
    <definedName name="CT">#REF!</definedName>
    <definedName name="Currency" localSheetId="74">#REF!</definedName>
    <definedName name="Currency" localSheetId="75">#REF!</definedName>
    <definedName name="Currency">#REF!</definedName>
    <definedName name="cust" localSheetId="22">'18'!#REF!</definedName>
    <definedName name="cust" localSheetId="25">#REF!</definedName>
    <definedName name="cust" localSheetId="39">#REF!</definedName>
    <definedName name="cust" localSheetId="50">#REF!</definedName>
    <definedName name="cust" localSheetId="62">#REF!</definedName>
    <definedName name="cust" localSheetId="70">#REF!</definedName>
    <definedName name="cust" localSheetId="71">#REF!</definedName>
    <definedName name="cust" localSheetId="72">#REF!</definedName>
    <definedName name="cust" localSheetId="74">#REF!</definedName>
    <definedName name="cust" localSheetId="75">#REF!</definedName>
    <definedName name="cust">#REF!</definedName>
    <definedName name="cust_segm" localSheetId="22">'18'!#REF!</definedName>
    <definedName name="cust_segm" localSheetId="25">#REF!</definedName>
    <definedName name="cust_segm" localSheetId="39">#REF!</definedName>
    <definedName name="cust_segm" localSheetId="50">#REF!</definedName>
    <definedName name="cust_segm" localSheetId="62">#REF!</definedName>
    <definedName name="cust_segm" localSheetId="70">#REF!</definedName>
    <definedName name="cust_segm" localSheetId="71">#REF!</definedName>
    <definedName name="cust_segm" localSheetId="72">#REF!</definedName>
    <definedName name="cust_segm" localSheetId="74">#REF!</definedName>
    <definedName name="cust_segm" localSheetId="75">#REF!</definedName>
    <definedName name="cust_segm">#REF!</definedName>
    <definedName name="d" localSheetId="4" hidden="1">{"'YTD'!$A$6:$P$133"}</definedName>
    <definedName name="d" localSheetId="22" hidden="1">{"'YTD'!$A$6:$P$133"}</definedName>
    <definedName name="d" localSheetId="23" hidden="1">{"'YTD'!$A$6:$P$133"}</definedName>
    <definedName name="d" localSheetId="5" hidden="1">{"'YTD'!$A$6:$P$133"}</definedName>
    <definedName name="d" localSheetId="25" hidden="1">{"'YTD'!$A$6:$P$133"}</definedName>
    <definedName name="d" localSheetId="6" hidden="1">{"'YTD'!$A$6:$P$133"}</definedName>
    <definedName name="d" localSheetId="39" hidden="1">{"'YTD'!$A$6:$P$133"}</definedName>
    <definedName name="d" localSheetId="45" hidden="1">{"'YTD'!$A$6:$P$133"}</definedName>
    <definedName name="d" localSheetId="46" hidden="1">{"'YTD'!$A$6:$P$133"}</definedName>
    <definedName name="d" localSheetId="7" hidden="1">{"'YTD'!$A$6:$P$133"}</definedName>
    <definedName name="d" localSheetId="47" hidden="1">{"'YTD'!$A$6:$P$133"}</definedName>
    <definedName name="d" localSheetId="48" hidden="1">{"'YTD'!$A$6:$P$133"}</definedName>
    <definedName name="d" localSheetId="49" hidden="1">{"'YTD'!$A$6:$P$133"}</definedName>
    <definedName name="d" localSheetId="50" hidden="1">{"'YTD'!$A$6:$P$133"}</definedName>
    <definedName name="d" localSheetId="8" hidden="1">{"'YTD'!$A$6:$P$133"}</definedName>
    <definedName name="d" localSheetId="62" hidden="1">{"'YTD'!$A$6:$P$133"}</definedName>
    <definedName name="d" localSheetId="63" hidden="1">{"'YTD'!$A$6:$P$133"}</definedName>
    <definedName name="d" localSheetId="64" hidden="1">{"'YTD'!$A$6:$P$133"}</definedName>
    <definedName name="d" localSheetId="65" hidden="1">{"'YTD'!$A$6:$P$133"}</definedName>
    <definedName name="d" localSheetId="70" hidden="1">{"'YTD'!$A$6:$P$133"}</definedName>
    <definedName name="d" localSheetId="71" hidden="1">{"'YTD'!$A$6:$P$133"}</definedName>
    <definedName name="d" localSheetId="72" hidden="1">{"'YTD'!$A$6:$P$133"}</definedName>
    <definedName name="d" localSheetId="74" hidden="1">{"'YTD'!$A$6:$P$133"}</definedName>
    <definedName name="d" localSheetId="75" hidden="1">{"'YTD'!$A$6:$P$133"}</definedName>
    <definedName name="d" localSheetId="92" hidden="1">{"'YTD'!$A$6:$P$133"}</definedName>
    <definedName name="d" localSheetId="91" hidden="1">{"'YTD'!$A$6:$P$133"}</definedName>
    <definedName name="d" localSheetId="0" hidden="1">{"'YTD'!$A$6:$P$133"}</definedName>
    <definedName name="d" hidden="1">{"'YTD'!$A$6:$P$133"}</definedName>
    <definedName name="DanskMdRapport">#REF!</definedName>
    <definedName name="data_imp_start" localSheetId="22">#REF!</definedName>
    <definedName name="data_imp_start" localSheetId="25">#REF!</definedName>
    <definedName name="data_imp_start" localSheetId="39">#REF!</definedName>
    <definedName name="data_imp_start" localSheetId="50">#REF!</definedName>
    <definedName name="data_imp_start" localSheetId="62">#REF!</definedName>
    <definedName name="data_imp_start" localSheetId="70">#REF!</definedName>
    <definedName name="data_imp_start" localSheetId="71">#REF!</definedName>
    <definedName name="data_imp_start" localSheetId="72">#REF!</definedName>
    <definedName name="data_imp_start" localSheetId="74">#REF!</definedName>
    <definedName name="data_imp_start" localSheetId="75">#REF!</definedName>
    <definedName name="data_imp_start">#REF!</definedName>
    <definedName name="_xlnm.Database" localSheetId="22">'18'!#REF!</definedName>
    <definedName name="_xlnm.Database" localSheetId="25">#REF!</definedName>
    <definedName name="_xlnm.Database" localSheetId="39">#REF!</definedName>
    <definedName name="_xlnm.Database" localSheetId="50">#REF!</definedName>
    <definedName name="_xlnm.Database" localSheetId="62">#REF!</definedName>
    <definedName name="_xlnm.Database" localSheetId="70">#REF!</definedName>
    <definedName name="_xlnm.Database" localSheetId="71">#REF!</definedName>
    <definedName name="_xlnm.Database" localSheetId="72">#REF!</definedName>
    <definedName name="_xlnm.Database" localSheetId="74">#REF!</definedName>
    <definedName name="_xlnm.Database" localSheetId="75">#REF!</definedName>
    <definedName name="_xlnm.Database">#REF!</definedName>
    <definedName name="Date" localSheetId="74">#REF!</definedName>
    <definedName name="Date" localSheetId="75">#REF!</definedName>
    <definedName name="Date">#REF!</definedName>
    <definedName name="DatoValg" localSheetId="74">#REF!</definedName>
    <definedName name="DatoValg" localSheetId="75">#REF!</definedName>
    <definedName name="DatoValg">#REF!</definedName>
    <definedName name="DATUM" localSheetId="50">OFFSET(#REF!,COUNT(#REF!)-#REF!,,#REF!)</definedName>
    <definedName name="DATUM" localSheetId="62">OFFSET(#REF!,COUNT(#REF!)-#REF!,,#REF!)</definedName>
    <definedName name="DATUM" localSheetId="74">OFFSET(#REF!,COUNT(#REF!)-#REF!,,#REF!)</definedName>
    <definedName name="DATUM" localSheetId="75">OFFSET(#REF!,COUNT(#REF!)-#REF!,,#REF!)</definedName>
    <definedName name="DATUM">OFFSET(#REF!,COUNT(#REF!)-#REF!,,#REF!)</definedName>
    <definedName name="dayTable" localSheetId="74">#REF!</definedName>
    <definedName name="dayTable" localSheetId="75">#REF!</definedName>
    <definedName name="dayTable">#REF!</definedName>
    <definedName name="DB" localSheetId="74">#REF!</definedName>
    <definedName name="DB" localSheetId="75">#REF!</definedName>
    <definedName name="DB">#REF!</definedName>
    <definedName name="dd" localSheetId="22">'18'!#REF!</definedName>
    <definedName name="dd" localSheetId="25">#REF!</definedName>
    <definedName name="dd" localSheetId="39">#REF!</definedName>
    <definedName name="dd" localSheetId="45">#REF!</definedName>
    <definedName name="dd" localSheetId="46">#REF!</definedName>
    <definedName name="dd" localSheetId="7">#REF!</definedName>
    <definedName name="dd" localSheetId="47">#REF!</definedName>
    <definedName name="dd" localSheetId="48">#REF!</definedName>
    <definedName name="dd" localSheetId="49">#REF!</definedName>
    <definedName name="dd" localSheetId="50">#REF!</definedName>
    <definedName name="dd" localSheetId="8">#REF!</definedName>
    <definedName name="dd" localSheetId="62">#REF!</definedName>
    <definedName name="dd" localSheetId="70">#REF!</definedName>
    <definedName name="dd" localSheetId="71">#REF!</definedName>
    <definedName name="dd" localSheetId="72">#REF!</definedName>
    <definedName name="dd" localSheetId="74">#REF!</definedName>
    <definedName name="dd" localSheetId="75">#REF!</definedName>
    <definedName name="dd">#REF!</definedName>
    <definedName name="dddd" localSheetId="4" hidden="1">{#N/A,#N/A,TRUE,"Forside";#N/A,#N/A,TRUE,"Contents";#N/A,#N/A,TRUE,"Opera. income stat.";#N/A,#N/A,TRUE,"Business area ";#N/A,#N/A,TRUE,"Statutory income statem."}</definedName>
    <definedName name="dddd" localSheetId="22" hidden="1">{#N/A,#N/A,TRUE,"Forside";#N/A,#N/A,TRUE,"Contents";#N/A,#N/A,TRUE,"Opera. income stat.";#N/A,#N/A,TRUE,"Business area ";#N/A,#N/A,TRUE,"Statutory income statem."}</definedName>
    <definedName name="dddd" localSheetId="23"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25"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localSheetId="50" hidden="1">{#N/A,#N/A,TRUE,"Forside";#N/A,#N/A,TRUE,"Contents";#N/A,#N/A,TRUE,"Opera. income stat.";#N/A,#N/A,TRUE,"Business area ";#N/A,#N/A,TRUE,"Statutory income statem."}</definedName>
    <definedName name="dddd" localSheetId="62" hidden="1">{#N/A,#N/A,TRUE,"Forside";#N/A,#N/A,TRUE,"Contents";#N/A,#N/A,TRUE,"Opera. income stat.";#N/A,#N/A,TRUE,"Business area ";#N/A,#N/A,TRUE,"Statutory income statem."}</definedName>
    <definedName name="dddd" localSheetId="63" hidden="1">{#N/A,#N/A,TRUE,"Forside";#N/A,#N/A,TRUE,"Contents";#N/A,#N/A,TRUE,"Opera. income stat.";#N/A,#N/A,TRUE,"Business area ";#N/A,#N/A,TRUE,"Statutory income statem."}</definedName>
    <definedName name="dddd" localSheetId="64" hidden="1">{#N/A,#N/A,TRUE,"Forside";#N/A,#N/A,TRUE,"Contents";#N/A,#N/A,TRUE,"Opera. income stat.";#N/A,#N/A,TRUE,"Business area ";#N/A,#N/A,TRUE,"Statutory income statem."}</definedName>
    <definedName name="dddd" localSheetId="65" hidden="1">{#N/A,#N/A,TRUE,"Forside";#N/A,#N/A,TRUE,"Contents";#N/A,#N/A,TRUE,"Opera. income stat.";#N/A,#N/A,TRUE,"Business area ";#N/A,#N/A,TRUE,"Statutory income statem."}</definedName>
    <definedName name="dddd" localSheetId="70" hidden="1">{#N/A,#N/A,TRUE,"Forside";#N/A,#N/A,TRUE,"Contents";#N/A,#N/A,TRUE,"Opera. income stat.";#N/A,#N/A,TRUE,"Business area ";#N/A,#N/A,TRUE,"Statutory income statem."}</definedName>
    <definedName name="dddd" localSheetId="71" hidden="1">{#N/A,#N/A,TRUE,"Forside";#N/A,#N/A,TRUE,"Contents";#N/A,#N/A,TRUE,"Opera. income stat.";#N/A,#N/A,TRUE,"Business area ";#N/A,#N/A,TRUE,"Statutory income statem."}</definedName>
    <definedName name="dddd" localSheetId="72" hidden="1">{#N/A,#N/A,TRUE,"Forside";#N/A,#N/A,TRUE,"Contents";#N/A,#N/A,TRUE,"Opera. income stat.";#N/A,#N/A,TRUE,"Business area ";#N/A,#N/A,TRUE,"Statutory income statem."}</definedName>
    <definedName name="dddd" localSheetId="74" hidden="1">{#N/A,#N/A,TRUE,"Forside";#N/A,#N/A,TRUE,"Contents";#N/A,#N/A,TRUE,"Opera. income stat.";#N/A,#N/A,TRUE,"Business area ";#N/A,#N/A,TRUE,"Statutory income statem."}</definedName>
    <definedName name="dddd" localSheetId="75" hidden="1">{#N/A,#N/A,TRUE,"Forside";#N/A,#N/A,TRUE,"Contents";#N/A,#N/A,TRUE,"Opera. income stat.";#N/A,#N/A,TRUE,"Business area ";#N/A,#N/A,TRUE,"Statutory income statem."}</definedName>
    <definedName name="dddd" localSheetId="92" hidden="1">{#N/A,#N/A,TRUE,"Forside";#N/A,#N/A,TRUE,"Contents";#N/A,#N/A,TRUE,"Opera. income stat.";#N/A,#N/A,TRUE,"Business area ";#N/A,#N/A,TRUE,"Statutory income statem."}</definedName>
    <definedName name="dddd" localSheetId="91" hidden="1">{#N/A,#N/A,TRUE,"Forside";#N/A,#N/A,TRUE,"Contents";#N/A,#N/A,TRUE,"Opera. income stat.";#N/A,#N/A,TRUE,"Business area ";#N/A,#N/A,TRUE,"Statutory income statem."}</definedName>
    <definedName name="dddd" localSheetId="0"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22">'18'!#REF!</definedName>
    <definedName name="DeafaultedLoans" localSheetId="25">#REF!</definedName>
    <definedName name="DeafaultedLoans" localSheetId="39">#REF!</definedName>
    <definedName name="DeafaultedLoans" localSheetId="50">#REF!</definedName>
    <definedName name="DeafaultedLoans" localSheetId="62">#REF!</definedName>
    <definedName name="DeafaultedLoans" localSheetId="70">#REF!</definedName>
    <definedName name="DeafaultedLoans" localSheetId="71">#REF!</definedName>
    <definedName name="DeafaultedLoans" localSheetId="72">#REF!</definedName>
    <definedName name="DeafaultedLoans" localSheetId="74">#REF!</definedName>
    <definedName name="DeafaultedLoans" localSheetId="75">#REF!</definedName>
    <definedName name="DeafaultedLoans">#REF!</definedName>
    <definedName name="Denmark" localSheetId="74">#REF!</definedName>
    <definedName name="Denmark" localSheetId="75">#REF!</definedName>
    <definedName name="Denmark">#REF!</definedName>
    <definedName name="derivatives" localSheetId="22">'18'!#REF!</definedName>
    <definedName name="derivatives" localSheetId="25">#REF!</definedName>
    <definedName name="derivatives" localSheetId="39">#REF!</definedName>
    <definedName name="derivatives" localSheetId="50">#REF!</definedName>
    <definedName name="derivatives" localSheetId="62">#REF!</definedName>
    <definedName name="derivatives" localSheetId="70">#REF!</definedName>
    <definedName name="derivatives" localSheetId="71">#REF!</definedName>
    <definedName name="derivatives" localSheetId="72">#REF!</definedName>
    <definedName name="derivatives" localSheetId="74">#REF!</definedName>
    <definedName name="derivatives" localSheetId="75">#REF!</definedName>
    <definedName name="derivatives">#REF!</definedName>
    <definedName name="DF_GRID_1" localSheetId="74">'63'!FX #REF!</definedName>
    <definedName name="DF_GRID_1" localSheetId="75">'64'!FX #REF!</definedName>
    <definedName name="DF_GRID_1">FX #REF!</definedName>
    <definedName name="dfd" localSheetId="22">#REF!</definedName>
    <definedName name="dfd" localSheetId="25">#REF!</definedName>
    <definedName name="dfd" localSheetId="39">#REF!</definedName>
    <definedName name="dfd" localSheetId="50">#REF!</definedName>
    <definedName name="dfd" localSheetId="62">#REF!</definedName>
    <definedName name="dfd" localSheetId="70">#REF!</definedName>
    <definedName name="dfd" localSheetId="71">#REF!</definedName>
    <definedName name="dfd" localSheetId="72">#REF!</definedName>
    <definedName name="dfd" localSheetId="74">#REF!</definedName>
    <definedName name="dfd" localSheetId="75">#REF!</definedName>
    <definedName name="dfd">#REF!</definedName>
    <definedName name="Difficulty" localSheetId="74">#REF!</definedName>
    <definedName name="Difficulty" localSheetId="75">#REF!</definedName>
    <definedName name="Difficulty">#REF!</definedName>
    <definedName name="DimensionsNames" localSheetId="74">#REF!</definedName>
    <definedName name="DimensionsNames" localSheetId="75">#REF!</definedName>
    <definedName name="DimensionsNames">#REF!</definedName>
    <definedName name="DK_DKK_V" localSheetId="74">#REF!</definedName>
    <definedName name="DK_DKK_V" localSheetId="75">#REF!</definedName>
    <definedName name="DK_DKK_V">#REF!</definedName>
    <definedName name="DK_EURO_V" localSheetId="74">#REF!</definedName>
    <definedName name="DK_EURO_V" localSheetId="75">#REF!</definedName>
    <definedName name="DK_EURO_V">#REF!</definedName>
    <definedName name="dollarkurs" localSheetId="74">#REF!</definedName>
    <definedName name="dollarkurs" localSheetId="75">#REF!</definedName>
    <definedName name="dollarkurs">#REF!</definedName>
    <definedName name="dsa" localSheetId="74">#REF!</definedName>
    <definedName name="dsa" localSheetId="75">#REF!</definedName>
    <definedName name="dsa">#REF!</definedName>
    <definedName name="e" localSheetId="22">'18'!#REF!</definedName>
    <definedName name="e" localSheetId="25">#REF!</definedName>
    <definedName name="e" localSheetId="50">#REF!</definedName>
    <definedName name="e" localSheetId="70">#REF!</definedName>
    <definedName name="e" localSheetId="71">#REF!</definedName>
    <definedName name="e" localSheetId="72">#REF!</definedName>
    <definedName name="e" localSheetId="74">#REF!</definedName>
    <definedName name="e" localSheetId="75">#REF!</definedName>
    <definedName name="e" localSheetId="0">#REF!</definedName>
    <definedName name="e">#REF!</definedName>
    <definedName name="edc" localSheetId="74">#REF!</definedName>
    <definedName name="edc" localSheetId="75">#REF!</definedName>
    <definedName name="edc">#REF!</definedName>
    <definedName name="ee" localSheetId="22">'18'!#REF!</definedName>
    <definedName name="ee" localSheetId="25">#REF!</definedName>
    <definedName name="ee" localSheetId="39">#REF!</definedName>
    <definedName name="ee" localSheetId="45">#REF!</definedName>
    <definedName name="ee" localSheetId="46">#REF!</definedName>
    <definedName name="ee" localSheetId="47">#REF!</definedName>
    <definedName name="ee" localSheetId="48">#REF!</definedName>
    <definedName name="ee" localSheetId="49">#REF!</definedName>
    <definedName name="ee" localSheetId="50">#REF!</definedName>
    <definedName name="ee" localSheetId="62">#REF!</definedName>
    <definedName name="ee" localSheetId="70">#REF!</definedName>
    <definedName name="ee" localSheetId="71">#REF!</definedName>
    <definedName name="ee" localSheetId="72">#REF!</definedName>
    <definedName name="ee" localSheetId="74">#REF!</definedName>
    <definedName name="ee" localSheetId="75">#REF!</definedName>
    <definedName name="ee">#REF!</definedName>
    <definedName name="eeeeee" localSheetId="22">'18'!#REF!</definedName>
    <definedName name="eeeeee" localSheetId="25">#REF!</definedName>
    <definedName name="eeeeee" localSheetId="39">#REF!</definedName>
    <definedName name="eeeeee" localSheetId="45">#REF!</definedName>
    <definedName name="eeeeee" localSheetId="46">#REF!</definedName>
    <definedName name="eeeeee" localSheetId="47">#REF!</definedName>
    <definedName name="eeeeee" localSheetId="48">#REF!</definedName>
    <definedName name="eeeeee" localSheetId="49">#REF!</definedName>
    <definedName name="eeeeee" localSheetId="50">#REF!</definedName>
    <definedName name="eeeeee" localSheetId="62">#REF!</definedName>
    <definedName name="eeeeee" localSheetId="70">#REF!</definedName>
    <definedName name="eeeeee" localSheetId="71">#REF!</definedName>
    <definedName name="eeeeee" localSheetId="72">#REF!</definedName>
    <definedName name="eeeeee" localSheetId="74">#REF!</definedName>
    <definedName name="eeeeee" localSheetId="75">#REF!</definedName>
    <definedName name="eeeeee">#REF!</definedName>
    <definedName name="EngelskMdRapport" localSheetId="22">#REF!</definedName>
    <definedName name="EngelskMdRapport" localSheetId="25">#REF!</definedName>
    <definedName name="EngelskMdRapport" localSheetId="39">#REF!</definedName>
    <definedName name="EngelskMdRapport" localSheetId="50">#REF!</definedName>
    <definedName name="EngelskMdRapport" localSheetId="62">#REF!</definedName>
    <definedName name="EngelskMdRapport" localSheetId="70">#REF!</definedName>
    <definedName name="EngelskMdRapport" localSheetId="71">#REF!</definedName>
    <definedName name="EngelskMdRapport" localSheetId="72">#REF!</definedName>
    <definedName name="EngelskMdRapport" localSheetId="74">#REF!</definedName>
    <definedName name="EngelskMdRapport" localSheetId="75">#REF!</definedName>
    <definedName name="EngelskMdRapport" localSheetId="0">#REF!</definedName>
    <definedName name="EngelskMdRapport">#REF!</definedName>
    <definedName name="entity" localSheetId="53">#REF!</definedName>
    <definedName name="Entity">"GROUP"</definedName>
    <definedName name="ER">#REF!</definedName>
    <definedName name="EUR" localSheetId="74">#REF!</definedName>
    <definedName name="EUR" localSheetId="75">#REF!</definedName>
    <definedName name="EUR">#REF!</definedName>
    <definedName name="EUR_1.kv." localSheetId="22">'18'!#REF!</definedName>
    <definedName name="EUR_1.kv." localSheetId="25">#REF!</definedName>
    <definedName name="EUR_1.kv." localSheetId="39">#REF!</definedName>
    <definedName name="EUR_1.kv." localSheetId="50">#REF!</definedName>
    <definedName name="EUR_1.kv." localSheetId="62">#REF!</definedName>
    <definedName name="EUR_1.kv." localSheetId="70">#REF!</definedName>
    <definedName name="EUR_1.kv." localSheetId="71">#REF!</definedName>
    <definedName name="EUR_1.kv." localSheetId="72">#REF!</definedName>
    <definedName name="EUR_1.kv." localSheetId="74">#REF!</definedName>
    <definedName name="EUR_1.kv." localSheetId="75">#REF!</definedName>
    <definedName name="EUR_1.kv.">#REF!</definedName>
    <definedName name="EUR_2.kv." localSheetId="22">'18'!#REF!</definedName>
    <definedName name="EUR_2.kv." localSheetId="25">#REF!</definedName>
    <definedName name="EUR_2.kv." localSheetId="39">#REF!</definedName>
    <definedName name="EUR_2.kv." localSheetId="50">#REF!</definedName>
    <definedName name="EUR_2.kv." localSheetId="62">#REF!</definedName>
    <definedName name="EUR_2.kv." localSheetId="70">#REF!</definedName>
    <definedName name="EUR_2.kv." localSheetId="71">#REF!</definedName>
    <definedName name="EUR_2.kv." localSheetId="72">#REF!</definedName>
    <definedName name="EUR_2.kv." localSheetId="74">#REF!</definedName>
    <definedName name="EUR_2.kv." localSheetId="75">#REF!</definedName>
    <definedName name="EUR_2.kv.">#REF!</definedName>
    <definedName name="EUR_3.kv." localSheetId="22">'18'!#REF!</definedName>
    <definedName name="EUR_3.kv." localSheetId="25">#REF!</definedName>
    <definedName name="EUR_3.kv." localSheetId="39">#REF!</definedName>
    <definedName name="EUR_3.kv." localSheetId="50">#REF!</definedName>
    <definedName name="EUR_3.kv." localSheetId="62">#REF!</definedName>
    <definedName name="EUR_3.kv." localSheetId="70">#REF!</definedName>
    <definedName name="EUR_3.kv." localSheetId="71">#REF!</definedName>
    <definedName name="EUR_3.kv." localSheetId="72">#REF!</definedName>
    <definedName name="EUR_3.kv." localSheetId="74">#REF!</definedName>
    <definedName name="EUR_3.kv." localSheetId="75">#REF!</definedName>
    <definedName name="EUR_3.kv.">#REF!</definedName>
    <definedName name="EUR_30.06." localSheetId="70">#REF!</definedName>
    <definedName name="EUR_30.06." localSheetId="71">#REF!</definedName>
    <definedName name="EUR_30.06." localSheetId="72">#REF!</definedName>
    <definedName name="EUR_30.06." localSheetId="74">#REF!</definedName>
    <definedName name="EUR_30.06." localSheetId="75">#REF!</definedName>
    <definedName name="EUR_30.06.">#REF!</definedName>
    <definedName name="EUR_30.09." localSheetId="70">#REF!</definedName>
    <definedName name="EUR_30.09." localSheetId="71">#REF!</definedName>
    <definedName name="EUR_30.09." localSheetId="72">#REF!</definedName>
    <definedName name="EUR_30.09." localSheetId="74">#REF!</definedName>
    <definedName name="EUR_30.09." localSheetId="75">#REF!</definedName>
    <definedName name="EUR_30.09.">#REF!</definedName>
    <definedName name="EUR_31.03." localSheetId="70">#REF!</definedName>
    <definedName name="EUR_31.03." localSheetId="71">#REF!</definedName>
    <definedName name="EUR_31.03." localSheetId="72">#REF!</definedName>
    <definedName name="EUR_31.03." localSheetId="74">#REF!</definedName>
    <definedName name="EUR_31.03." localSheetId="75">#REF!</definedName>
    <definedName name="EUR_31.03.">#REF!</definedName>
    <definedName name="EUR_4.kv." localSheetId="70">#REF!</definedName>
    <definedName name="EUR_4.kv." localSheetId="71">#REF!</definedName>
    <definedName name="EUR_4.kv." localSheetId="72">#REF!</definedName>
    <definedName name="EUR_4.kv." localSheetId="74">#REF!</definedName>
    <definedName name="EUR_4.kv." localSheetId="75">#REF!</definedName>
    <definedName name="EUR_4.kv.">#REF!</definedName>
    <definedName name="EUR_Primo" localSheetId="70">#REF!</definedName>
    <definedName name="EUR_Primo" localSheetId="71">#REF!</definedName>
    <definedName name="EUR_Primo" localSheetId="72">#REF!</definedName>
    <definedName name="EUR_Primo" localSheetId="74">#REF!</definedName>
    <definedName name="EUR_Primo" localSheetId="75">#REF!</definedName>
    <definedName name="EUR_Primo">#REF!</definedName>
    <definedName name="EUR_Ultimo" localSheetId="70">#REF!</definedName>
    <definedName name="EUR_Ultimo" localSheetId="71">#REF!</definedName>
    <definedName name="EUR_Ultimo" localSheetId="72">#REF!</definedName>
    <definedName name="EUR_Ultimo" localSheetId="74">#REF!</definedName>
    <definedName name="EUR_Ultimo" localSheetId="75">#REF!</definedName>
    <definedName name="EUR_Ultimo">#REF!</definedName>
    <definedName name="euro" localSheetId="74">#REF!</definedName>
    <definedName name="euro" localSheetId="75">#REF!</definedName>
    <definedName name="euro">#REF!</definedName>
    <definedName name="Euro01" localSheetId="74">#REF!</definedName>
    <definedName name="Euro01" localSheetId="75">#REF!</definedName>
    <definedName name="Euro01">#REF!</definedName>
    <definedName name="Euro02" localSheetId="74">#REF!</definedName>
    <definedName name="Euro02" localSheetId="75">#REF!</definedName>
    <definedName name="Euro02">#REF!</definedName>
    <definedName name="Euro03" localSheetId="74">#REF!</definedName>
    <definedName name="Euro03" localSheetId="75">#REF!</definedName>
    <definedName name="Euro03">#REF!</definedName>
    <definedName name="Euro04" localSheetId="74">#REF!</definedName>
    <definedName name="Euro04" localSheetId="75">#REF!</definedName>
    <definedName name="Euro04">#REF!</definedName>
    <definedName name="Euro05" localSheetId="74">#REF!</definedName>
    <definedName name="Euro05" localSheetId="75">#REF!</definedName>
    <definedName name="Euro05">#REF!</definedName>
    <definedName name="Euro06" localSheetId="74">#REF!</definedName>
    <definedName name="Euro06" localSheetId="75">#REF!</definedName>
    <definedName name="Euro06">#REF!</definedName>
    <definedName name="Euro07" localSheetId="74">#REF!</definedName>
    <definedName name="Euro07" localSheetId="75">#REF!</definedName>
    <definedName name="Euro07">#REF!</definedName>
    <definedName name="Euro08" localSheetId="74">#REF!</definedName>
    <definedName name="Euro08" localSheetId="75">#REF!</definedName>
    <definedName name="Euro08">#REF!</definedName>
    <definedName name="Euro09" localSheetId="74">#REF!</definedName>
    <definedName name="Euro09" localSheetId="75">#REF!</definedName>
    <definedName name="Euro09">#REF!</definedName>
    <definedName name="Euro10" localSheetId="74">#REF!</definedName>
    <definedName name="Euro10" localSheetId="75">#REF!</definedName>
    <definedName name="Euro10">#REF!</definedName>
    <definedName name="Euro11" localSheetId="74">#REF!</definedName>
    <definedName name="Euro11" localSheetId="75">#REF!</definedName>
    <definedName name="Euro11">#REF!</definedName>
    <definedName name="Euro12" localSheetId="74">#REF!</definedName>
    <definedName name="Euro12" localSheetId="75">#REF!</definedName>
    <definedName name="Euro12">#REF!</definedName>
    <definedName name="EuroBeregnet" localSheetId="74">#REF!</definedName>
    <definedName name="EuroBeregnet" localSheetId="75">#REF!</definedName>
    <definedName name="EuroBeregnet">#REF!</definedName>
    <definedName name="EuroKurs1" localSheetId="74">#REF!</definedName>
    <definedName name="EuroKurs1" localSheetId="75">#REF!</definedName>
    <definedName name="EuroKurs1">#REF!</definedName>
    <definedName name="EuroKurs2" localSheetId="74">#REF!</definedName>
    <definedName name="EuroKurs2" localSheetId="75">#REF!</definedName>
    <definedName name="EuroKurs2">#REF!</definedName>
    <definedName name="EuroKurs3" localSheetId="74">#REF!</definedName>
    <definedName name="EuroKurs3" localSheetId="75">#REF!</definedName>
    <definedName name="EuroKurs3">#REF!</definedName>
    <definedName name="EuroLastYear" localSheetId="74">#REF!</definedName>
    <definedName name="EuroLastYear" localSheetId="75">#REF!</definedName>
    <definedName name="EuroLastYear">#REF!</definedName>
    <definedName name="Exch.rate" localSheetId="74">#REF!</definedName>
    <definedName name="Exch.rate" localSheetId="75">#REF!</definedName>
    <definedName name="Exch.rate">#REF!</definedName>
    <definedName name="exchange" localSheetId="22">'18'!#REF!</definedName>
    <definedName name="exchange" localSheetId="25">#REF!</definedName>
    <definedName name="exchange" localSheetId="39">#REF!</definedName>
    <definedName name="exchange" localSheetId="50">#REF!</definedName>
    <definedName name="exchange" localSheetId="62">#REF!</definedName>
    <definedName name="exchange" localSheetId="70">#REF!</definedName>
    <definedName name="exchange" localSheetId="71">#REF!</definedName>
    <definedName name="exchange" localSheetId="72">#REF!</definedName>
    <definedName name="exchange" localSheetId="74">#REF!</definedName>
    <definedName name="exchange" localSheetId="75">#REF!</definedName>
    <definedName name="exchange">#REF!</definedName>
    <definedName name="Exchange_rates_applied" localSheetId="22">'18'!#REF!</definedName>
    <definedName name="Exchange_rates_applied" localSheetId="25">#REF!</definedName>
    <definedName name="Exchange_rates_applied" localSheetId="39">#REF!</definedName>
    <definedName name="Exchange_rates_applied" localSheetId="50">#REF!</definedName>
    <definedName name="Exchange_rates_applied" localSheetId="62">#REF!</definedName>
    <definedName name="Exchange_rates_applied" localSheetId="70">#REF!</definedName>
    <definedName name="Exchange_rates_applied" localSheetId="71">#REF!</definedName>
    <definedName name="Exchange_rates_applied" localSheetId="72">#REF!</definedName>
    <definedName name="Exchange_rates_applied" localSheetId="74">#REF!</definedName>
    <definedName name="Exchange_rates_applied" localSheetId="75">#REF!</definedName>
    <definedName name="Exchange_rates_applied">#REF!</definedName>
    <definedName name="exportRange" localSheetId="22">'18'!#REF!</definedName>
    <definedName name="exportRange" localSheetId="25">#REF!</definedName>
    <definedName name="exportRange" localSheetId="39">#REF!</definedName>
    <definedName name="exportRange" localSheetId="50">#REF!</definedName>
    <definedName name="exportRange" localSheetId="62">#REF!</definedName>
    <definedName name="exportRange" localSheetId="70">#REF!</definedName>
    <definedName name="exportRange" localSheetId="71">#REF!</definedName>
    <definedName name="exportRange" localSheetId="72">#REF!</definedName>
    <definedName name="exportRange" localSheetId="74">#REF!</definedName>
    <definedName name="exportRange" localSheetId="75">#REF!</definedName>
    <definedName name="exportRange">#REF!</definedName>
    <definedName name="_xlnm.Extract" localSheetId="70">#REF!</definedName>
    <definedName name="_xlnm.Extract" localSheetId="71">#REF!</definedName>
    <definedName name="_xlnm.Extract" localSheetId="72">#REF!</definedName>
    <definedName name="_xlnm.Extract" localSheetId="74">#REF!</definedName>
    <definedName name="_xlnm.Extract" localSheetId="75">#REF!</definedName>
    <definedName name="_xlnm.Extract">#REF!</definedName>
    <definedName name="f100410051008100920002001200420052008300040005000M_01.00">TRUE</definedName>
    <definedName name="f100410051008100920002001200420052008300040005000M_02.00">TRUE</definedName>
    <definedName name="f100410051008100920002001200420052008300040005000M_03.00" hidden="1">FALSE</definedName>
    <definedName name="f100410051008100920002001200420052008300040005000M_04.00">TRUE</definedName>
    <definedName name="f100410051008100920002001200420052008300040005000M_05.00" hidden="1">FALSE</definedName>
    <definedName name="f100410051008100920002001200420052008300040005000M_06.00" hidden="1">FALSE</definedName>
    <definedName name="f100410051008100920002001200420052008300040005000M_07.00">TRUE</definedName>
    <definedName name="f100410051008100920002001200420052008300040005000T_01.00">TRUE</definedName>
    <definedName name="f100410051008100920002001200420052008300040005000T_02.00">TRUE</definedName>
    <definedName name="f100410051008100920002001200420052008300040005000T_03.01">TRUE</definedName>
    <definedName name="f100410051008100920002001200420052008300040005000T_03.02">"removed"</definedName>
    <definedName name="f100410051008100920002001200420052008300040005000T_03.03">TRUE</definedName>
    <definedName name="f100410051008100920002001200420052008300040005000T_04.00">TRUE</definedName>
    <definedName name="f100410051008100920002001200420052008300040005000T_05.01">TRUE</definedName>
    <definedName name="f100410051008100920002001200420052008300040005000T_06.01">TRUE</definedName>
    <definedName name="f100410051008100920002001200420052008300040005000T_07.00">TRUE</definedName>
    <definedName name="f100410051008100920002001200420052008300040005000T_08.00">TRUE</definedName>
    <definedName name="f100410051008100920002001200420052008300040005000T_09.00">TRUE</definedName>
    <definedName name="f100410051008100920002001200420052008300040005000T_12.00">TRUE</definedName>
    <definedName name="f100410051008100920002001200420052008300040005000T_99.00">TRUE</definedName>
    <definedName name="f4000A_00.01">TRUE</definedName>
    <definedName name="f4000F_32.01">TRUE</definedName>
    <definedName name="f4000F_32.02">TRUE</definedName>
    <definedName name="f4000F_32.03">TRUE</definedName>
    <definedName name="f4000F_32.04">TRUE</definedName>
    <definedName name="f4000F_33.00">TRUE</definedName>
    <definedName name="f4000F_34.00">TRUE</definedName>
    <definedName name="f4000F_35.00">"removed"</definedName>
    <definedName name="f4000F_36.01">TRUE</definedName>
    <definedName name="f4000F_36.02">TRUE</definedName>
    <definedName name="f5000GROUPC_00.01">TRUE</definedName>
    <definedName name="f5000GROUPC_01.00">"removed"</definedName>
    <definedName name="f5000GROUPC_02.00">"removed"</definedName>
    <definedName name="f5000GROUPC_03.00">"removed"</definedName>
    <definedName name="f5000GROUPC_04.00">"removed"</definedName>
    <definedName name="f5000GROUPC_05.01">"removed"</definedName>
    <definedName name="f5000GROUPC_05.02">"removed"</definedName>
    <definedName name="f5000GROUPC_06.01">"removed"</definedName>
    <definedName name="f5000GROUPC_06.02">"removed"</definedName>
    <definedName name="f5000GROUPC_07.00">"removed"</definedName>
    <definedName name="f5000GROUPC_08.01">"removed"</definedName>
    <definedName name="f5000GROUPC_08.02">"removed"</definedName>
    <definedName name="f5000GROUPC_08.03">TRUE</definedName>
    <definedName name="f5000GROUPC_08.04">"removed"</definedName>
    <definedName name="f5000GROUPC_08.05">"removed"</definedName>
    <definedName name="f5000GROUPC_08.05.1">"removed"</definedName>
    <definedName name="f5000GROUPC_08.06">"removed"</definedName>
    <definedName name="f5000GROUPC_08.07">"removed"</definedName>
    <definedName name="f5000GROUPC_09.01">"removed"</definedName>
    <definedName name="f5000GROUPC_09.02">"removed"</definedName>
    <definedName name="f5000GROUPC_09.04">"removed"</definedName>
    <definedName name="f5000GROUPC_10.01">"removed"</definedName>
    <definedName name="f5000GROUPC_10.02">"removed"</definedName>
    <definedName name="f5000GROUPC_11.00">"removed"</definedName>
    <definedName name="f5000GROUPC_12.00">TRUE</definedName>
    <definedName name="f5000GROUPC_13.00">TRUE</definedName>
    <definedName name="f5000GROUPC_13.01">"removed"</definedName>
    <definedName name="f5000GROUPC_14.00">"removed"</definedName>
    <definedName name="f5000GROUPC_14.01">"removed"</definedName>
    <definedName name="f5000GROUPC_15.00">"removed"</definedName>
    <definedName name="f5000GROUPC_16.00">"removed"</definedName>
    <definedName name="f5000GROUPC_17.01">"removed"</definedName>
    <definedName name="f5000GROUPC_17.02">"removed"</definedName>
    <definedName name="f5000GROUPC_18.00">"removed"</definedName>
    <definedName name="f5000GROUPC_19.00">"removed"</definedName>
    <definedName name="f5000GROUPC_20.00">"removed"</definedName>
    <definedName name="f5000GROUPC_21.00">"removed"</definedName>
    <definedName name="f5000GROUPC_22.00">"removed"</definedName>
    <definedName name="f5000GROUPC_23.00">"removed"</definedName>
    <definedName name="f5000GROUPC_24.00">"removed"</definedName>
    <definedName name="f5000GROUPC_25.00">"removed"</definedName>
    <definedName name="f5000GROUPC_32.01">"removed"</definedName>
    <definedName name="f5000GROUPC_32.02">"removed"</definedName>
    <definedName name="f5000GROUPC_32.03">"removed"</definedName>
    <definedName name="f5000GROUPC_32.04">"removed"</definedName>
    <definedName name="f5000GROUPC_33.00">"removed"</definedName>
    <definedName name="f5000GROUPC_34.01">"removed"</definedName>
    <definedName name="f5000GROUPC_34.02">"removed"</definedName>
    <definedName name="f5000GROUPC_34.03">"removed"</definedName>
    <definedName name="f5000GROUPC_34.04">"removed"</definedName>
    <definedName name="f5000GROUPC_34.05">"removed"</definedName>
    <definedName name="f5000GROUPC_34.06">"removed"</definedName>
    <definedName name="f5000GROUPC_34.07">"removed"</definedName>
    <definedName name="f5000GROUPC_34.08">"removed"</definedName>
    <definedName name="f5000GROUPC_34.09">"removed"</definedName>
    <definedName name="f5000GROUPC_34.10">"removed"</definedName>
    <definedName name="f5000GROUPC_34.11">"removed"</definedName>
    <definedName name="f5000GROUPC_35.01">"removed"</definedName>
    <definedName name="f5000GROUPC_35.02">"removed"</definedName>
    <definedName name="f5000GROUPC_35.03">"removed"</definedName>
    <definedName name="fBSWEA_00.01">TRUE</definedName>
    <definedName name="fBSWEF_32.01">TRUE</definedName>
    <definedName name="fBSWEF_32.02">TRUE</definedName>
    <definedName name="fBSWEF_32.03">TRUE</definedName>
    <definedName name="fBSWEF_32.04">TRUE</definedName>
    <definedName name="fBSWEF_33.00">TRUE</definedName>
    <definedName name="fBSWEF_34.00" hidden="1">FALSE</definedName>
    <definedName name="fBSWEF_35.00" hidden="1">FALSE</definedName>
    <definedName name="fBSWEF_36.01">TRUE</definedName>
    <definedName name="fBSWEF_36.02">TRUE</definedName>
    <definedName name="fdsg">#REF!</definedName>
    <definedName name="ff" localSheetId="22">'18'!#REF!</definedName>
    <definedName name="ff" localSheetId="25">#REF!</definedName>
    <definedName name="ff" localSheetId="39">#REF!</definedName>
    <definedName name="ff" localSheetId="50">#REF!</definedName>
    <definedName name="ff" localSheetId="62">#REF!</definedName>
    <definedName name="ff" localSheetId="70">#REF!</definedName>
    <definedName name="ff" localSheetId="71">#REF!</definedName>
    <definedName name="ff" localSheetId="72">#REF!</definedName>
    <definedName name="ff" localSheetId="74">#REF!</definedName>
    <definedName name="ff" localSheetId="75">#REF!</definedName>
    <definedName name="ff">#REF!</definedName>
    <definedName name="ffg" localSheetId="22">'18'!#REF!</definedName>
    <definedName name="ffg" localSheetId="25">#REF!</definedName>
    <definedName name="ffg" localSheetId="39">#REF!</definedName>
    <definedName name="ffg" localSheetId="45">#REF!</definedName>
    <definedName name="ffg" localSheetId="46">#REF!</definedName>
    <definedName name="ffg" localSheetId="47">#REF!</definedName>
    <definedName name="ffg" localSheetId="48">#REF!</definedName>
    <definedName name="ffg" localSheetId="49">#REF!</definedName>
    <definedName name="ffg" localSheetId="50">#REF!</definedName>
    <definedName name="ffg" localSheetId="62">#REF!</definedName>
    <definedName name="ffg" localSheetId="70">#REF!</definedName>
    <definedName name="ffg" localSheetId="71">#REF!</definedName>
    <definedName name="ffg" localSheetId="72">#REF!</definedName>
    <definedName name="ffg" localSheetId="74">#REF!</definedName>
    <definedName name="ffg" localSheetId="75">#REF!</definedName>
    <definedName name="ffg">#REF!</definedName>
    <definedName name="fGROUPA_00.01">TRUE</definedName>
    <definedName name="fGROUPF_32.01">TRUE</definedName>
    <definedName name="fGROUPF_32.02">TRUE</definedName>
    <definedName name="fGROUPF_32.03">TRUE</definedName>
    <definedName name="fGROUPF_32.04">TRUE</definedName>
    <definedName name="fGROUPF_33.00">TRUE</definedName>
    <definedName name="fGROUPF_34.00" hidden="1">FALSE</definedName>
    <definedName name="fGROUPF_35.00">TRUE</definedName>
    <definedName name="fGROUPF_36.01">TRUE</definedName>
    <definedName name="fGROUPF_36.02">TRUE</definedName>
    <definedName name="FI_EURO_V" localSheetId="74">#REF!</definedName>
    <definedName name="FI_EURO_V" localSheetId="75">#REF!</definedName>
    <definedName name="FI_EURO_V">#REF!</definedName>
    <definedName name="FID" localSheetId="22">'18'!#REF!</definedName>
    <definedName name="FID" localSheetId="25">#REF!</definedName>
    <definedName name="FID" localSheetId="39">#REF!</definedName>
    <definedName name="FID" localSheetId="50">#REF!</definedName>
    <definedName name="FID" localSheetId="62">#REF!</definedName>
    <definedName name="FID" localSheetId="70">#REF!</definedName>
    <definedName name="FID" localSheetId="71">#REF!</definedName>
    <definedName name="FID" localSheetId="72">#REF!</definedName>
    <definedName name="FID" localSheetId="74">#REF!</definedName>
    <definedName name="FID" localSheetId="75">#REF!</definedName>
    <definedName name="FID">#REF!</definedName>
    <definedName name="fid_sosi" localSheetId="22">'18'!#REF!</definedName>
    <definedName name="fid_sosi" localSheetId="25">#REF!</definedName>
    <definedName name="fid_sosi" localSheetId="39">#REF!</definedName>
    <definedName name="fid_sosi" localSheetId="50">#REF!</definedName>
    <definedName name="fid_sosi" localSheetId="62">#REF!</definedName>
    <definedName name="fid_sosi" localSheetId="70">#REF!</definedName>
    <definedName name="fid_sosi" localSheetId="71">#REF!</definedName>
    <definedName name="fid_sosi" localSheetId="72">#REF!</definedName>
    <definedName name="fid_sosi" localSheetId="74">#REF!</definedName>
    <definedName name="fid_sosi" localSheetId="75">#REF!</definedName>
    <definedName name="fid_sosi">#REF!</definedName>
    <definedName name="FIM_1.kv." localSheetId="22">'18'!#REF!</definedName>
    <definedName name="FIM_1.kv." localSheetId="25">#REF!</definedName>
    <definedName name="FIM_1.kv." localSheetId="39">#REF!</definedName>
    <definedName name="FIM_1.kv." localSheetId="50">#REF!</definedName>
    <definedName name="FIM_1.kv." localSheetId="62">#REF!</definedName>
    <definedName name="FIM_1.kv." localSheetId="70">#REF!</definedName>
    <definedName name="FIM_1.kv." localSheetId="71">#REF!</definedName>
    <definedName name="FIM_1.kv." localSheetId="72">#REF!</definedName>
    <definedName name="FIM_1.kv." localSheetId="74">#REF!</definedName>
    <definedName name="FIM_1.kv." localSheetId="75">#REF!</definedName>
    <definedName name="FIM_1.kv.">#REF!</definedName>
    <definedName name="FIM_2.kv." localSheetId="70">#REF!</definedName>
    <definedName name="FIM_2.kv." localSheetId="71">#REF!</definedName>
    <definedName name="FIM_2.kv." localSheetId="72">#REF!</definedName>
    <definedName name="FIM_2.kv." localSheetId="74">#REF!</definedName>
    <definedName name="FIM_2.kv." localSheetId="75">#REF!</definedName>
    <definedName name="FIM_2.kv.">#REF!</definedName>
    <definedName name="FIM_3.kv." localSheetId="70">#REF!</definedName>
    <definedName name="FIM_3.kv." localSheetId="71">#REF!</definedName>
    <definedName name="FIM_3.kv." localSheetId="72">#REF!</definedName>
    <definedName name="FIM_3.kv." localSheetId="74">#REF!</definedName>
    <definedName name="FIM_3.kv." localSheetId="75">#REF!</definedName>
    <definedName name="FIM_3.kv.">#REF!</definedName>
    <definedName name="FIM_30.06." localSheetId="70">#REF!</definedName>
    <definedName name="FIM_30.06." localSheetId="71">#REF!</definedName>
    <definedName name="FIM_30.06." localSheetId="72">#REF!</definedName>
    <definedName name="FIM_30.06." localSheetId="74">#REF!</definedName>
    <definedName name="FIM_30.06." localSheetId="75">#REF!</definedName>
    <definedName name="FIM_30.06.">#REF!</definedName>
    <definedName name="FIM_30.09." localSheetId="70">#REF!</definedName>
    <definedName name="FIM_30.09." localSheetId="71">#REF!</definedName>
    <definedName name="FIM_30.09." localSheetId="72">#REF!</definedName>
    <definedName name="FIM_30.09." localSheetId="74">#REF!</definedName>
    <definedName name="FIM_30.09." localSheetId="75">#REF!</definedName>
    <definedName name="FIM_30.09.">#REF!</definedName>
    <definedName name="FIM_31.03." localSheetId="70">#REF!</definedName>
    <definedName name="FIM_31.03." localSheetId="71">#REF!</definedName>
    <definedName name="FIM_31.03." localSheetId="72">#REF!</definedName>
    <definedName name="FIM_31.03." localSheetId="74">#REF!</definedName>
    <definedName name="FIM_31.03." localSheetId="75">#REF!</definedName>
    <definedName name="FIM_31.03.">#REF!</definedName>
    <definedName name="FIM_4.kv." localSheetId="70">#REF!</definedName>
    <definedName name="FIM_4.kv." localSheetId="71">#REF!</definedName>
    <definedName name="FIM_4.kv." localSheetId="72">#REF!</definedName>
    <definedName name="FIM_4.kv." localSheetId="74">#REF!</definedName>
    <definedName name="FIM_4.kv." localSheetId="75">#REF!</definedName>
    <definedName name="FIM_4.kv.">#REF!</definedName>
    <definedName name="FIM_balansdagskurs" localSheetId="74">#REF!</definedName>
    <definedName name="FIM_balansdagskurs" localSheetId="75">#REF!</definedName>
    <definedName name="FIM_balansdagskurs">#REF!</definedName>
    <definedName name="FIM_genomsnittskurs" localSheetId="74">#REF!</definedName>
    <definedName name="FIM_genomsnittskurs" localSheetId="75">#REF!</definedName>
    <definedName name="FIM_genomsnittskurs">#REF!</definedName>
    <definedName name="FIM_investeringskurs" localSheetId="74">#REF!</definedName>
    <definedName name="FIM_investeringskurs" localSheetId="75">#REF!</definedName>
    <definedName name="FIM_investeringskurs">#REF!</definedName>
    <definedName name="FIM_Investeringskurs_950405" localSheetId="22">#REF!</definedName>
    <definedName name="FIM_Investeringskurs_950405" localSheetId="25">#REF!</definedName>
    <definedName name="FIM_Investeringskurs_950405" localSheetId="39">#REF!</definedName>
    <definedName name="FIM_Investeringskurs_950405" localSheetId="50">#REF!</definedName>
    <definedName name="FIM_Investeringskurs_950405" localSheetId="62">#REF!</definedName>
    <definedName name="FIM_Investeringskurs_950405" localSheetId="70">#REF!</definedName>
    <definedName name="FIM_Investeringskurs_950405" localSheetId="71">#REF!</definedName>
    <definedName name="FIM_Investeringskurs_950405" localSheetId="72">#REF!</definedName>
    <definedName name="FIM_Investeringskurs_950405" localSheetId="74">#REF!</definedName>
    <definedName name="FIM_Investeringskurs_950405" localSheetId="75">#REF!</definedName>
    <definedName name="FIM_Investeringskurs_950405">#REF!</definedName>
    <definedName name="FIM_Investeringskurs_951109" localSheetId="22">#REF!</definedName>
    <definedName name="FIM_Investeringskurs_951109" localSheetId="25">#REF!</definedName>
    <definedName name="FIM_Investeringskurs_951109" localSheetId="39">#REF!</definedName>
    <definedName name="FIM_Investeringskurs_951109" localSheetId="50">#REF!</definedName>
    <definedName name="FIM_Investeringskurs_951109" localSheetId="62">#REF!</definedName>
    <definedName name="FIM_Investeringskurs_951109" localSheetId="70">#REF!</definedName>
    <definedName name="FIM_Investeringskurs_951109" localSheetId="71">#REF!</definedName>
    <definedName name="FIM_Investeringskurs_951109" localSheetId="72">#REF!</definedName>
    <definedName name="FIM_Investeringskurs_951109" localSheetId="74">#REF!</definedName>
    <definedName name="FIM_Investeringskurs_951109" localSheetId="75">#REF!</definedName>
    <definedName name="FIM_Investeringskurs_951109">#REF!</definedName>
    <definedName name="FIM_Investeringskurs_AÄtillskott" localSheetId="74">#REF!</definedName>
    <definedName name="FIM_Investeringskurs_AÄtillskott" localSheetId="75">#REF!</definedName>
    <definedName name="FIM_Investeringskurs_AÄtillskott">#REF!</definedName>
    <definedName name="FIM_Primo" localSheetId="22">'18'!#REF!</definedName>
    <definedName name="FIM_Primo" localSheetId="25">#REF!</definedName>
    <definedName name="FIM_Primo" localSheetId="39">#REF!</definedName>
    <definedName name="FIM_Primo" localSheetId="50">#REF!</definedName>
    <definedName name="FIM_Primo" localSheetId="62">#REF!</definedName>
    <definedName name="FIM_Primo" localSheetId="70">#REF!</definedName>
    <definedName name="FIM_Primo" localSheetId="71">#REF!</definedName>
    <definedName name="FIM_Primo" localSheetId="72">#REF!</definedName>
    <definedName name="FIM_Primo" localSheetId="74">#REF!</definedName>
    <definedName name="FIM_Primo" localSheetId="75">#REF!</definedName>
    <definedName name="FIM_Primo">#REF!</definedName>
    <definedName name="FIM_Ultimo" localSheetId="22">'18'!#REF!</definedName>
    <definedName name="FIM_Ultimo" localSheetId="25">#REF!</definedName>
    <definedName name="FIM_Ultimo" localSheetId="39">#REF!</definedName>
    <definedName name="FIM_Ultimo" localSheetId="50">#REF!</definedName>
    <definedName name="FIM_Ultimo" localSheetId="62">#REF!</definedName>
    <definedName name="FIM_Ultimo" localSheetId="70">#REF!</definedName>
    <definedName name="FIM_Ultimo" localSheetId="71">#REF!</definedName>
    <definedName name="FIM_Ultimo" localSheetId="72">#REF!</definedName>
    <definedName name="FIM_Ultimo" localSheetId="74">#REF!</definedName>
    <definedName name="FIM_Ultimo" localSheetId="75">#REF!</definedName>
    <definedName name="FIM_Ultimo">#REF!</definedName>
    <definedName name="Finland" localSheetId="74">#REF!</definedName>
    <definedName name="Finland" localSheetId="75">#REF!</definedName>
    <definedName name="Finland">#REF!</definedName>
    <definedName name="Frequency" localSheetId="74">#REF!</definedName>
    <definedName name="Frequency" localSheetId="75">#REF!</definedName>
    <definedName name="Frequency">#REF!</definedName>
    <definedName name="FX" localSheetId="74">#REF!</definedName>
    <definedName name="FX" localSheetId="75">#REF!</definedName>
    <definedName name="FX">#REF!</definedName>
    <definedName name="FX_Rates" localSheetId="45">#REF!</definedName>
    <definedName name="FX_Rates" localSheetId="46">#REF!</definedName>
    <definedName name="FX_Rates" localSheetId="47">#REF!</definedName>
    <definedName name="FX_Rates" localSheetId="48">#REF!</definedName>
    <definedName name="FX_Rates" localSheetId="74">#REF!</definedName>
    <definedName name="FX_Rates" localSheetId="75">#REF!</definedName>
    <definedName name="FX_Rates">#REF!</definedName>
    <definedName name="FXBS" localSheetId="74">#REF!</definedName>
    <definedName name="FXBS" localSheetId="75">#REF!</definedName>
    <definedName name="FXBS">#REF!</definedName>
    <definedName name="GA" localSheetId="74">#REF!</definedName>
    <definedName name="GA" localSheetId="75">#REF!</definedName>
    <definedName name="GA">#REF!</definedName>
    <definedName name="GAP_WIP" localSheetId="74">#REF!</definedName>
    <definedName name="GAP_WIP" localSheetId="75">#REF!</definedName>
    <definedName name="GAP_WIP">#REF!</definedName>
    <definedName name="GBP_1.kv." localSheetId="22">'18'!#REF!</definedName>
    <definedName name="GBP_1.kv." localSheetId="25">#REF!</definedName>
    <definedName name="GBP_1.kv." localSheetId="39">#REF!</definedName>
    <definedName name="GBP_1.kv." localSheetId="50">#REF!</definedName>
    <definedName name="GBP_1.kv." localSheetId="62">#REF!</definedName>
    <definedName name="GBP_1.kv." localSheetId="70">#REF!</definedName>
    <definedName name="GBP_1.kv." localSheetId="71">#REF!</definedName>
    <definedName name="GBP_1.kv." localSheetId="72">#REF!</definedName>
    <definedName name="GBP_1.kv." localSheetId="74">#REF!</definedName>
    <definedName name="GBP_1.kv." localSheetId="75">#REF!</definedName>
    <definedName name="GBP_1.kv.">#REF!</definedName>
    <definedName name="GBP_2.kv." localSheetId="22">'18'!#REF!</definedName>
    <definedName name="GBP_2.kv." localSheetId="25">#REF!</definedName>
    <definedName name="GBP_2.kv." localSheetId="39">#REF!</definedName>
    <definedName name="GBP_2.kv." localSheetId="50">#REF!</definedName>
    <definedName name="GBP_2.kv." localSheetId="62">#REF!</definedName>
    <definedName name="GBP_2.kv." localSheetId="70">#REF!</definedName>
    <definedName name="GBP_2.kv." localSheetId="71">#REF!</definedName>
    <definedName name="GBP_2.kv." localSheetId="72">#REF!</definedName>
    <definedName name="GBP_2.kv." localSheetId="74">#REF!</definedName>
    <definedName name="GBP_2.kv." localSheetId="75">#REF!</definedName>
    <definedName name="GBP_2.kv.">#REF!</definedName>
    <definedName name="GBP_3.kv." localSheetId="22">'18'!#REF!</definedName>
    <definedName name="GBP_3.kv." localSheetId="25">#REF!</definedName>
    <definedName name="GBP_3.kv." localSheetId="39">#REF!</definedName>
    <definedName name="GBP_3.kv." localSheetId="50">#REF!</definedName>
    <definedName name="GBP_3.kv." localSheetId="62">#REF!</definedName>
    <definedName name="GBP_3.kv." localSheetId="70">#REF!</definedName>
    <definedName name="GBP_3.kv." localSheetId="71">#REF!</definedName>
    <definedName name="GBP_3.kv." localSheetId="72">#REF!</definedName>
    <definedName name="GBP_3.kv." localSheetId="74">#REF!</definedName>
    <definedName name="GBP_3.kv." localSheetId="75">#REF!</definedName>
    <definedName name="GBP_3.kv.">#REF!</definedName>
    <definedName name="GBP_30.06." localSheetId="70">#REF!</definedName>
    <definedName name="GBP_30.06." localSheetId="71">#REF!</definedName>
    <definedName name="GBP_30.06." localSheetId="72">#REF!</definedName>
    <definedName name="GBP_30.06." localSheetId="74">#REF!</definedName>
    <definedName name="GBP_30.06." localSheetId="75">#REF!</definedName>
    <definedName name="GBP_30.06.">#REF!</definedName>
    <definedName name="GBP_30.09." localSheetId="70">#REF!</definedName>
    <definedName name="GBP_30.09." localSheetId="71">#REF!</definedName>
    <definedName name="GBP_30.09." localSheetId="72">#REF!</definedName>
    <definedName name="GBP_30.09." localSheetId="74">#REF!</definedName>
    <definedName name="GBP_30.09." localSheetId="75">#REF!</definedName>
    <definedName name="GBP_30.09.">#REF!</definedName>
    <definedName name="GBP_31.03." localSheetId="70">#REF!</definedName>
    <definedName name="GBP_31.03." localSheetId="71">#REF!</definedName>
    <definedName name="GBP_31.03." localSheetId="72">#REF!</definedName>
    <definedName name="GBP_31.03." localSheetId="74">#REF!</definedName>
    <definedName name="GBP_31.03." localSheetId="75">#REF!</definedName>
    <definedName name="GBP_31.03.">#REF!</definedName>
    <definedName name="GBP_4.kv." localSheetId="70">#REF!</definedName>
    <definedName name="GBP_4.kv." localSheetId="71">#REF!</definedName>
    <definedName name="GBP_4.kv." localSheetId="72">#REF!</definedName>
    <definedName name="GBP_4.kv." localSheetId="74">#REF!</definedName>
    <definedName name="GBP_4.kv." localSheetId="75">#REF!</definedName>
    <definedName name="GBP_4.kv.">#REF!</definedName>
    <definedName name="GBP_Primo" localSheetId="70">#REF!</definedName>
    <definedName name="GBP_Primo" localSheetId="71">#REF!</definedName>
    <definedName name="GBP_Primo" localSheetId="72">#REF!</definedName>
    <definedName name="GBP_Primo" localSheetId="74">#REF!</definedName>
    <definedName name="GBP_Primo" localSheetId="75">#REF!</definedName>
    <definedName name="GBP_Primo">#REF!</definedName>
    <definedName name="GBP_Ultimo" localSheetId="70">#REF!</definedName>
    <definedName name="GBP_Ultimo" localSheetId="71">#REF!</definedName>
    <definedName name="GBP_Ultimo" localSheetId="72">#REF!</definedName>
    <definedName name="GBP_Ultimo" localSheetId="74">#REF!</definedName>
    <definedName name="GBP_Ultimo" localSheetId="75">#REF!</definedName>
    <definedName name="GBP_Ultimo">#REF!</definedName>
    <definedName name="gcc" localSheetId="70">#REF!</definedName>
    <definedName name="gcc" localSheetId="71">#REF!</definedName>
    <definedName name="gcc" localSheetId="72">#REF!</definedName>
    <definedName name="gcc" localSheetId="74">#REF!</definedName>
    <definedName name="gcc" localSheetId="75">#REF!</definedName>
    <definedName name="gcc">#REF!</definedName>
    <definedName name="gcc_other" localSheetId="70">#REF!</definedName>
    <definedName name="gcc_other" localSheetId="71">#REF!</definedName>
    <definedName name="gcc_other" localSheetId="72">#REF!</definedName>
    <definedName name="gcc_other" localSheetId="74">#REF!</definedName>
    <definedName name="gcc_other" localSheetId="75">#REF!</definedName>
    <definedName name="gcc_other">#REF!</definedName>
    <definedName name="General" localSheetId="70">#REF!</definedName>
    <definedName name="General" localSheetId="71">#REF!</definedName>
    <definedName name="General" localSheetId="72">#REF!</definedName>
    <definedName name="General" localSheetId="74">#REF!</definedName>
    <definedName name="General" localSheetId="75">#REF!</definedName>
    <definedName name="General">#REF!</definedName>
    <definedName name="general1" localSheetId="70">#REF!</definedName>
    <definedName name="general1" localSheetId="71">#REF!</definedName>
    <definedName name="general1" localSheetId="72">#REF!</definedName>
    <definedName name="general1" localSheetId="74">#REF!</definedName>
    <definedName name="general1" localSheetId="75">#REF!</definedName>
    <definedName name="general1">#REF!</definedName>
    <definedName name="GenInsKeyFig" localSheetId="70">#REF!</definedName>
    <definedName name="GenInsKeyFig" localSheetId="71">#REF!</definedName>
    <definedName name="GenInsKeyFig" localSheetId="72">#REF!</definedName>
    <definedName name="GenInsKeyFig" localSheetId="74">#REF!</definedName>
    <definedName name="GenInsKeyFig" localSheetId="75">#REF!</definedName>
    <definedName name="GenInsKeyFig">#REF!</definedName>
    <definedName name="ggg" localSheetId="4" hidden="1">{"5 * utfall + budget",#N/A,FALSE,"T-0298";"5 * bolag",#N/A,FALSE,"T-0298";"Unibank, utfall alla",#N/A,FALSE,"T-0298";#N/A,#N/A,FALSE,"Koncernskulder";#N/A,#N/A,FALSE,"Koncernfakturering"}</definedName>
    <definedName name="ggg" localSheetId="22" hidden="1">{"5 * utfall + budget",#N/A,FALSE,"T-0298";"5 * bolag",#N/A,FALSE,"T-0298";"Unibank, utfall alla",#N/A,FALSE,"T-0298";#N/A,#N/A,FALSE,"Koncernskulder";#N/A,#N/A,FALSE,"Koncernfakturering"}</definedName>
    <definedName name="ggg" localSheetId="23" hidden="1">{"5 * utfall + budget",#N/A,FALSE,"T-0298";"5 * bolag",#N/A,FALSE,"T-0298";"Unibank, utfall alla",#N/A,FALSE,"T-0298";#N/A,#N/A,FALSE,"Koncernskulder";#N/A,#N/A,FALSE,"Koncernfakturering"}</definedName>
    <definedName name="ggg" localSheetId="5" hidden="1">{"5 * utfall + budget",#N/A,FALSE,"T-0298";"5 * bolag",#N/A,FALSE,"T-0298";"Unibank, utfall alla",#N/A,FALSE,"T-0298";#N/A,#N/A,FALSE,"Koncernskulder";#N/A,#N/A,FALSE,"Koncernfakturering"}</definedName>
    <definedName name="ggg" localSheetId="25"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39" hidden="1">{"5 * utfall + budget",#N/A,FALSE,"T-0298";"5 * bolag",#N/A,FALSE,"T-0298";"Unibank, utfall alla",#N/A,FALSE,"T-0298";#N/A,#N/A,FALSE,"Koncernskulder";#N/A,#N/A,FALSE,"Koncernfakturering"}</definedName>
    <definedName name="ggg" localSheetId="50" hidden="1">{"5 * utfall + budget",#N/A,FALSE,"T-0298";"5 * bolag",#N/A,FALSE,"T-0298";"Unibank, utfall alla",#N/A,FALSE,"T-0298";#N/A,#N/A,FALSE,"Koncernskulder";#N/A,#N/A,FALSE,"Koncernfakturering"}</definedName>
    <definedName name="ggg" localSheetId="62" hidden="1">{"5 * utfall + budget",#N/A,FALSE,"T-0298";"5 * bolag",#N/A,FALSE,"T-0298";"Unibank, utfall alla",#N/A,FALSE,"T-0298";#N/A,#N/A,FALSE,"Koncernskulder";#N/A,#N/A,FALSE,"Koncernfakturering"}</definedName>
    <definedName name="ggg" localSheetId="63" hidden="1">{"5 * utfall + budget",#N/A,FALSE,"T-0298";"5 * bolag",#N/A,FALSE,"T-0298";"Unibank, utfall alla",#N/A,FALSE,"T-0298";#N/A,#N/A,FALSE,"Koncernskulder";#N/A,#N/A,FALSE,"Koncernfakturering"}</definedName>
    <definedName name="ggg" localSheetId="64" hidden="1">{"5 * utfall + budget",#N/A,FALSE,"T-0298";"5 * bolag",#N/A,FALSE,"T-0298";"Unibank, utfall alla",#N/A,FALSE,"T-0298";#N/A,#N/A,FALSE,"Koncernskulder";#N/A,#N/A,FALSE,"Koncernfakturering"}</definedName>
    <definedName name="ggg" localSheetId="65" hidden="1">{"5 * utfall + budget",#N/A,FALSE,"T-0298";"5 * bolag",#N/A,FALSE,"T-0298";"Unibank, utfall alla",#N/A,FALSE,"T-0298";#N/A,#N/A,FALSE,"Koncernskulder";#N/A,#N/A,FALSE,"Koncernfakturering"}</definedName>
    <definedName name="ggg" localSheetId="70" hidden="1">{"5 * utfall + budget",#N/A,FALSE,"T-0298";"5 * bolag",#N/A,FALSE,"T-0298";"Unibank, utfall alla",#N/A,FALSE,"T-0298";#N/A,#N/A,FALSE,"Koncernskulder";#N/A,#N/A,FALSE,"Koncernfakturering"}</definedName>
    <definedName name="ggg" localSheetId="71" hidden="1">{"5 * utfall + budget",#N/A,FALSE,"T-0298";"5 * bolag",#N/A,FALSE,"T-0298";"Unibank, utfall alla",#N/A,FALSE,"T-0298";#N/A,#N/A,FALSE,"Koncernskulder";#N/A,#N/A,FALSE,"Koncernfakturering"}</definedName>
    <definedName name="ggg" localSheetId="72" hidden="1">{"5 * utfall + budget",#N/A,FALSE,"T-0298";"5 * bolag",#N/A,FALSE,"T-0298";"Unibank, utfall alla",#N/A,FALSE,"T-0298";#N/A,#N/A,FALSE,"Koncernskulder";#N/A,#N/A,FALSE,"Koncernfakturering"}</definedName>
    <definedName name="ggg" localSheetId="74" hidden="1">{"5 * utfall + budget",#N/A,FALSE,"T-0298";"5 * bolag",#N/A,FALSE,"T-0298";"Unibank, utfall alla",#N/A,FALSE,"T-0298";#N/A,#N/A,FALSE,"Koncernskulder";#N/A,#N/A,FALSE,"Koncernfakturering"}</definedName>
    <definedName name="ggg" localSheetId="75" hidden="1">{"5 * utfall + budget",#N/A,FALSE,"T-0298";"5 * bolag",#N/A,FALSE,"T-0298";"Unibank, utfall alla",#N/A,FALSE,"T-0298";#N/A,#N/A,FALSE,"Koncernskulder";#N/A,#N/A,FALSE,"Koncernfakturering"}</definedName>
    <definedName name="ggg" localSheetId="92" hidden="1">{"5 * utfall + budget",#N/A,FALSE,"T-0298";"5 * bolag",#N/A,FALSE,"T-0298";"Unibank, utfall alla",#N/A,FALSE,"T-0298";#N/A,#N/A,FALSE,"Koncernskulder";#N/A,#N/A,FALSE,"Koncernfakturering"}</definedName>
    <definedName name="ggg" localSheetId="91" hidden="1">{"5 * utfall + budget",#N/A,FALSE,"T-0298";"5 * bolag",#N/A,FALSE,"T-0298";"Unibank, utfall alla",#N/A,FALSE,"T-0298";#N/A,#N/A,FALSE,"Koncernskulder";#N/A,#N/A,FALSE,"Koncernfakturering"}</definedName>
    <definedName name="ggg" localSheetId="0"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 localSheetId="50">OFFSET(#REF!,COUNT(#REF!)-#REF!,,#REF!)</definedName>
    <definedName name="GROUP" localSheetId="62">OFFSET(#REF!,COUNT(#REF!)-#REF!,,#REF!)</definedName>
    <definedName name="GROUP" localSheetId="74">OFFSET(#REF!,COUNT(#REF!)-#REF!,,#REF!)</definedName>
    <definedName name="GROUP" localSheetId="75">OFFSET(#REF!,COUNT(#REF!)-#REF!,,#REF!)</definedName>
    <definedName name="GROUP">OFFSET(#REF!,COUNT(#REF!)-#REF!,,#REF!)</definedName>
    <definedName name="Group_Code" localSheetId="74">#REF!</definedName>
    <definedName name="Group_Code" localSheetId="75">#REF!</definedName>
    <definedName name="Group_Code">#REF!</definedName>
    <definedName name="Group2" localSheetId="74">#REF!</definedName>
    <definedName name="Group2" localSheetId="75">#REF!</definedName>
    <definedName name="Group2">#REF!</definedName>
    <definedName name="GroupQ" localSheetId="22">'18'!#REF!</definedName>
    <definedName name="GroupQ" localSheetId="25">#REF!</definedName>
    <definedName name="GroupQ" localSheetId="39">#REF!</definedName>
    <definedName name="GroupQ" localSheetId="50">#REF!</definedName>
    <definedName name="GroupQ" localSheetId="62">#REF!</definedName>
    <definedName name="GroupQ" localSheetId="70">#REF!</definedName>
    <definedName name="GroupQ" localSheetId="71">#REF!</definedName>
    <definedName name="GroupQ" localSheetId="72">#REF!</definedName>
    <definedName name="GroupQ" localSheetId="74">#REF!</definedName>
    <definedName name="GroupQ" localSheetId="75">#REF!</definedName>
    <definedName name="GroupQ">#REF!</definedName>
    <definedName name="GroupYTD" localSheetId="22">'18'!#REF!</definedName>
    <definedName name="GroupYTD" localSheetId="25">#REF!</definedName>
    <definedName name="GroupYTD" localSheetId="39">#REF!</definedName>
    <definedName name="GroupYTD" localSheetId="50">#REF!</definedName>
    <definedName name="GroupYTD" localSheetId="62">#REF!</definedName>
    <definedName name="GroupYTD" localSheetId="70">#REF!</definedName>
    <definedName name="GroupYTD" localSheetId="71">#REF!</definedName>
    <definedName name="GroupYTD" localSheetId="72">#REF!</definedName>
    <definedName name="GroupYTD" localSheetId="74">#REF!</definedName>
    <definedName name="GroupYTD" localSheetId="75">#REF!</definedName>
    <definedName name="GroupYTD">#REF!</definedName>
    <definedName name="gw" localSheetId="4" hidden="1">{"5 * utfall + budget",#N/A,FALSE,"T-0298";"5 * bolag",#N/A,FALSE,"T-0298";"Unibank, utfall alla",#N/A,FALSE,"T-0298";#N/A,#N/A,FALSE,"Koncernskulder";#N/A,#N/A,FALSE,"Koncernfakturering"}</definedName>
    <definedName name="gw" localSheetId="22" hidden="1">{"5 * utfall + budget",#N/A,FALSE,"T-0298";"5 * bolag",#N/A,FALSE,"T-0298";"Unibank, utfall alla",#N/A,FALSE,"T-0298";#N/A,#N/A,FALSE,"Koncernskulder";#N/A,#N/A,FALSE,"Koncernfakturering"}</definedName>
    <definedName name="gw" localSheetId="23" hidden="1">{"5 * utfall + budget",#N/A,FALSE,"T-0298";"5 * bolag",#N/A,FALSE,"T-0298";"Unibank, utfall alla",#N/A,FALSE,"T-0298";#N/A,#N/A,FALSE,"Koncernskulder";#N/A,#N/A,FALSE,"Koncernfakturering"}</definedName>
    <definedName name="gw" localSheetId="5" hidden="1">{"5 * utfall + budget",#N/A,FALSE,"T-0298";"5 * bolag",#N/A,FALSE,"T-0298";"Unibank, utfall alla",#N/A,FALSE,"T-0298";#N/A,#N/A,FALSE,"Koncernskulder";#N/A,#N/A,FALSE,"Koncernfakturering"}</definedName>
    <definedName name="gw" localSheetId="25"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39" hidden="1">{"5 * utfall + budget",#N/A,FALSE,"T-0298";"5 * bolag",#N/A,FALSE,"T-0298";"Unibank, utfall alla",#N/A,FALSE,"T-0298";#N/A,#N/A,FALSE,"Koncernskulder";#N/A,#N/A,FALSE,"Koncernfakturering"}</definedName>
    <definedName name="gw" localSheetId="50" hidden="1">{"5 * utfall + budget",#N/A,FALSE,"T-0298";"5 * bolag",#N/A,FALSE,"T-0298";"Unibank, utfall alla",#N/A,FALSE,"T-0298";#N/A,#N/A,FALSE,"Koncernskulder";#N/A,#N/A,FALSE,"Koncernfakturering"}</definedName>
    <definedName name="gw" localSheetId="62" hidden="1">{"5 * utfall + budget",#N/A,FALSE,"T-0298";"5 * bolag",#N/A,FALSE,"T-0298";"Unibank, utfall alla",#N/A,FALSE,"T-0298";#N/A,#N/A,FALSE,"Koncernskulder";#N/A,#N/A,FALSE,"Koncernfakturering"}</definedName>
    <definedName name="gw" localSheetId="63" hidden="1">{"5 * utfall + budget",#N/A,FALSE,"T-0298";"5 * bolag",#N/A,FALSE,"T-0298";"Unibank, utfall alla",#N/A,FALSE,"T-0298";#N/A,#N/A,FALSE,"Koncernskulder";#N/A,#N/A,FALSE,"Koncernfakturering"}</definedName>
    <definedName name="gw" localSheetId="64" hidden="1">{"5 * utfall + budget",#N/A,FALSE,"T-0298";"5 * bolag",#N/A,FALSE,"T-0298";"Unibank, utfall alla",#N/A,FALSE,"T-0298";#N/A,#N/A,FALSE,"Koncernskulder";#N/A,#N/A,FALSE,"Koncernfakturering"}</definedName>
    <definedName name="gw" localSheetId="65" hidden="1">{"5 * utfall + budget",#N/A,FALSE,"T-0298";"5 * bolag",#N/A,FALSE,"T-0298";"Unibank, utfall alla",#N/A,FALSE,"T-0298";#N/A,#N/A,FALSE,"Koncernskulder";#N/A,#N/A,FALSE,"Koncernfakturering"}</definedName>
    <definedName name="gw" localSheetId="70" hidden="1">{"5 * utfall + budget",#N/A,FALSE,"T-0298";"5 * bolag",#N/A,FALSE,"T-0298";"Unibank, utfall alla",#N/A,FALSE,"T-0298";#N/A,#N/A,FALSE,"Koncernskulder";#N/A,#N/A,FALSE,"Koncernfakturering"}</definedName>
    <definedName name="gw" localSheetId="71" hidden="1">{"5 * utfall + budget",#N/A,FALSE,"T-0298";"5 * bolag",#N/A,FALSE,"T-0298";"Unibank, utfall alla",#N/A,FALSE,"T-0298";#N/A,#N/A,FALSE,"Koncernskulder";#N/A,#N/A,FALSE,"Koncernfakturering"}</definedName>
    <definedName name="gw" localSheetId="72" hidden="1">{"5 * utfall + budget",#N/A,FALSE,"T-0298";"5 * bolag",#N/A,FALSE,"T-0298";"Unibank, utfall alla",#N/A,FALSE,"T-0298";#N/A,#N/A,FALSE,"Koncernskulder";#N/A,#N/A,FALSE,"Koncernfakturering"}</definedName>
    <definedName name="gw" localSheetId="74" hidden="1">{"5 * utfall + budget",#N/A,FALSE,"T-0298";"5 * bolag",#N/A,FALSE,"T-0298";"Unibank, utfall alla",#N/A,FALSE,"T-0298";#N/A,#N/A,FALSE,"Koncernskulder";#N/A,#N/A,FALSE,"Koncernfakturering"}</definedName>
    <definedName name="gw" localSheetId="75" hidden="1">{"5 * utfall + budget",#N/A,FALSE,"T-0298";"5 * bolag",#N/A,FALSE,"T-0298";"Unibank, utfall alla",#N/A,FALSE,"T-0298";#N/A,#N/A,FALSE,"Koncernskulder";#N/A,#N/A,FALSE,"Koncernfakturering"}</definedName>
    <definedName name="gw" localSheetId="92" hidden="1">{"5 * utfall + budget",#N/A,FALSE,"T-0298";"5 * bolag",#N/A,FALSE,"T-0298";"Unibank, utfall alla",#N/A,FALSE,"T-0298";#N/A,#N/A,FALSE,"Koncernskulder";#N/A,#N/A,FALSE,"Koncernfakturering"}</definedName>
    <definedName name="gw" localSheetId="91" hidden="1">{"5 * utfall + budget",#N/A,FALSE,"T-0298";"5 * bolag",#N/A,FALSE,"T-0298";"Unibank, utfall alla",#N/A,FALSE,"T-0298";#N/A,#N/A,FALSE,"Koncernskulder";#N/A,#N/A,FALSE,"Koncernfakturering"}</definedName>
    <definedName name="gw" localSheetId="0"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asBataviaValidationRan">"Yes"</definedName>
    <definedName name="ho">#REF!</definedName>
    <definedName name="HOUSE" localSheetId="50">OFFSET(#REF!,COUNT(#REF!)-#REF!,,#REF!)</definedName>
    <definedName name="HOUSE" localSheetId="62">OFFSET(#REF!,COUNT(#REF!)-#REF!,,#REF!)</definedName>
    <definedName name="HOUSE" localSheetId="74">OFFSET(#REF!,COUNT(#REF!)-#REF!,,#REF!)</definedName>
    <definedName name="HOUSE" localSheetId="75">OFFSET(#REF!,COUNT(#REF!)-#REF!,,#REF!)</definedName>
    <definedName name="HOUSE">OFFSET(#REF!,COUNT(#REF!)-#REF!,,#REF!)</definedName>
    <definedName name="HTML_CodePage" hidden="1">1252</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22">'18'!#REF!</definedName>
    <definedName name="iib" localSheetId="25">#REF!</definedName>
    <definedName name="iib" localSheetId="39">#REF!</definedName>
    <definedName name="iib" localSheetId="50">#REF!</definedName>
    <definedName name="iib" localSheetId="62">#REF!</definedName>
    <definedName name="iib" localSheetId="70">#REF!</definedName>
    <definedName name="iib" localSheetId="71">#REF!</definedName>
    <definedName name="iib" localSheetId="72">#REF!</definedName>
    <definedName name="iib" localSheetId="74">#REF!</definedName>
    <definedName name="iib" localSheetId="75">#REF!</definedName>
    <definedName name="iib">#REF!</definedName>
    <definedName name="iib_total" localSheetId="22">'18'!#REF!</definedName>
    <definedName name="iib_total" localSheetId="25">#REF!</definedName>
    <definedName name="iib_total" localSheetId="39">#REF!</definedName>
    <definedName name="iib_total" localSheetId="50">#REF!</definedName>
    <definedName name="iib_total" localSheetId="62">#REF!</definedName>
    <definedName name="iib_total" localSheetId="70">#REF!</definedName>
    <definedName name="iib_total" localSheetId="71">#REF!</definedName>
    <definedName name="iib_total" localSheetId="72">#REF!</definedName>
    <definedName name="iib_total" localSheetId="74">#REF!</definedName>
    <definedName name="iib_total" localSheetId="75">#REF!</definedName>
    <definedName name="iib_total">#REF!</definedName>
    <definedName name="IM" localSheetId="74">#REF!</definedName>
    <definedName name="IM" localSheetId="75">#REF!</definedName>
    <definedName name="IM">#REF!</definedName>
    <definedName name="Income" localSheetId="70">#REF!</definedName>
    <definedName name="Income" localSheetId="71">#REF!</definedName>
    <definedName name="Income" localSheetId="72">#REF!</definedName>
    <definedName name="Income" localSheetId="74">#REF!</definedName>
    <definedName name="Income" localSheetId="75">#REF!</definedName>
    <definedName name="Income">#REF!</definedName>
    <definedName name="Income_statement__________________________________________________________SEKm" localSheetId="70">#REF!</definedName>
    <definedName name="Income_statement__________________________________________________________SEKm" localSheetId="71">#REF!</definedName>
    <definedName name="Income_statement__________________________________________________________SEKm" localSheetId="72">#REF!</definedName>
    <definedName name="Income_statement__________________________________________________________SEKm" localSheetId="74">#REF!</definedName>
    <definedName name="Income_statement__________________________________________________________SEKm" localSheetId="75">#REF!</definedName>
    <definedName name="Income_statement__________________________________________________________SEKm">#REF!</definedName>
    <definedName name="INPR" localSheetId="70">#REF!</definedName>
    <definedName name="INPR" localSheetId="71">#REF!</definedName>
    <definedName name="INPR" localSheetId="72">#REF!</definedName>
    <definedName name="INPR" localSheetId="74">#REF!</definedName>
    <definedName name="INPR" localSheetId="75">#REF!</definedName>
    <definedName name="INPR">#REF!</definedName>
    <definedName name="inv.bank" localSheetId="70">#REF!</definedName>
    <definedName name="inv.bank" localSheetId="71">#REF!</definedName>
    <definedName name="inv.bank" localSheetId="72">#REF!</definedName>
    <definedName name="inv.bank" localSheetId="74">#REF!</definedName>
    <definedName name="inv.bank" localSheetId="75">#REF!</definedName>
    <definedName name="inv.bank">#REF!</definedName>
    <definedName name="ioio" localSheetId="4" hidden="1">{"'YTD'!$A$6:$P$133"}</definedName>
    <definedName name="ioio" localSheetId="22" hidden="1">{"'YTD'!$A$6:$P$133"}</definedName>
    <definedName name="ioio" localSheetId="23" hidden="1">{"'YTD'!$A$6:$P$133"}</definedName>
    <definedName name="ioio" localSheetId="5" hidden="1">{"'YTD'!$A$6:$P$133"}</definedName>
    <definedName name="ioio" localSheetId="25" hidden="1">{"'YTD'!$A$6:$P$133"}</definedName>
    <definedName name="ioio" localSheetId="6" hidden="1">{"'YTD'!$A$6:$P$133"}</definedName>
    <definedName name="ioio" localSheetId="39" hidden="1">{"'YTD'!$A$6:$P$133"}</definedName>
    <definedName name="ioio" localSheetId="45" hidden="1">{"'YTD'!$A$6:$P$133"}</definedName>
    <definedName name="ioio" localSheetId="46" hidden="1">{"'YTD'!$A$6:$P$133"}</definedName>
    <definedName name="ioio" localSheetId="47" hidden="1">{"'YTD'!$A$6:$P$133"}</definedName>
    <definedName name="ioio" localSheetId="48" hidden="1">{"'YTD'!$A$6:$P$133"}</definedName>
    <definedName name="ioio" localSheetId="49" hidden="1">{"'YTD'!$A$6:$P$133"}</definedName>
    <definedName name="ioio" localSheetId="50" hidden="1">{"'YTD'!$A$6:$P$133"}</definedName>
    <definedName name="ioio" localSheetId="62" hidden="1">{"'YTD'!$A$6:$P$133"}</definedName>
    <definedName name="ioio" localSheetId="63" hidden="1">{"'YTD'!$A$6:$P$133"}</definedName>
    <definedName name="ioio" localSheetId="64" hidden="1">{"'YTD'!$A$6:$P$133"}</definedName>
    <definedName name="ioio" localSheetId="65" hidden="1">{"'YTD'!$A$6:$P$133"}</definedName>
    <definedName name="ioio" localSheetId="70" hidden="1">{"'YTD'!$A$6:$P$133"}</definedName>
    <definedName name="ioio" localSheetId="71" hidden="1">{"'YTD'!$A$6:$P$133"}</definedName>
    <definedName name="ioio" localSheetId="72" hidden="1">{"'YTD'!$A$6:$P$133"}</definedName>
    <definedName name="ioio" localSheetId="74" hidden="1">{"'YTD'!$A$6:$P$133"}</definedName>
    <definedName name="ioio" localSheetId="75" hidden="1">{"'YTD'!$A$6:$P$133"}</definedName>
    <definedName name="ioio" localSheetId="92" hidden="1">{"'YTD'!$A$6:$P$133"}</definedName>
    <definedName name="ioio" localSheetId="91" hidden="1">{"'YTD'!$A$6:$P$133"}</definedName>
    <definedName name="ioio" localSheetId="0" hidden="1">{"'YTD'!$A$6:$P$133"}</definedName>
    <definedName name="ioio" hidden="1">{"'YTD'!$A$6:$P$133"}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BataviaValid">"Yes"</definedName>
    <definedName name="iuiui" localSheetId="22">'18'!#REF!</definedName>
    <definedName name="iuiui" localSheetId="25">#REF!</definedName>
    <definedName name="iuiui" localSheetId="39">#REF!</definedName>
    <definedName name="iuiui" localSheetId="49">#REF!</definedName>
    <definedName name="iuiui" localSheetId="50">#REF!</definedName>
    <definedName name="iuiui" localSheetId="62">#REF!</definedName>
    <definedName name="iuiui" localSheetId="70">#REF!</definedName>
    <definedName name="iuiui" localSheetId="71">#REF!</definedName>
    <definedName name="iuiui" localSheetId="72">#REF!</definedName>
    <definedName name="iuiui" localSheetId="74">#REF!</definedName>
    <definedName name="iuiui" localSheetId="75">#REF!</definedName>
    <definedName name="iuiui">#REF!</definedName>
    <definedName name="j" localSheetId="45">#REF!</definedName>
    <definedName name="j" localSheetId="46">#REF!</definedName>
    <definedName name="j" localSheetId="47">#REF!</definedName>
    <definedName name="j" localSheetId="48">#REF!</definedName>
    <definedName name="j" localSheetId="74">#REF!</definedName>
    <definedName name="j" localSheetId="75">#REF!</definedName>
    <definedName name="j">#REF!</definedName>
    <definedName name="JedenRadekPodSestavou" localSheetId="74">#REF!</definedName>
    <definedName name="JedenRadekPodSestavou" localSheetId="75">#REF!</definedName>
    <definedName name="JedenRadekPodSestavou">#REF!</definedName>
    <definedName name="JedenRadekPodSestavou_11" localSheetId="74">#REF!</definedName>
    <definedName name="JedenRadekPodSestavou_11" localSheetId="75">#REF!</definedName>
    <definedName name="JedenRadekPodSestavou_11">#REF!</definedName>
    <definedName name="JedenRadekPodSestavou_2" localSheetId="74">#REF!</definedName>
    <definedName name="JedenRadekPodSestavou_2" localSheetId="75">#REF!</definedName>
    <definedName name="JedenRadekPodSestavou_2">#REF!</definedName>
    <definedName name="JedenRadekPodSestavou_28" localSheetId="74">#REF!</definedName>
    <definedName name="JedenRadekPodSestavou_28" localSheetId="75">#REF!</definedName>
    <definedName name="JedenRadekPodSestavou_28">#REF!</definedName>
    <definedName name="JedenRadekVedleSestavy" localSheetId="74">#REF!</definedName>
    <definedName name="JedenRadekVedleSestavy" localSheetId="75">#REF!</definedName>
    <definedName name="JedenRadekVedleSestavy">#REF!</definedName>
    <definedName name="JedenRadekVedleSestavy_11" localSheetId="74">#REF!</definedName>
    <definedName name="JedenRadekVedleSestavy_11" localSheetId="75">#REF!</definedName>
    <definedName name="JedenRadekVedleSestavy_11">#REF!</definedName>
    <definedName name="JedenRadekVedleSestavy_2" localSheetId="74">#REF!</definedName>
    <definedName name="JedenRadekVedleSestavy_2" localSheetId="75">#REF!</definedName>
    <definedName name="JedenRadekVedleSestavy_2">#REF!</definedName>
    <definedName name="JedenRadekVedleSestavy_28" localSheetId="74">#REF!</definedName>
    <definedName name="JedenRadekVedleSestavy_28" localSheetId="75">#REF!</definedName>
    <definedName name="JedenRadekVedleSestavy_28">#REF!</definedName>
    <definedName name="jkj" localSheetId="22">'18'!#REF!</definedName>
    <definedName name="jkj" localSheetId="25">#REF!</definedName>
    <definedName name="jkj" localSheetId="39">#REF!</definedName>
    <definedName name="jkj" localSheetId="45">#REF!</definedName>
    <definedName name="jkj" localSheetId="46">#REF!</definedName>
    <definedName name="jkj" localSheetId="47">#REF!</definedName>
    <definedName name="jkj" localSheetId="48">#REF!</definedName>
    <definedName name="jkj" localSheetId="49">#REF!</definedName>
    <definedName name="jkj" localSheetId="50">#REF!</definedName>
    <definedName name="jkj" localSheetId="62">#REF!</definedName>
    <definedName name="jkj" localSheetId="70">#REF!</definedName>
    <definedName name="jkj" localSheetId="71">#REF!</definedName>
    <definedName name="jkj" localSheetId="72">#REF!</definedName>
    <definedName name="jkj" localSheetId="74">#REF!</definedName>
    <definedName name="jkj" localSheetId="75">#REF!</definedName>
    <definedName name="jkj">#REF!</definedName>
    <definedName name="jkjkjkj" localSheetId="45">#REF!</definedName>
    <definedName name="jkjkjkj" localSheetId="46">#REF!</definedName>
    <definedName name="jkjkjkj" localSheetId="47">#REF!</definedName>
    <definedName name="jkjkjkj" localSheetId="48">#REF!</definedName>
    <definedName name="jkjkjkj" localSheetId="74">#REF!</definedName>
    <definedName name="jkjkjkj" localSheetId="75">#REF!</definedName>
    <definedName name="jkjkjkj">#REF!</definedName>
    <definedName name="jooioioioi" localSheetId="22">'18'!#REF!</definedName>
    <definedName name="jooioioioi" localSheetId="25">#REF!</definedName>
    <definedName name="jooioioioi" localSheetId="39">#REF!</definedName>
    <definedName name="jooioioioi" localSheetId="45">#REF!</definedName>
    <definedName name="jooioioioi" localSheetId="46">#REF!</definedName>
    <definedName name="jooioioioi" localSheetId="47">#REF!</definedName>
    <definedName name="jooioioioi" localSheetId="48">#REF!</definedName>
    <definedName name="jooioioioi" localSheetId="49">#REF!</definedName>
    <definedName name="jooioioioi" localSheetId="50">#REF!</definedName>
    <definedName name="jooioioioi" localSheetId="62">#REF!</definedName>
    <definedName name="jooioioioi" localSheetId="70">#REF!</definedName>
    <definedName name="jooioioioi" localSheetId="71">#REF!</definedName>
    <definedName name="jooioioioi" localSheetId="72">#REF!</definedName>
    <definedName name="jooioioioi" localSheetId="74">#REF!</definedName>
    <definedName name="jooioioioi" localSheetId="75">#REF!</definedName>
    <definedName name="jooioioioi">#REF!</definedName>
    <definedName name="just" localSheetId="22">'18'!#REF!</definedName>
    <definedName name="just" localSheetId="25">#REF!</definedName>
    <definedName name="just" localSheetId="39">#REF!</definedName>
    <definedName name="just" localSheetId="50">#REF!</definedName>
    <definedName name="just" localSheetId="70">#REF!</definedName>
    <definedName name="just" localSheetId="71">#REF!</definedName>
    <definedName name="just" localSheetId="72">#REF!</definedName>
    <definedName name="just" localSheetId="74">#REF!</definedName>
    <definedName name="just" localSheetId="75">#REF!</definedName>
    <definedName name="just">#REF!</definedName>
    <definedName name="Key" localSheetId="22">'18'!#REF!</definedName>
    <definedName name="Key" localSheetId="25">#REF!</definedName>
    <definedName name="Key" localSheetId="39">#REF!</definedName>
    <definedName name="Key" localSheetId="50">#REF!</definedName>
    <definedName name="Key" localSheetId="70">#REF!</definedName>
    <definedName name="Key" localSheetId="71">#REF!</definedName>
    <definedName name="Key" localSheetId="72">#REF!</definedName>
    <definedName name="Key" localSheetId="74">#REF!</definedName>
    <definedName name="Key" localSheetId="75">#REF!</definedName>
    <definedName name="Key">#REF!</definedName>
    <definedName name="key_life" localSheetId="70">#REF!</definedName>
    <definedName name="key_life" localSheetId="71">#REF!</definedName>
    <definedName name="key_life" localSheetId="72">#REF!</definedName>
    <definedName name="key_life" localSheetId="74">#REF!</definedName>
    <definedName name="key_life" localSheetId="75">#REF!</definedName>
    <definedName name="key_life">#REF!</definedName>
    <definedName name="keyratio" localSheetId="70">#REF!</definedName>
    <definedName name="keyratio" localSheetId="71">#REF!</definedName>
    <definedName name="keyratio" localSheetId="72">#REF!</definedName>
    <definedName name="keyratio" localSheetId="74">#REF!</definedName>
    <definedName name="keyratio" localSheetId="75">#REF!</definedName>
    <definedName name="keyratio">#REF!</definedName>
    <definedName name="kjjkhj" localSheetId="45">#REF!</definedName>
    <definedName name="kjjkhj" localSheetId="46">#REF!</definedName>
    <definedName name="kjjkhj" localSheetId="47">#REF!</definedName>
    <definedName name="kjjkhj" localSheetId="48">#REF!</definedName>
    <definedName name="kjjkhj" localSheetId="49">#REF!</definedName>
    <definedName name="kjjkhj" localSheetId="62">#REF!</definedName>
    <definedName name="kjjkhj" localSheetId="70">#REF!</definedName>
    <definedName name="kjjkhj" localSheetId="71">#REF!</definedName>
    <definedName name="kjjkhj" localSheetId="72">#REF!</definedName>
    <definedName name="kjjkhj" localSheetId="74">#REF!</definedName>
    <definedName name="kjjkhj" localSheetId="75">#REF!</definedName>
    <definedName name="kjjkhj">#REF!</definedName>
    <definedName name="kk" localSheetId="74">#REF!</definedName>
    <definedName name="kk" localSheetId="75">#REF!</definedName>
    <definedName name="kk">#REF!</definedName>
    <definedName name="klk" localSheetId="22">'18'!#REF!</definedName>
    <definedName name="klk" localSheetId="25">#REF!</definedName>
    <definedName name="klk" localSheetId="39">#REF!</definedName>
    <definedName name="klk" localSheetId="45">#REF!</definedName>
    <definedName name="klk" localSheetId="46">#REF!</definedName>
    <definedName name="klk" localSheetId="47">#REF!</definedName>
    <definedName name="klk" localSheetId="48">#REF!</definedName>
    <definedName name="klk" localSheetId="49">#REF!</definedName>
    <definedName name="klk" localSheetId="50">#REF!</definedName>
    <definedName name="klk" localSheetId="62">#REF!</definedName>
    <definedName name="klk" localSheetId="70">#REF!</definedName>
    <definedName name="klk" localSheetId="71">#REF!</definedName>
    <definedName name="klk" localSheetId="72">#REF!</definedName>
    <definedName name="klk" localSheetId="74">#REF!</definedName>
    <definedName name="klk" localSheetId="75">#REF!</definedName>
    <definedName name="klk">#REF!</definedName>
    <definedName name="KolIndeks0" localSheetId="74">#REF!</definedName>
    <definedName name="KolIndeks0" localSheetId="75">#REF!</definedName>
    <definedName name="KolIndeks0">#REF!</definedName>
    <definedName name="KolIndeks1" localSheetId="74">#REF!</definedName>
    <definedName name="KolIndeks1" localSheetId="75">#REF!</definedName>
    <definedName name="KolIndeks1">#REF!</definedName>
    <definedName name="KolIndeks2" localSheetId="74">#REF!</definedName>
    <definedName name="KolIndeks2" localSheetId="75">#REF!</definedName>
    <definedName name="KolIndeks2">#REF!</definedName>
    <definedName name="KolIndeks3" localSheetId="74">#REF!</definedName>
    <definedName name="KolIndeks3" localSheetId="75">#REF!</definedName>
    <definedName name="KolIndeks3">#REF!</definedName>
    <definedName name="kop" localSheetId="22">'18'!#REF!</definedName>
    <definedName name="kop" localSheetId="25">#REF!</definedName>
    <definedName name="kop" localSheetId="39">#REF!</definedName>
    <definedName name="kop" localSheetId="50">#REF!</definedName>
    <definedName name="kop" localSheetId="62">#REF!</definedName>
    <definedName name="kop" localSheetId="70">#REF!</definedName>
    <definedName name="kop" localSheetId="71">#REF!</definedName>
    <definedName name="kop" localSheetId="72">#REF!</definedName>
    <definedName name="kop" localSheetId="74">#REF!</definedName>
    <definedName name="kop" localSheetId="75">#REF!</definedName>
    <definedName name="kop">#REF!</definedName>
    <definedName name="KvtKolIndeks1" localSheetId="74">#REF!</definedName>
    <definedName name="KvtKolIndeks1" localSheetId="75">#REF!</definedName>
    <definedName name="KvtKolIndeks1">#REF!</definedName>
    <definedName name="KvtKolIndeks2" localSheetId="74">#REF!</definedName>
    <definedName name="KvtKolIndeks2" localSheetId="75">#REF!</definedName>
    <definedName name="KvtKolIndeks2">#REF!</definedName>
    <definedName name="KvtKolIndeks3" localSheetId="74">#REF!</definedName>
    <definedName name="KvtKolIndeks3" localSheetId="75">#REF!</definedName>
    <definedName name="KvtKolIndeks3">#REF!</definedName>
    <definedName name="KvtKolIndeks4" localSheetId="74">#REF!</definedName>
    <definedName name="KvtKolIndeks4" localSheetId="75">#REF!</definedName>
    <definedName name="KvtKolIndeks4">#REF!</definedName>
    <definedName name="l_factor" localSheetId="22">'18'!#REF!</definedName>
    <definedName name="l_factor" localSheetId="25">#REF!</definedName>
    <definedName name="l_factor" localSheetId="39">#REF!</definedName>
    <definedName name="l_factor" localSheetId="50">#REF!</definedName>
    <definedName name="l_factor" localSheetId="62">#REF!</definedName>
    <definedName name="l_factor" localSheetId="70">#REF!</definedName>
    <definedName name="l_factor" localSheetId="71">#REF!</definedName>
    <definedName name="l_factor" localSheetId="72">#REF!</definedName>
    <definedName name="l_factor" localSheetId="74">#REF!</definedName>
    <definedName name="l_factor" localSheetId="75">#REF!</definedName>
    <definedName name="l_factor">#REF!</definedName>
    <definedName name="L_FCA_CR" localSheetId="22">'18'!#REF!</definedName>
    <definedName name="L_FCA_CR" localSheetId="50">#REF!</definedName>
    <definedName name="L_FCA_CR" localSheetId="74">#REF!</definedName>
    <definedName name="L_FCA_CR" localSheetId="75">#REF!</definedName>
    <definedName name="L_FCA_CR">#REF!</definedName>
    <definedName name="L_FCA_Der" localSheetId="74">#REF!</definedName>
    <definedName name="L_FCA_Der" localSheetId="75">#REF!</definedName>
    <definedName name="L_FCA_Der">#REF!</definedName>
    <definedName name="L_FCA_SFT" localSheetId="74">#REF!</definedName>
    <definedName name="L_FCA_SFT" localSheetId="75">#REF!</definedName>
    <definedName name="L_FCA_SFT">#REF!</definedName>
    <definedName name="l_share" localSheetId="22">'18'!#REF!</definedName>
    <definedName name="l_share" localSheetId="25">#REF!</definedName>
    <definedName name="l_share" localSheetId="39">#REF!</definedName>
    <definedName name="l_share" localSheetId="50">#REF!</definedName>
    <definedName name="l_share" localSheetId="62">#REF!</definedName>
    <definedName name="l_share" localSheetId="70">#REF!</definedName>
    <definedName name="l_share" localSheetId="71">#REF!</definedName>
    <definedName name="l_share" localSheetId="72">#REF!</definedName>
    <definedName name="l_share" localSheetId="74">#REF!</definedName>
    <definedName name="l_share" localSheetId="75">#REF!</definedName>
    <definedName name="l_share">#REF!</definedName>
    <definedName name="L_Units" localSheetId="74">#REF!</definedName>
    <definedName name="L_Units" localSheetId="75">#REF!</definedName>
    <definedName name="L_Units">#REF!</definedName>
    <definedName name="label.current" localSheetId="45">#REF!</definedName>
    <definedName name="label.current" localSheetId="46">#REF!</definedName>
    <definedName name="label.current" localSheetId="47">#REF!</definedName>
    <definedName name="label.current" localSheetId="48">#REF!</definedName>
    <definedName name="label.current" localSheetId="49">#REF!</definedName>
    <definedName name="label.current" localSheetId="62">#REF!</definedName>
    <definedName name="label.current" localSheetId="74">#REF!</definedName>
    <definedName name="label.current" localSheetId="75">#REF!</definedName>
    <definedName name="label.current">#REF!</definedName>
    <definedName name="Life" localSheetId="22">'18'!#REF!</definedName>
    <definedName name="Life" localSheetId="25">#REF!</definedName>
    <definedName name="Life" localSheetId="39">#REF!</definedName>
    <definedName name="Life" localSheetId="50">#REF!</definedName>
    <definedName name="Life" localSheetId="62">#REF!</definedName>
    <definedName name="Life" localSheetId="70">#REF!</definedName>
    <definedName name="Life" localSheetId="71">#REF!</definedName>
    <definedName name="Life" localSheetId="72">#REF!</definedName>
    <definedName name="Life" localSheetId="74">#REF!</definedName>
    <definedName name="Life" localSheetId="75">#REF!</definedName>
    <definedName name="Life">#REF!</definedName>
    <definedName name="life_sam" localSheetId="22">'18'!#REF!</definedName>
    <definedName name="life_sam" localSheetId="25">#REF!</definedName>
    <definedName name="life_sam" localSheetId="39">#REF!</definedName>
    <definedName name="life_sam" localSheetId="50">#REF!</definedName>
    <definedName name="life_sam" localSheetId="62">#REF!</definedName>
    <definedName name="life_sam" localSheetId="70">#REF!</definedName>
    <definedName name="life_sam" localSheetId="71">#REF!</definedName>
    <definedName name="life_sam" localSheetId="72">#REF!</definedName>
    <definedName name="life_sam" localSheetId="74">#REF!</definedName>
    <definedName name="life_sam" localSheetId="75">#REF!</definedName>
    <definedName name="life_sam">#REF!</definedName>
    <definedName name="life1" localSheetId="22">'18'!#REF!</definedName>
    <definedName name="life1" localSheetId="25">#REF!</definedName>
    <definedName name="life1" localSheetId="39">#REF!</definedName>
    <definedName name="life1" localSheetId="50">#REF!</definedName>
    <definedName name="life1" localSheetId="62">#REF!</definedName>
    <definedName name="life1" localSheetId="70">#REF!</definedName>
    <definedName name="life1" localSheetId="71">#REF!</definedName>
    <definedName name="life1" localSheetId="72">#REF!</definedName>
    <definedName name="life1" localSheetId="74">#REF!</definedName>
    <definedName name="life1" localSheetId="75">#REF!</definedName>
    <definedName name="life1">#REF!</definedName>
    <definedName name="life2" localSheetId="70">#REF!</definedName>
    <definedName name="life2" localSheetId="71">#REF!</definedName>
    <definedName name="life2" localSheetId="72">#REF!</definedName>
    <definedName name="life2" localSheetId="74">#REF!</definedName>
    <definedName name="life2" localSheetId="75">#REF!</definedName>
    <definedName name="life2">#REF!</definedName>
    <definedName name="list_MainCategories" localSheetId="74">#REF!</definedName>
    <definedName name="list_MainCategories" localSheetId="75">#REF!</definedName>
    <definedName name="list_MainCategories">#REF!</definedName>
    <definedName name="list_regFrameworks" localSheetId="74">#REF!</definedName>
    <definedName name="list_regFrameworks" localSheetId="75">#REF!</definedName>
    <definedName name="list_regFrameworks">#REF!</definedName>
    <definedName name="list_Types" localSheetId="74">#REF!</definedName>
    <definedName name="list_Types" localSheetId="75">#REF!</definedName>
    <definedName name="list_Types">#REF!</definedName>
    <definedName name="list_Units" localSheetId="74">#REF!</definedName>
    <definedName name="list_Units" localSheetId="75">#REF!</definedName>
    <definedName name="list_Units">#REF!</definedName>
    <definedName name="ll" localSheetId="74">#REF!</definedName>
    <definedName name="ll" localSheetId="75">#REF!</definedName>
    <definedName name="ll">#REF!</definedName>
    <definedName name="loansPortfolio" localSheetId="22">'18'!#REF!</definedName>
    <definedName name="loansPortfolio" localSheetId="50">#REF!</definedName>
    <definedName name="loansPortfolio" localSheetId="62">#REF!</definedName>
    <definedName name="loansPortfolio" localSheetId="70">#REF!</definedName>
    <definedName name="loansPortfolio" localSheetId="71">#REF!</definedName>
    <definedName name="loansPortfolio" localSheetId="72">#REF!</definedName>
    <definedName name="loansPortfolio" localSheetId="74">#REF!</definedName>
    <definedName name="loansPortfolio" localSheetId="75">#REF!</definedName>
    <definedName name="loansPortfolio">#REF!</definedName>
    <definedName name="map_rowNum" localSheetId="74">#REF!</definedName>
    <definedName name="map_rowNum" localSheetId="75">#REF!</definedName>
    <definedName name="map_rowNum">#REF!</definedName>
    <definedName name="map_Units" localSheetId="74">#REF!</definedName>
    <definedName name="map_Units" localSheetId="75">#REF!</definedName>
    <definedName name="map_Units">#REF!</definedName>
    <definedName name="mar" localSheetId="4" hidden="1">{#N/A,#N/A,TRUE,"Forside";#N/A,#N/A,TRUE,"Contents";#N/A,#N/A,TRUE,"Opera. income stat.";#N/A,#N/A,TRUE,"Business area ";#N/A,#N/A,TRUE,"Statutory income statem."}</definedName>
    <definedName name="mar" localSheetId="22" hidden="1">{#N/A,#N/A,TRUE,"Forside";#N/A,#N/A,TRUE,"Contents";#N/A,#N/A,TRUE,"Opera. income stat.";#N/A,#N/A,TRUE,"Business area ";#N/A,#N/A,TRUE,"Statutory income statem."}</definedName>
    <definedName name="mar" localSheetId="23" hidden="1">{#N/A,#N/A,TRUE,"Forside";#N/A,#N/A,TRUE,"Contents";#N/A,#N/A,TRUE,"Opera. income stat.";#N/A,#N/A,TRUE,"Business area ";#N/A,#N/A,TRUE,"Statutory income statem."}</definedName>
    <definedName name="mar" localSheetId="5" hidden="1">{#N/A,#N/A,TRUE,"Forside";#N/A,#N/A,TRUE,"Contents";#N/A,#N/A,TRUE,"Opera. income stat.";#N/A,#N/A,TRUE,"Business area ";#N/A,#N/A,TRUE,"Statutory income statem."}</definedName>
    <definedName name="mar" localSheetId="25"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39" hidden="1">{#N/A,#N/A,TRUE,"Forside";#N/A,#N/A,TRUE,"Contents";#N/A,#N/A,TRUE,"Opera. income stat.";#N/A,#N/A,TRUE,"Business area ";#N/A,#N/A,TRUE,"Statutory income statem."}</definedName>
    <definedName name="mar" localSheetId="50" hidden="1">{#N/A,#N/A,TRUE,"Forside";#N/A,#N/A,TRUE,"Contents";#N/A,#N/A,TRUE,"Opera. income stat.";#N/A,#N/A,TRUE,"Business area ";#N/A,#N/A,TRUE,"Statutory income statem."}</definedName>
    <definedName name="mar" localSheetId="62" hidden="1">{#N/A,#N/A,TRUE,"Forside";#N/A,#N/A,TRUE,"Contents";#N/A,#N/A,TRUE,"Opera. income stat.";#N/A,#N/A,TRUE,"Business area ";#N/A,#N/A,TRUE,"Statutory income statem."}</definedName>
    <definedName name="mar" localSheetId="63" hidden="1">{#N/A,#N/A,TRUE,"Forside";#N/A,#N/A,TRUE,"Contents";#N/A,#N/A,TRUE,"Opera. income stat.";#N/A,#N/A,TRUE,"Business area ";#N/A,#N/A,TRUE,"Statutory income statem."}</definedName>
    <definedName name="mar" localSheetId="64" hidden="1">{#N/A,#N/A,TRUE,"Forside";#N/A,#N/A,TRUE,"Contents";#N/A,#N/A,TRUE,"Opera. income stat.";#N/A,#N/A,TRUE,"Business area ";#N/A,#N/A,TRUE,"Statutory income statem."}</definedName>
    <definedName name="mar" localSheetId="65" hidden="1">{#N/A,#N/A,TRUE,"Forside";#N/A,#N/A,TRUE,"Contents";#N/A,#N/A,TRUE,"Opera. income stat.";#N/A,#N/A,TRUE,"Business area ";#N/A,#N/A,TRUE,"Statutory income statem."}</definedName>
    <definedName name="mar" localSheetId="70" hidden="1">{#N/A,#N/A,TRUE,"Forside";#N/A,#N/A,TRUE,"Contents";#N/A,#N/A,TRUE,"Opera. income stat.";#N/A,#N/A,TRUE,"Business area ";#N/A,#N/A,TRUE,"Statutory income statem."}</definedName>
    <definedName name="mar" localSheetId="71" hidden="1">{#N/A,#N/A,TRUE,"Forside";#N/A,#N/A,TRUE,"Contents";#N/A,#N/A,TRUE,"Opera. income stat.";#N/A,#N/A,TRUE,"Business area ";#N/A,#N/A,TRUE,"Statutory income statem."}</definedName>
    <definedName name="mar" localSheetId="72" hidden="1">{#N/A,#N/A,TRUE,"Forside";#N/A,#N/A,TRUE,"Contents";#N/A,#N/A,TRUE,"Opera. income stat.";#N/A,#N/A,TRUE,"Business area ";#N/A,#N/A,TRUE,"Statutory income statem."}</definedName>
    <definedName name="mar" localSheetId="74" hidden="1">{#N/A,#N/A,TRUE,"Forside";#N/A,#N/A,TRUE,"Contents";#N/A,#N/A,TRUE,"Opera. income stat.";#N/A,#N/A,TRUE,"Business area ";#N/A,#N/A,TRUE,"Statutory income statem."}</definedName>
    <definedName name="mar" localSheetId="75" hidden="1">{#N/A,#N/A,TRUE,"Forside";#N/A,#N/A,TRUE,"Contents";#N/A,#N/A,TRUE,"Opera. income stat.";#N/A,#N/A,TRUE,"Business area ";#N/A,#N/A,TRUE,"Statutory income statem."}</definedName>
    <definedName name="mar" localSheetId="92" hidden="1">{#N/A,#N/A,TRUE,"Forside";#N/A,#N/A,TRUE,"Contents";#N/A,#N/A,TRUE,"Opera. income stat.";#N/A,#N/A,TRUE,"Business area ";#N/A,#N/A,TRUE,"Statutory income statem."}</definedName>
    <definedName name="mar" localSheetId="91" hidden="1">{#N/A,#N/A,TRUE,"Forside";#N/A,#N/A,TRUE,"Contents";#N/A,#N/A,TRUE,"Opera. income stat.";#N/A,#N/A,TRUE,"Business area ";#N/A,#N/A,TRUE,"Statutory income statem."}</definedName>
    <definedName name="mar" localSheetId="0"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#REF!</definedName>
    <definedName name="Markets" localSheetId="22">'18'!#REF!</definedName>
    <definedName name="Markets" localSheetId="25">#REF!</definedName>
    <definedName name="Markets" localSheetId="39">#REF!</definedName>
    <definedName name="Markets" localSheetId="50">#REF!</definedName>
    <definedName name="Markets" localSheetId="62">#REF!</definedName>
    <definedName name="Markets" localSheetId="70">#REF!</definedName>
    <definedName name="Markets" localSheetId="71">#REF!</definedName>
    <definedName name="Markets" localSheetId="72">#REF!</definedName>
    <definedName name="Markets" localSheetId="74">#REF!</definedName>
    <definedName name="Markets" localSheetId="75">#REF!</definedName>
    <definedName name="Markets">#REF!</definedName>
    <definedName name="MaxOblastTabulky" localSheetId="74">#REF!</definedName>
    <definedName name="MaxOblastTabulky" localSheetId="75">#REF!</definedName>
    <definedName name="MaxOblastTabulky">#REF!</definedName>
    <definedName name="MaxOblastTabulky_11" localSheetId="74">#REF!</definedName>
    <definedName name="MaxOblastTabulky_11" localSheetId="75">#REF!</definedName>
    <definedName name="MaxOblastTabulky_11">#REF!</definedName>
    <definedName name="MaxOblastTabulky_2" localSheetId="74">#REF!</definedName>
    <definedName name="MaxOblastTabulky_2" localSheetId="75">#REF!</definedName>
    <definedName name="MaxOblastTabulky_2">#REF!</definedName>
    <definedName name="MaxOblastTabulky_28" localSheetId="74">#REF!</definedName>
    <definedName name="MaxOblastTabulky_28" localSheetId="75">#REF!</definedName>
    <definedName name="MaxOblastTabulky_28">#REF!</definedName>
    <definedName name="MC" localSheetId="74">#REF!</definedName>
    <definedName name="MC" localSheetId="75">#REF!</definedName>
    <definedName name="MC">#REF!</definedName>
    <definedName name="Members" localSheetId="74">#REF!</definedName>
    <definedName name="Members" localSheetId="75">#REF!</definedName>
    <definedName name="Members">#REF!</definedName>
    <definedName name="MemberStatereporting" localSheetId="74">#REF!</definedName>
    <definedName name="MemberStatereporting" localSheetId="75">#REF!</definedName>
    <definedName name="MemberStatereporting">#REF!</definedName>
    <definedName name="Meng" localSheetId="74">#REF!</definedName>
    <definedName name="Meng" localSheetId="75">#REF!</definedName>
    <definedName name="Meng">#REF!</definedName>
    <definedName name="MM0" localSheetId="74">#REF!</definedName>
    <definedName name="MM0" localSheetId="75">#REF!</definedName>
    <definedName name="MM0">#REF!</definedName>
    <definedName name="Month" localSheetId="74">#REF!</definedName>
    <definedName name="Month" localSheetId="75">#REF!</definedName>
    <definedName name="Month">#REF!</definedName>
    <definedName name="MORT" localSheetId="50">OFFSET(#REF!,COUNT(#REF!)-#REF!,,#REF!)</definedName>
    <definedName name="MORT" localSheetId="62">OFFSET(#REF!,COUNT(#REF!)-#REF!,,#REF!)</definedName>
    <definedName name="MORT" localSheetId="74">OFFSET(#REF!,COUNT(#REF!)-#REF!,,#REF!)</definedName>
    <definedName name="MORT" localSheetId="75">OFFSET(#REF!,COUNT(#REF!)-#REF!,,#REF!)</definedName>
    <definedName name="MORT">OFFSET(#REF!,COUNT(#REF!)-#REF!,,#REF!)</definedName>
    <definedName name="Movements_in_shareholders__equity__EURm" localSheetId="22">'18'!#REF!</definedName>
    <definedName name="Movements_in_shareholders__equity__EURm" localSheetId="25">#REF!</definedName>
    <definedName name="Movements_in_shareholders__equity__EURm" localSheetId="39">#REF!</definedName>
    <definedName name="Movements_in_shareholders__equity__EURm" localSheetId="50">#REF!</definedName>
    <definedName name="Movements_in_shareholders__equity__EURm" localSheetId="62">#REF!</definedName>
    <definedName name="Movements_in_shareholders__equity__EURm" localSheetId="70">#REF!</definedName>
    <definedName name="Movements_in_shareholders__equity__EURm" localSheetId="71">#REF!</definedName>
    <definedName name="Movements_in_shareholders__equity__EURm" localSheetId="72">#REF!</definedName>
    <definedName name="Movements_in_shareholders__equity__EURm" localSheetId="74">#REF!</definedName>
    <definedName name="Movements_in_shareholders__equity__EURm" localSheetId="75">#REF!</definedName>
    <definedName name="Movements_in_shareholders__equity__EURm">#REF!</definedName>
    <definedName name="msfile" localSheetId="74">#REF!</definedName>
    <definedName name="msfile" localSheetId="75">#REF!</definedName>
    <definedName name="msfile">#REF!</definedName>
    <definedName name="Månad" localSheetId="22">'18'!#REF!</definedName>
    <definedName name="Månad" localSheetId="50">#REF!</definedName>
    <definedName name="Månad" localSheetId="62">#REF!</definedName>
    <definedName name="Månad" localSheetId="70">#REF!</definedName>
    <definedName name="Månad" localSheetId="71">#REF!</definedName>
    <definedName name="Månad" localSheetId="72">#REF!</definedName>
    <definedName name="Månad" localSheetId="74">#REF!</definedName>
    <definedName name="Månad" localSheetId="75">#REF!</definedName>
    <definedName name="Månad" localSheetId="0">#REF!</definedName>
    <definedName name="Månad">#REF!</definedName>
    <definedName name="måned02" localSheetId="74">#REF!</definedName>
    <definedName name="måned02" localSheetId="75">#REF!</definedName>
    <definedName name="måned02">#REF!</definedName>
    <definedName name="måneder" localSheetId="22">#REF!</definedName>
    <definedName name="måneder" localSheetId="25">#REF!</definedName>
    <definedName name="måneder" localSheetId="39">#REF!</definedName>
    <definedName name="måneder" localSheetId="50">#REF!</definedName>
    <definedName name="måneder" localSheetId="62">#REF!</definedName>
    <definedName name="måneder" localSheetId="70">#REF!</definedName>
    <definedName name="måneder" localSheetId="71">#REF!</definedName>
    <definedName name="måneder" localSheetId="72">#REF!</definedName>
    <definedName name="måneder" localSheetId="74">#REF!</definedName>
    <definedName name="måneder" localSheetId="75">#REF!</definedName>
    <definedName name="måneder">#REF!</definedName>
    <definedName name="nb_den" localSheetId="22">'18'!#REF!</definedName>
    <definedName name="nb_den" localSheetId="25">#REF!</definedName>
    <definedName name="nb_den" localSheetId="39">#REF!</definedName>
    <definedName name="nb_den" localSheetId="50">#REF!</definedName>
    <definedName name="nb_den" localSheetId="62">#REF!</definedName>
    <definedName name="nb_den" localSheetId="70">#REF!</definedName>
    <definedName name="nb_den" localSheetId="71">#REF!</definedName>
    <definedName name="nb_den" localSheetId="72">#REF!</definedName>
    <definedName name="nb_den" localSheetId="74">#REF!</definedName>
    <definedName name="nb_den" localSheetId="75">#REF!</definedName>
    <definedName name="nb_den" localSheetId="92">#REF!</definedName>
    <definedName name="nb_den" localSheetId="91">#REF!</definedName>
    <definedName name="nb_den">#REF!</definedName>
    <definedName name="nb_denmark" localSheetId="22">'18'!#REF!</definedName>
    <definedName name="nb_denmark" localSheetId="39">#REF!</definedName>
    <definedName name="nb_denmark" localSheetId="50">#REF!</definedName>
    <definedName name="nb_denmark" localSheetId="62">#REF!</definedName>
    <definedName name="nb_denmark" localSheetId="70">#REF!</definedName>
    <definedName name="nb_denmark" localSheetId="71">#REF!</definedName>
    <definedName name="nb_denmark" localSheetId="72">#REF!</definedName>
    <definedName name="nb_denmark" localSheetId="74">#REF!</definedName>
    <definedName name="nb_denmark" localSheetId="75">#REF!</definedName>
    <definedName name="nb_denmark" localSheetId="92">#REF!</definedName>
    <definedName name="nb_denmark" localSheetId="91">#REF!</definedName>
    <definedName name="nb_denmark">#REF!</definedName>
    <definedName name="nb_denmark_msh" localSheetId="22">'18'!#REF!</definedName>
    <definedName name="nb_denmark_msh" localSheetId="39">#REF!</definedName>
    <definedName name="nb_denmark_msh" localSheetId="50">#REF!</definedName>
    <definedName name="nb_denmark_msh" localSheetId="62">#REF!</definedName>
    <definedName name="nb_denmark_msh" localSheetId="70">#REF!</definedName>
    <definedName name="nb_denmark_msh" localSheetId="71">#REF!</definedName>
    <definedName name="nb_denmark_msh" localSheetId="72">#REF!</definedName>
    <definedName name="nb_denmark_msh" localSheetId="74">#REF!</definedName>
    <definedName name="nb_denmark_msh" localSheetId="75">#REF!</definedName>
    <definedName name="nb_denmark_msh" localSheetId="92">#REF!</definedName>
    <definedName name="nb_denmark_msh" localSheetId="91">#REF!</definedName>
    <definedName name="nb_denmark_msh">#REF!</definedName>
    <definedName name="NB_EURO" localSheetId="74">#REF!</definedName>
    <definedName name="NB_EURO" localSheetId="75">#REF!</definedName>
    <definedName name="NB_EURO">#REF!</definedName>
    <definedName name="NB_EURO_V" localSheetId="74">#REF!</definedName>
    <definedName name="NB_EURO_V" localSheetId="75">#REF!</definedName>
    <definedName name="NB_EURO_V">#REF!</definedName>
    <definedName name="nb_fin" localSheetId="22">'18'!#REF!</definedName>
    <definedName name="nb_fin" localSheetId="25">#REF!</definedName>
    <definedName name="nb_fin" localSheetId="39">#REF!</definedName>
    <definedName name="nb_fin" localSheetId="50">#REF!</definedName>
    <definedName name="nb_fin" localSheetId="62">#REF!</definedName>
    <definedName name="nb_fin" localSheetId="70">#REF!</definedName>
    <definedName name="nb_fin" localSheetId="71">#REF!</definedName>
    <definedName name="nb_fin" localSheetId="72">#REF!</definedName>
    <definedName name="nb_fin" localSheetId="74">#REF!</definedName>
    <definedName name="nb_fin" localSheetId="75">#REF!</definedName>
    <definedName name="nb_fin">#REF!</definedName>
    <definedName name="nb_Finland" localSheetId="22">'18'!#REF!</definedName>
    <definedName name="nb_Finland" localSheetId="25">#REF!</definedName>
    <definedName name="nb_Finland" localSheetId="39">#REF!</definedName>
    <definedName name="nb_Finland" localSheetId="50">#REF!</definedName>
    <definedName name="nb_Finland" localSheetId="62">#REF!</definedName>
    <definedName name="nb_Finland" localSheetId="70">#REF!</definedName>
    <definedName name="nb_Finland" localSheetId="71">#REF!</definedName>
    <definedName name="nb_Finland" localSheetId="72">#REF!</definedName>
    <definedName name="nb_Finland" localSheetId="74">#REF!</definedName>
    <definedName name="nb_Finland" localSheetId="75">#REF!</definedName>
    <definedName name="nb_Finland">#REF!</definedName>
    <definedName name="nb_Finland_Msh" localSheetId="22">'18'!#REF!</definedName>
    <definedName name="nb_Finland_Msh" localSheetId="25">#REF!</definedName>
    <definedName name="nb_Finland_Msh" localSheetId="39">#REF!</definedName>
    <definedName name="nb_Finland_Msh" localSheetId="50">#REF!</definedName>
    <definedName name="nb_Finland_Msh" localSheetId="62">#REF!</definedName>
    <definedName name="nb_Finland_Msh" localSheetId="70">#REF!</definedName>
    <definedName name="nb_Finland_Msh" localSheetId="71">#REF!</definedName>
    <definedName name="nb_Finland_Msh" localSheetId="72">#REF!</definedName>
    <definedName name="nb_Finland_Msh" localSheetId="74">#REF!</definedName>
    <definedName name="nb_Finland_Msh" localSheetId="75">#REF!</definedName>
    <definedName name="nb_Finland_Msh">#REF!</definedName>
    <definedName name="nb_iib" localSheetId="70">#REF!</definedName>
    <definedName name="nb_iib" localSheetId="71">#REF!</definedName>
    <definedName name="nb_iib" localSheetId="72">#REF!</definedName>
    <definedName name="nb_iib" localSheetId="74">#REF!</definedName>
    <definedName name="nb_iib" localSheetId="75">#REF!</definedName>
    <definedName name="nb_iib">#REF!</definedName>
    <definedName name="nb_nor" localSheetId="70">#REF!</definedName>
    <definedName name="nb_nor" localSheetId="71">#REF!</definedName>
    <definedName name="nb_nor" localSheetId="72">#REF!</definedName>
    <definedName name="nb_nor" localSheetId="74">#REF!</definedName>
    <definedName name="nb_nor" localSheetId="75">#REF!</definedName>
    <definedName name="nb_nor">#REF!</definedName>
    <definedName name="nb_nordic" localSheetId="70">#REF!</definedName>
    <definedName name="nb_nordic" localSheetId="71">#REF!</definedName>
    <definedName name="nb_nordic" localSheetId="72">#REF!</definedName>
    <definedName name="nb_nordic" localSheetId="74">#REF!</definedName>
    <definedName name="nb_nordic" localSheetId="75">#REF!</definedName>
    <definedName name="nb_nordic">#REF!</definedName>
    <definedName name="nb_norway" localSheetId="70">#REF!</definedName>
    <definedName name="nb_norway" localSheetId="71">#REF!</definedName>
    <definedName name="nb_norway" localSheetId="72">#REF!</definedName>
    <definedName name="nb_norway" localSheetId="74">#REF!</definedName>
    <definedName name="nb_norway" localSheetId="75">#REF!</definedName>
    <definedName name="nb_norway">#REF!</definedName>
    <definedName name="nb_norway_msh" localSheetId="70">#REF!</definedName>
    <definedName name="nb_norway_msh" localSheetId="71">#REF!</definedName>
    <definedName name="nb_norway_msh" localSheetId="72">#REF!</definedName>
    <definedName name="nb_norway_msh" localSheetId="74">#REF!</definedName>
    <definedName name="nb_norway_msh" localSheetId="75">#REF!</definedName>
    <definedName name="nb_norway_msh">#REF!</definedName>
    <definedName name="nb_swe" localSheetId="70">#REF!</definedName>
    <definedName name="nb_swe" localSheetId="71">#REF!</definedName>
    <definedName name="nb_swe" localSheetId="72">#REF!</definedName>
    <definedName name="nb_swe" localSheetId="74">#REF!</definedName>
    <definedName name="nb_swe" localSheetId="75">#REF!</definedName>
    <definedName name="nb_swe">#REF!</definedName>
    <definedName name="nb_Sweden" localSheetId="70">#REF!</definedName>
    <definedName name="nb_Sweden" localSheetId="71">#REF!</definedName>
    <definedName name="nb_Sweden" localSheetId="72">#REF!</definedName>
    <definedName name="nb_Sweden" localSheetId="74">#REF!</definedName>
    <definedName name="nb_Sweden" localSheetId="75">#REF!</definedName>
    <definedName name="nb_Sweden">#REF!</definedName>
    <definedName name="nb_sweden_msh" localSheetId="70">#REF!</definedName>
    <definedName name="nb_sweden_msh" localSheetId="71">#REF!</definedName>
    <definedName name="nb_sweden_msh" localSheetId="72">#REF!</definedName>
    <definedName name="nb_sweden_msh" localSheetId="74">#REF!</definedName>
    <definedName name="nb_sweden_msh" localSheetId="75">#REF!</definedName>
    <definedName name="nb_sweden_msh">#REF!</definedName>
    <definedName name="NBHbalancesheet" localSheetId="70">#REF!</definedName>
    <definedName name="NBHbalancesheet" localSheetId="71">#REF!</definedName>
    <definedName name="NBHbalancesheet" localSheetId="72">#REF!</definedName>
    <definedName name="NBHbalancesheet" localSheetId="74">#REF!</definedName>
    <definedName name="NBHbalancesheet" localSheetId="75">#REF!</definedName>
    <definedName name="NBHbalancesheet">#REF!</definedName>
    <definedName name="nem" localSheetId="70">#REF!</definedName>
    <definedName name="nem" localSheetId="71">#REF!</definedName>
    <definedName name="nem" localSheetId="72">#REF!</definedName>
    <definedName name="nem" localSheetId="74">#REF!</definedName>
    <definedName name="nem" localSheetId="75">#REF!</definedName>
    <definedName name="nem">#REF!</definedName>
    <definedName name="new" localSheetId="74" hidden="1">#REF!</definedName>
    <definedName name="new" localSheetId="75" hidden="1">#REF!</definedName>
    <definedName name="new" hidden="1">#REF!</definedName>
    <definedName name="New_1" localSheetId="4" hidden="1">{"'YTD'!$A$6:$P$133"}</definedName>
    <definedName name="New_1" localSheetId="22" hidden="1">{"'YTD'!$A$6:$P$133"}</definedName>
    <definedName name="New_1" localSheetId="23" hidden="1">{"'YTD'!$A$6:$P$133"}</definedName>
    <definedName name="New_1" localSheetId="5" hidden="1">{"'YTD'!$A$6:$P$133"}</definedName>
    <definedName name="New_1" localSheetId="25" hidden="1">{"'YTD'!$A$6:$P$133"}</definedName>
    <definedName name="New_1" localSheetId="6" hidden="1">{"'YTD'!$A$6:$P$133"}</definedName>
    <definedName name="New_1" localSheetId="39" hidden="1">{"'YTD'!$A$6:$P$133"}</definedName>
    <definedName name="New_1" localSheetId="50" hidden="1">{"'YTD'!$A$6:$P$133"}</definedName>
    <definedName name="New_1" localSheetId="62" hidden="1">{"'YTD'!$A$6:$P$133"}</definedName>
    <definedName name="New_1" localSheetId="63" hidden="1">{"'YTD'!$A$6:$P$133"}</definedName>
    <definedName name="New_1" localSheetId="64" hidden="1">{"'YTD'!$A$6:$P$133"}</definedName>
    <definedName name="New_1" localSheetId="65" hidden="1">{"'YTD'!$A$6:$P$133"}</definedName>
    <definedName name="New_1" localSheetId="70" hidden="1">{"'YTD'!$A$6:$P$133"}</definedName>
    <definedName name="New_1" localSheetId="71" hidden="1">{"'YTD'!$A$6:$P$133"}</definedName>
    <definedName name="New_1" localSheetId="72" hidden="1">{"'YTD'!$A$6:$P$133"}</definedName>
    <definedName name="New_1" localSheetId="74" hidden="1">{"'YTD'!$A$6:$P$133"}</definedName>
    <definedName name="New_1" localSheetId="75" hidden="1">{"'YTD'!$A$6:$P$133"}</definedName>
    <definedName name="New_1" localSheetId="92" hidden="1">{"'YTD'!$A$6:$P$133"}</definedName>
    <definedName name="New_1" localSheetId="91" hidden="1">{"'YTD'!$A$6:$P$133"}</definedName>
    <definedName name="New_1" localSheetId="0" hidden="1">{"'YTD'!$A$6:$P$133"}</definedName>
    <definedName name="New_1" hidden="1">{"'YTD'!$A$6:$P$133"}</definedName>
    <definedName name="New_BU_Q3">#REF!</definedName>
    <definedName name="nmnm" localSheetId="45">#REF!</definedName>
    <definedName name="nmnm" localSheetId="46">#REF!</definedName>
    <definedName name="nmnm" localSheetId="47">#REF!</definedName>
    <definedName name="nmnm" localSheetId="48">#REF!</definedName>
    <definedName name="nmnm" localSheetId="74">#REF!</definedName>
    <definedName name="nmnm" localSheetId="75">#REF!</definedName>
    <definedName name="nmnm">#REF!</definedName>
    <definedName name="NO_EURO_V" localSheetId="74">#REF!</definedName>
    <definedName name="NO_EURO_V" localSheetId="75">#REF!</definedName>
    <definedName name="NO_EURO_V">#REF!</definedName>
    <definedName name="NO_NOK_V" localSheetId="74">#REF!</definedName>
    <definedName name="NO_NOK_V" localSheetId="75">#REF!</definedName>
    <definedName name="NO_NOK_V">#REF!</definedName>
    <definedName name="NOK_1.kv." localSheetId="22">'18'!#REF!</definedName>
    <definedName name="NOK_1.kv." localSheetId="25">#REF!</definedName>
    <definedName name="NOK_1.kv." localSheetId="39">#REF!</definedName>
    <definedName name="NOK_1.kv." localSheetId="50">#REF!</definedName>
    <definedName name="NOK_1.kv." localSheetId="62">#REF!</definedName>
    <definedName name="NOK_1.kv." localSheetId="70">#REF!</definedName>
    <definedName name="NOK_1.kv." localSheetId="71">#REF!</definedName>
    <definedName name="NOK_1.kv." localSheetId="72">#REF!</definedName>
    <definedName name="NOK_1.kv." localSheetId="74">#REF!</definedName>
    <definedName name="NOK_1.kv." localSheetId="75">#REF!</definedName>
    <definedName name="NOK_1.kv.">#REF!</definedName>
    <definedName name="NOK_2.kv." localSheetId="22">'18'!#REF!</definedName>
    <definedName name="NOK_2.kv." localSheetId="25">#REF!</definedName>
    <definedName name="NOK_2.kv." localSheetId="39">#REF!</definedName>
    <definedName name="NOK_2.kv." localSheetId="50">#REF!</definedName>
    <definedName name="NOK_2.kv." localSheetId="62">#REF!</definedName>
    <definedName name="NOK_2.kv." localSheetId="70">#REF!</definedName>
    <definedName name="NOK_2.kv." localSheetId="71">#REF!</definedName>
    <definedName name="NOK_2.kv." localSheetId="72">#REF!</definedName>
    <definedName name="NOK_2.kv." localSheetId="74">#REF!</definedName>
    <definedName name="NOK_2.kv." localSheetId="75">#REF!</definedName>
    <definedName name="NOK_2.kv.">#REF!</definedName>
    <definedName name="NOK_3.kv." localSheetId="22">'18'!#REF!</definedName>
    <definedName name="NOK_3.kv." localSheetId="25">#REF!</definedName>
    <definedName name="NOK_3.kv." localSheetId="39">#REF!</definedName>
    <definedName name="NOK_3.kv." localSheetId="50">#REF!</definedName>
    <definedName name="NOK_3.kv." localSheetId="62">#REF!</definedName>
    <definedName name="NOK_3.kv." localSheetId="70">#REF!</definedName>
    <definedName name="NOK_3.kv." localSheetId="71">#REF!</definedName>
    <definedName name="NOK_3.kv." localSheetId="72">#REF!</definedName>
    <definedName name="NOK_3.kv." localSheetId="74">#REF!</definedName>
    <definedName name="NOK_3.kv." localSheetId="75">#REF!</definedName>
    <definedName name="NOK_3.kv.">#REF!</definedName>
    <definedName name="NOK_30.06." localSheetId="70">#REF!</definedName>
    <definedName name="NOK_30.06." localSheetId="71">#REF!</definedName>
    <definedName name="NOK_30.06." localSheetId="72">#REF!</definedName>
    <definedName name="NOK_30.06." localSheetId="74">#REF!</definedName>
    <definedName name="NOK_30.06." localSheetId="75">#REF!</definedName>
    <definedName name="NOK_30.06.">#REF!</definedName>
    <definedName name="NOK_30.09." localSheetId="70">#REF!</definedName>
    <definedName name="NOK_30.09." localSheetId="71">#REF!</definedName>
    <definedName name="NOK_30.09." localSheetId="72">#REF!</definedName>
    <definedName name="NOK_30.09." localSheetId="74">#REF!</definedName>
    <definedName name="NOK_30.09." localSheetId="75">#REF!</definedName>
    <definedName name="NOK_30.09.">#REF!</definedName>
    <definedName name="NOK_31.03." localSheetId="70">#REF!</definedName>
    <definedName name="NOK_31.03." localSheetId="71">#REF!</definedName>
    <definedName name="NOK_31.03." localSheetId="72">#REF!</definedName>
    <definedName name="NOK_31.03." localSheetId="74">#REF!</definedName>
    <definedName name="NOK_31.03." localSheetId="75">#REF!</definedName>
    <definedName name="NOK_31.03.">#REF!</definedName>
    <definedName name="NOK_4.kv." localSheetId="70">#REF!</definedName>
    <definedName name="NOK_4.kv." localSheetId="71">#REF!</definedName>
    <definedName name="NOK_4.kv." localSheetId="72">#REF!</definedName>
    <definedName name="NOK_4.kv." localSheetId="74">#REF!</definedName>
    <definedName name="NOK_4.kv." localSheetId="75">#REF!</definedName>
    <definedName name="NOK_4.kv.">#REF!</definedName>
    <definedName name="NOK_Primo" localSheetId="70">#REF!</definedName>
    <definedName name="NOK_Primo" localSheetId="71">#REF!</definedName>
    <definedName name="NOK_Primo" localSheetId="72">#REF!</definedName>
    <definedName name="NOK_Primo" localSheetId="74">#REF!</definedName>
    <definedName name="NOK_Primo" localSheetId="75">#REF!</definedName>
    <definedName name="NOK_Primo">#REF!</definedName>
    <definedName name="NOK_Ultimo" localSheetId="70">#REF!</definedName>
    <definedName name="NOK_Ultimo" localSheetId="71">#REF!</definedName>
    <definedName name="NOK_Ultimo" localSheetId="72">#REF!</definedName>
    <definedName name="NOK_Ultimo" localSheetId="74">#REF!</definedName>
    <definedName name="NOK_Ultimo" localSheetId="75">#REF!</definedName>
    <definedName name="NOK_Ultimo">#REF!</definedName>
    <definedName name="NokLastYear" localSheetId="74">#REF!</definedName>
    <definedName name="NokLastYear" localSheetId="75">#REF!</definedName>
    <definedName name="NokLastYear">#REF!</definedName>
    <definedName name="Nordea_Estonia" localSheetId="22">'18'!#REF!</definedName>
    <definedName name="Nordea_Estonia" localSheetId="25">#REF!</definedName>
    <definedName name="Nordea_Estonia" localSheetId="39">#REF!</definedName>
    <definedName name="Nordea_Estonia" localSheetId="50">#REF!</definedName>
    <definedName name="Nordea_Estonia" localSheetId="62">#REF!</definedName>
    <definedName name="Nordea_Estonia" localSheetId="70">#REF!</definedName>
    <definedName name="Nordea_Estonia" localSheetId="71">#REF!</definedName>
    <definedName name="Nordea_Estonia" localSheetId="72">#REF!</definedName>
    <definedName name="Nordea_Estonia" localSheetId="74">#REF!</definedName>
    <definedName name="Nordea_Estonia" localSheetId="75">#REF!</definedName>
    <definedName name="Nordea_Estonia">#REF!</definedName>
    <definedName name="Nordea_IOM" localSheetId="22">'18'!#REF!</definedName>
    <definedName name="Nordea_IOM" localSheetId="25">#REF!</definedName>
    <definedName name="Nordea_IOM" localSheetId="39">#REF!</definedName>
    <definedName name="Nordea_IOM" localSheetId="50">#REF!</definedName>
    <definedName name="Nordea_IOM" localSheetId="62">#REF!</definedName>
    <definedName name="Nordea_IOM" localSheetId="70">#REF!</definedName>
    <definedName name="Nordea_IOM" localSheetId="71">#REF!</definedName>
    <definedName name="Nordea_IOM" localSheetId="72">#REF!</definedName>
    <definedName name="Nordea_IOM" localSheetId="74">#REF!</definedName>
    <definedName name="Nordea_IOM" localSheetId="75">#REF!</definedName>
    <definedName name="Nordea_IOM">#REF!</definedName>
    <definedName name="Nordea_Latvia" localSheetId="22">'18'!#REF!</definedName>
    <definedName name="Nordea_Latvia" localSheetId="25">#REF!</definedName>
    <definedName name="Nordea_Latvia" localSheetId="39">#REF!</definedName>
    <definedName name="Nordea_Latvia" localSheetId="50">#REF!</definedName>
    <definedName name="Nordea_Latvia" localSheetId="62">#REF!</definedName>
    <definedName name="Nordea_Latvia" localSheetId="70">#REF!</definedName>
    <definedName name="Nordea_Latvia" localSheetId="71">#REF!</definedName>
    <definedName name="Nordea_Latvia" localSheetId="72">#REF!</definedName>
    <definedName name="Nordea_Latvia" localSheetId="74">#REF!</definedName>
    <definedName name="Nordea_Latvia" localSheetId="75">#REF!</definedName>
    <definedName name="Nordea_Latvia">#REF!</definedName>
    <definedName name="Nordea_life_Ass_LTD_Finland" localSheetId="70">#REF!</definedName>
    <definedName name="Nordea_life_Ass_LTD_Finland" localSheetId="71">#REF!</definedName>
    <definedName name="Nordea_life_Ass_LTD_Finland" localSheetId="72">#REF!</definedName>
    <definedName name="Nordea_life_Ass_LTD_Finland" localSheetId="74">#REF!</definedName>
    <definedName name="Nordea_life_Ass_LTD_Finland" localSheetId="75">#REF!</definedName>
    <definedName name="Nordea_life_Ass_LTD_Finland">#REF!</definedName>
    <definedName name="Nordea_life_Ass_LTD_Sverige" localSheetId="70">#REF!</definedName>
    <definedName name="Nordea_life_Ass_LTD_Sverige" localSheetId="71">#REF!</definedName>
    <definedName name="Nordea_life_Ass_LTD_Sverige" localSheetId="72">#REF!</definedName>
    <definedName name="Nordea_life_Ass_LTD_Sverige" localSheetId="74">#REF!</definedName>
    <definedName name="Nordea_life_Ass_LTD_Sverige" localSheetId="75">#REF!</definedName>
    <definedName name="Nordea_life_Ass_LTD_Sverige">#REF!</definedName>
    <definedName name="Nordea_life_I" localSheetId="70">#REF!</definedName>
    <definedName name="Nordea_life_I" localSheetId="71">#REF!</definedName>
    <definedName name="Nordea_life_I" localSheetId="72">#REF!</definedName>
    <definedName name="Nordea_life_I" localSheetId="74">#REF!</definedName>
    <definedName name="Nordea_life_I" localSheetId="75">#REF!</definedName>
    <definedName name="Nordea_life_I">#REF!</definedName>
    <definedName name="Nordea_life_II" localSheetId="70">#REF!</definedName>
    <definedName name="Nordea_life_II" localSheetId="71">#REF!</definedName>
    <definedName name="Nordea_life_II" localSheetId="72">#REF!</definedName>
    <definedName name="Nordea_life_II" localSheetId="74">#REF!</definedName>
    <definedName name="Nordea_life_II" localSheetId="75">#REF!</definedName>
    <definedName name="Nordea_life_II">#REF!</definedName>
    <definedName name="Nordea_Lux" localSheetId="70">#REF!</definedName>
    <definedName name="Nordea_Lux" localSheetId="71">#REF!</definedName>
    <definedName name="Nordea_Lux" localSheetId="72">#REF!</definedName>
    <definedName name="Nordea_Lux" localSheetId="74">#REF!</definedName>
    <definedName name="Nordea_Lux" localSheetId="75">#REF!</definedName>
    <definedName name="Nordea_Lux">#REF!</definedName>
    <definedName name="Nordea_Pension" localSheetId="70">#REF!</definedName>
    <definedName name="Nordea_Pension" localSheetId="71">#REF!</definedName>
    <definedName name="Nordea_Pension" localSheetId="72">#REF!</definedName>
    <definedName name="Nordea_Pension" localSheetId="74">#REF!</definedName>
    <definedName name="Nordea_Pension" localSheetId="75">#REF!</definedName>
    <definedName name="Nordea_Pension">#REF!</definedName>
    <definedName name="Nordea_PTE" localSheetId="70">#REF!</definedName>
    <definedName name="Nordea_PTE" localSheetId="71">#REF!</definedName>
    <definedName name="Nordea_PTE" localSheetId="72">#REF!</definedName>
    <definedName name="Nordea_PTE" localSheetId="74">#REF!</definedName>
    <definedName name="Nordea_PTE" localSheetId="75">#REF!</definedName>
    <definedName name="Nordea_PTE">#REF!</definedName>
    <definedName name="Nordea_Zycie" localSheetId="70">#REF!</definedName>
    <definedName name="Nordea_Zycie" localSheetId="71">#REF!</definedName>
    <definedName name="Nordea_Zycie" localSheetId="72">#REF!</definedName>
    <definedName name="Nordea_Zycie" localSheetId="74">#REF!</definedName>
    <definedName name="Nordea_Zycie" localSheetId="75">#REF!</definedName>
    <definedName name="Nordea_Zycie">#REF!</definedName>
    <definedName name="NordeaAB" localSheetId="70">#REF!</definedName>
    <definedName name="NordeaAB" localSheetId="71">#REF!</definedName>
    <definedName name="NordeaAB" localSheetId="72">#REF!</definedName>
    <definedName name="NordeaAB" localSheetId="74">#REF!</definedName>
    <definedName name="NordeaAB" localSheetId="75">#REF!</definedName>
    <definedName name="NordeaAB">#REF!</definedName>
    <definedName name="Norway" localSheetId="74">#REF!</definedName>
    <definedName name="Norway" localSheetId="75">#REF!</definedName>
    <definedName name="Norway">#REF!</definedName>
    <definedName name="Note1" localSheetId="22">'18'!#REF!</definedName>
    <definedName name="Note1" localSheetId="25">#REF!</definedName>
    <definedName name="Note1" localSheetId="39">#REF!</definedName>
    <definedName name="Note1" localSheetId="50">#REF!</definedName>
    <definedName name="Note1" localSheetId="62">#REF!</definedName>
    <definedName name="Note1" localSheetId="70">#REF!</definedName>
    <definedName name="Note1" localSheetId="71">#REF!</definedName>
    <definedName name="Note1" localSheetId="72">#REF!</definedName>
    <definedName name="Note1" localSheetId="74">#REF!</definedName>
    <definedName name="Note1" localSheetId="75">#REF!</definedName>
    <definedName name="Note1">#REF!</definedName>
    <definedName name="Note2" localSheetId="22">'18'!#REF!</definedName>
    <definedName name="Note2" localSheetId="25">#REF!</definedName>
    <definedName name="Note2" localSheetId="39">#REF!</definedName>
    <definedName name="Note2" localSheetId="50">#REF!</definedName>
    <definedName name="Note2" localSheetId="62">#REF!</definedName>
    <definedName name="Note2" localSheetId="70">#REF!</definedName>
    <definedName name="Note2" localSheetId="71">#REF!</definedName>
    <definedName name="Note2" localSheetId="72">#REF!</definedName>
    <definedName name="Note2" localSheetId="74">#REF!</definedName>
    <definedName name="Note2" localSheetId="75">#REF!</definedName>
    <definedName name="Note2">#REF!</definedName>
    <definedName name="Note3" localSheetId="22">'18'!#REF!</definedName>
    <definedName name="Note3" localSheetId="25">#REF!</definedName>
    <definedName name="Note3" localSheetId="39">#REF!</definedName>
    <definedName name="Note3" localSheetId="50">#REF!</definedName>
    <definedName name="Note3" localSheetId="62">#REF!</definedName>
    <definedName name="Note3" localSheetId="70">#REF!</definedName>
    <definedName name="Note3" localSheetId="71">#REF!</definedName>
    <definedName name="Note3" localSheetId="72">#REF!</definedName>
    <definedName name="Note3" localSheetId="74">#REF!</definedName>
    <definedName name="Note3" localSheetId="75">#REF!</definedName>
    <definedName name="Note3">#REF!</definedName>
    <definedName name="Note4" localSheetId="70">#REF!</definedName>
    <definedName name="Note4" localSheetId="71">#REF!</definedName>
    <definedName name="Note4" localSheetId="72">#REF!</definedName>
    <definedName name="Note4" localSheetId="74">#REF!</definedName>
    <definedName name="Note4" localSheetId="75">#REF!</definedName>
    <definedName name="Note4">#REF!</definedName>
    <definedName name="Note4b" localSheetId="70">#REF!</definedName>
    <definedName name="Note4b" localSheetId="71">#REF!</definedName>
    <definedName name="Note4b" localSheetId="72">#REF!</definedName>
    <definedName name="Note4b" localSheetId="74">#REF!</definedName>
    <definedName name="Note4b" localSheetId="75">#REF!</definedName>
    <definedName name="Note4b">#REF!</definedName>
    <definedName name="Note5" localSheetId="70">#REF!</definedName>
    <definedName name="Note5" localSheetId="71">#REF!</definedName>
    <definedName name="Note5" localSheetId="72">#REF!</definedName>
    <definedName name="Note5" localSheetId="74">#REF!</definedName>
    <definedName name="Note5" localSheetId="75">#REF!</definedName>
    <definedName name="Note5">#REF!</definedName>
    <definedName name="Note6" localSheetId="70">#REF!</definedName>
    <definedName name="Note6" localSheetId="71">#REF!</definedName>
    <definedName name="Note6" localSheetId="72">#REF!</definedName>
    <definedName name="Note6" localSheetId="74">#REF!</definedName>
    <definedName name="Note6" localSheetId="75">#REF!</definedName>
    <definedName name="Note6">#REF!</definedName>
    <definedName name="Note7" localSheetId="70">#REF!</definedName>
    <definedName name="Note7" localSheetId="71">#REF!</definedName>
    <definedName name="Note7" localSheetId="72">#REF!</definedName>
    <definedName name="Note7" localSheetId="74">#REF!</definedName>
    <definedName name="Note7" localSheetId="75">#REF!</definedName>
    <definedName name="Note7">#REF!</definedName>
    <definedName name="now" localSheetId="74">#REF!</definedName>
    <definedName name="now" localSheetId="75">#REF!</definedName>
    <definedName name="now">#REF!</definedName>
    <definedName name="nybps" localSheetId="50">IF(#REF!=1,OFFSET(#REF!,1,0,COUNTA(#REF!)-1,1),IF(#REF!=2,OFFSET(#REF!,1,0,COUNTA(#REF!)-1,1)))</definedName>
    <definedName name="nybps" localSheetId="62">IF(#REF!=1,OFFSET(#REF!,1,0,COUNTA(#REF!)-1,1),IF(#REF!=2,OFFSET(#REF!,1,0,COUNTA(#REF!)-1,1)))</definedName>
    <definedName name="nybps" localSheetId="74">IF(#REF!=1,OFFSET(#REF!,1,0,COUNTA(#REF!)-1,1),IF(#REF!=2,OFFSET(#REF!,1,0,COUNTA(#REF!)-1,1)))</definedName>
    <definedName name="nybps" localSheetId="75">IF(#REF!=1,OFFSET(#REF!,1,0,COUNTA(#REF!)-1,1),IF(#REF!=2,OFFSET(#REF!,1,0,COUNTA(#REF!)-1,1)))</definedName>
    <definedName name="nybps">IF(#REF!=1,OFFSET(#REF!,1,0,COUNTA(#REF!)-1,1),IF(#REF!=2,OFFSET(#REF!,1,0,COUNTA(#REF!)-1,1)))</definedName>
    <definedName name="OblastDat2" localSheetId="74">#REF!</definedName>
    <definedName name="OblastDat2" localSheetId="75">#REF!</definedName>
    <definedName name="OblastDat2">#REF!</definedName>
    <definedName name="OblastDat2_11" localSheetId="74">#REF!</definedName>
    <definedName name="OblastDat2_11" localSheetId="75">#REF!</definedName>
    <definedName name="OblastDat2_11">#REF!</definedName>
    <definedName name="OblastDat2_2" localSheetId="74">#REF!</definedName>
    <definedName name="OblastDat2_2" localSheetId="75">#REF!</definedName>
    <definedName name="OblastDat2_2">#REF!</definedName>
    <definedName name="OblastDat2_28" localSheetId="74">#REF!</definedName>
    <definedName name="OblastDat2_28" localSheetId="75">#REF!</definedName>
    <definedName name="OblastDat2_28">#REF!</definedName>
    <definedName name="OblastNadpisuRadku" localSheetId="74">#REF!</definedName>
    <definedName name="OblastNadpisuRadku" localSheetId="75">#REF!</definedName>
    <definedName name="OblastNadpisuRadku">#REF!</definedName>
    <definedName name="OblastNadpisuRadku_11" localSheetId="74">#REF!</definedName>
    <definedName name="OblastNadpisuRadku_11" localSheetId="75">#REF!</definedName>
    <definedName name="OblastNadpisuRadku_11">#REF!</definedName>
    <definedName name="OblastNadpisuRadku_2" localSheetId="74">#REF!</definedName>
    <definedName name="OblastNadpisuRadku_2" localSheetId="75">#REF!</definedName>
    <definedName name="OblastNadpisuRadku_2">#REF!</definedName>
    <definedName name="OblastNadpisuRadku_28" localSheetId="74">#REF!</definedName>
    <definedName name="OblastNadpisuRadku_28" localSheetId="75">#REF!</definedName>
    <definedName name="OblastNadpisuRadku_28">#REF!</definedName>
    <definedName name="OblastNadpisuSloupcu" localSheetId="74">#REF!</definedName>
    <definedName name="OblastNadpisuSloupcu" localSheetId="75">#REF!</definedName>
    <definedName name="OblastNadpisuSloupcu">#REF!</definedName>
    <definedName name="OblastNadpisuSloupcu_11" localSheetId="74">#REF!</definedName>
    <definedName name="OblastNadpisuSloupcu_11" localSheetId="75">#REF!</definedName>
    <definedName name="OblastNadpisuSloupcu_11">#REF!</definedName>
    <definedName name="OblastNadpisuSloupcu_2" localSheetId="74">#REF!</definedName>
    <definedName name="OblastNadpisuSloupcu_2" localSheetId="75">#REF!</definedName>
    <definedName name="OblastNadpisuSloupcu_2">#REF!</definedName>
    <definedName name="OblastNadpisuSloupcu_28" localSheetId="74">#REF!</definedName>
    <definedName name="OblastNadpisuSloupcu_28" localSheetId="75">#REF!</definedName>
    <definedName name="OblastNadpisuSloupcu_28">#REF!</definedName>
    <definedName name="oiiiooi" localSheetId="49">#REF!</definedName>
    <definedName name="oiiiooi" localSheetId="50">#REF!</definedName>
    <definedName name="oiiiooi" localSheetId="62">#REF!</definedName>
    <definedName name="oiiiooi" localSheetId="74">#REF!</definedName>
    <definedName name="oiiiooi" localSheetId="75">#REF!</definedName>
    <definedName name="oiiiooi">#REF!</definedName>
    <definedName name="oioioiiioiooi" localSheetId="45">#REF!</definedName>
    <definedName name="oioioiiioiooi" localSheetId="46">#REF!</definedName>
    <definedName name="oioioiiioiooi" localSheetId="47">#REF!</definedName>
    <definedName name="oioioiiioiooi" localSheetId="48">#REF!</definedName>
    <definedName name="oioioiiioiooi" localSheetId="74">#REF!</definedName>
    <definedName name="oioioiiioiooi" localSheetId="75">#REF!</definedName>
    <definedName name="oioioiiioiooi">#REF!</definedName>
    <definedName name="OIS" localSheetId="22">'18'!#REF!</definedName>
    <definedName name="OIS" localSheetId="25">#REF!</definedName>
    <definedName name="OIS" localSheetId="39">#REF!</definedName>
    <definedName name="OIS" localSheetId="50">#REF!</definedName>
    <definedName name="OIS" localSheetId="62">#REF!</definedName>
    <definedName name="OIS" localSheetId="70">#REF!</definedName>
    <definedName name="OIS" localSheetId="71">#REF!</definedName>
    <definedName name="OIS" localSheetId="72">#REF!</definedName>
    <definedName name="OIS" localSheetId="74">#REF!</definedName>
    <definedName name="OIS" localSheetId="75">#REF!</definedName>
    <definedName name="OIS">#REF!</definedName>
    <definedName name="old" localSheetId="74" hidden="1">#REF!</definedName>
    <definedName name="old" localSheetId="75" hidden="1">#REF!</definedName>
    <definedName name="old" hidden="1">#REF!</definedName>
    <definedName name="oooj" localSheetId="22">'18'!#REF!</definedName>
    <definedName name="oooj" localSheetId="25">#REF!</definedName>
    <definedName name="oooj" localSheetId="39">#REF!</definedName>
    <definedName name="oooj" localSheetId="45">#REF!</definedName>
    <definedName name="oooj" localSheetId="46">#REF!</definedName>
    <definedName name="oooj" localSheetId="47">#REF!</definedName>
    <definedName name="oooj" localSheetId="48">#REF!</definedName>
    <definedName name="oooj" localSheetId="49">#REF!</definedName>
    <definedName name="oooj" localSheetId="50">#REF!</definedName>
    <definedName name="oooj" localSheetId="62">#REF!</definedName>
    <definedName name="oooj" localSheetId="70">#REF!</definedName>
    <definedName name="oooj" localSheetId="71">#REF!</definedName>
    <definedName name="oooj" localSheetId="72">#REF!</definedName>
    <definedName name="oooj" localSheetId="74">#REF!</definedName>
    <definedName name="oooj" localSheetId="75">#REF!</definedName>
    <definedName name="oooj">#REF!</definedName>
    <definedName name="Operational_Income_Statement" localSheetId="22">'18'!#REF!</definedName>
    <definedName name="Operational_Income_Statement" localSheetId="25">#REF!</definedName>
    <definedName name="Operational_Income_Statement" localSheetId="39">#REF!</definedName>
    <definedName name="Operational_Income_Statement" localSheetId="50">#REF!</definedName>
    <definedName name="Operational_Income_Statement" localSheetId="70">#REF!</definedName>
    <definedName name="Operational_Income_Statement" localSheetId="71">#REF!</definedName>
    <definedName name="Operational_Income_Statement" localSheetId="72">#REF!</definedName>
    <definedName name="Operational_Income_Statement" localSheetId="74">#REF!</definedName>
    <definedName name="Operational_Income_Statement" localSheetId="75">#REF!</definedName>
    <definedName name="Operational_Income_Statement">#REF!</definedName>
    <definedName name="OpRisk" localSheetId="70">#REF!</definedName>
    <definedName name="OpRisk" localSheetId="71">#REF!</definedName>
    <definedName name="OpRisk" localSheetId="72">#REF!</definedName>
    <definedName name="OpRisk" localSheetId="74">#REF!</definedName>
    <definedName name="OpRisk" localSheetId="75">#REF!</definedName>
    <definedName name="OpRisk">#REF!</definedName>
    <definedName name="OptionButtonValg" localSheetId="74">#REF!</definedName>
    <definedName name="OptionButtonValg" localSheetId="75">#REF!</definedName>
    <definedName name="OptionButtonValg">#REF!</definedName>
    <definedName name="other" localSheetId="22">'18'!#REF!</definedName>
    <definedName name="other" localSheetId="25">#REF!</definedName>
    <definedName name="other" localSheetId="39">#REF!</definedName>
    <definedName name="other" localSheetId="50">#REF!</definedName>
    <definedName name="other" localSheetId="62">#REF!</definedName>
    <definedName name="other" localSheetId="70">#REF!</definedName>
    <definedName name="other" localSheetId="71">#REF!</definedName>
    <definedName name="other" localSheetId="72">#REF!</definedName>
    <definedName name="other" localSheetId="74">#REF!</definedName>
    <definedName name="other" localSheetId="75">#REF!</definedName>
    <definedName name="other">#REF!</definedName>
    <definedName name="Overskrift" localSheetId="74">#REF!</definedName>
    <definedName name="Overskrift" localSheetId="75">#REF!</definedName>
    <definedName name="Overskrift">#REF!</definedName>
    <definedName name="Page2" localSheetId="22">'18'!#REF!</definedName>
    <definedName name="Page2" localSheetId="25">#REF!</definedName>
    <definedName name="Page2" localSheetId="39">#REF!</definedName>
    <definedName name="Page2" localSheetId="50">#REF!</definedName>
    <definedName name="Page2" localSheetId="62">#REF!</definedName>
    <definedName name="Page2" localSheetId="70">#REF!</definedName>
    <definedName name="Page2" localSheetId="71">#REF!</definedName>
    <definedName name="Page2" localSheetId="72">#REF!</definedName>
    <definedName name="Page2" localSheetId="74">#REF!</definedName>
    <definedName name="Page2" localSheetId="75">#REF!</definedName>
    <definedName name="Page2">#REF!</definedName>
    <definedName name="Page8" localSheetId="22">'18'!#REF!</definedName>
    <definedName name="Page8" localSheetId="25">#REF!</definedName>
    <definedName name="Page8" localSheetId="39">#REF!</definedName>
    <definedName name="Page8" localSheetId="50">#REF!</definedName>
    <definedName name="Page8" localSheetId="62">#REF!</definedName>
    <definedName name="Page8" localSheetId="70">#REF!</definedName>
    <definedName name="Page8" localSheetId="71">#REF!</definedName>
    <definedName name="Page8" localSheetId="72">#REF!</definedName>
    <definedName name="Page8" localSheetId="74">#REF!</definedName>
    <definedName name="Page8" localSheetId="75">#REF!</definedName>
    <definedName name="Page8">#REF!</definedName>
    <definedName name="PCT" localSheetId="74">#REF!</definedName>
    <definedName name="PCT" localSheetId="75">#REF!</definedName>
    <definedName name="PCT">#REF!</definedName>
    <definedName name="Period" localSheetId="45">#REF!</definedName>
    <definedName name="Period" localSheetId="46">#REF!</definedName>
    <definedName name="Period" localSheetId="47">#REF!</definedName>
    <definedName name="Period" localSheetId="48">#REF!</definedName>
    <definedName name="Period" localSheetId="49">#REF!</definedName>
    <definedName name="Period" localSheetId="62">#REF!</definedName>
    <definedName name="Period" localSheetId="74">#REF!</definedName>
    <definedName name="Period" localSheetId="75">#REF!</definedName>
    <definedName name="Period">#REF!</definedName>
    <definedName name="perioder" localSheetId="22">#REF!</definedName>
    <definedName name="perioder" localSheetId="25">#REF!</definedName>
    <definedName name="perioder" localSheetId="39">#REF!</definedName>
    <definedName name="perioder" localSheetId="50">#REF!</definedName>
    <definedName name="perioder" localSheetId="62">#REF!</definedName>
    <definedName name="perioder" localSheetId="70">#REF!</definedName>
    <definedName name="perioder" localSheetId="71">#REF!</definedName>
    <definedName name="perioder" localSheetId="72">#REF!</definedName>
    <definedName name="perioder" localSheetId="74">#REF!</definedName>
    <definedName name="perioder" localSheetId="75">#REF!</definedName>
    <definedName name="perioder">#REF!</definedName>
    <definedName name="PI" localSheetId="74">#REF!</definedName>
    <definedName name="PI" localSheetId="75">#REF!</definedName>
    <definedName name="PI">#REF!</definedName>
    <definedName name="PIII" localSheetId="22">'18'!#REF!</definedName>
    <definedName name="PIII" localSheetId="25">#REF!</definedName>
    <definedName name="PIII" localSheetId="39">#REF!</definedName>
    <definedName name="PIII" localSheetId="50">#REF!</definedName>
    <definedName name="PIII" localSheetId="62">#REF!</definedName>
    <definedName name="PIII" localSheetId="70">#REF!</definedName>
    <definedName name="PIII" localSheetId="71">#REF!</definedName>
    <definedName name="PIII" localSheetId="72">#REF!</definedName>
    <definedName name="PIII" localSheetId="74">#REF!</definedName>
    <definedName name="PIII" localSheetId="75">#REF!</definedName>
    <definedName name="PIII" localSheetId="92">#REF!</definedName>
    <definedName name="PIII" localSheetId="91">#REF!</definedName>
    <definedName name="PIII">#REF!</definedName>
    <definedName name="PL" localSheetId="74">#REF!</definedName>
    <definedName name="PL" localSheetId="75">#REF!</definedName>
    <definedName name="PL">#REF!</definedName>
    <definedName name="PLN_1.kv." localSheetId="22">'18'!#REF!</definedName>
    <definedName name="PLN_1.kv." localSheetId="25">#REF!</definedName>
    <definedName name="PLN_1.kv." localSheetId="39">#REF!</definedName>
    <definedName name="PLN_1.kv." localSheetId="50">#REF!</definedName>
    <definedName name="PLN_1.kv." localSheetId="62">#REF!</definedName>
    <definedName name="PLN_1.kv." localSheetId="70">#REF!</definedName>
    <definedName name="PLN_1.kv." localSheetId="71">#REF!</definedName>
    <definedName name="PLN_1.kv." localSheetId="72">#REF!</definedName>
    <definedName name="PLN_1.kv." localSheetId="74">#REF!</definedName>
    <definedName name="PLN_1.kv." localSheetId="75">#REF!</definedName>
    <definedName name="PLN_1.kv." localSheetId="92">#REF!</definedName>
    <definedName name="PLN_1.kv." localSheetId="91">#REF!</definedName>
    <definedName name="PLN_1.kv.">#REF!</definedName>
    <definedName name="PLN_2.kv." localSheetId="22">'18'!#REF!</definedName>
    <definedName name="PLN_2.kv." localSheetId="25">#REF!</definedName>
    <definedName name="PLN_2.kv." localSheetId="39">#REF!</definedName>
    <definedName name="PLN_2.kv." localSheetId="50">#REF!</definedName>
    <definedName name="PLN_2.kv." localSheetId="62">#REF!</definedName>
    <definedName name="PLN_2.kv." localSheetId="70">#REF!</definedName>
    <definedName name="PLN_2.kv." localSheetId="71">#REF!</definedName>
    <definedName name="PLN_2.kv." localSheetId="72">#REF!</definedName>
    <definedName name="PLN_2.kv." localSheetId="74">#REF!</definedName>
    <definedName name="PLN_2.kv." localSheetId="75">#REF!</definedName>
    <definedName name="PLN_2.kv." localSheetId="92">#REF!</definedName>
    <definedName name="PLN_2.kv." localSheetId="91">#REF!</definedName>
    <definedName name="PLN_2.kv.">#REF!</definedName>
    <definedName name="PLN_3.kv." localSheetId="70">#REF!</definedName>
    <definedName name="PLN_3.kv." localSheetId="71">#REF!</definedName>
    <definedName name="PLN_3.kv." localSheetId="72">#REF!</definedName>
    <definedName name="PLN_3.kv." localSheetId="74">#REF!</definedName>
    <definedName name="PLN_3.kv." localSheetId="75">#REF!</definedName>
    <definedName name="PLN_3.kv." localSheetId="92">#REF!</definedName>
    <definedName name="PLN_3.kv." localSheetId="91">#REF!</definedName>
    <definedName name="PLN_3.kv.">#REF!</definedName>
    <definedName name="PLN_30.06." localSheetId="70">#REF!</definedName>
    <definedName name="PLN_30.06." localSheetId="71">#REF!</definedName>
    <definedName name="PLN_30.06." localSheetId="72">#REF!</definedName>
    <definedName name="PLN_30.06." localSheetId="74">#REF!</definedName>
    <definedName name="PLN_30.06." localSheetId="75">#REF!</definedName>
    <definedName name="PLN_30.06." localSheetId="92">#REF!</definedName>
    <definedName name="PLN_30.06." localSheetId="91">#REF!</definedName>
    <definedName name="PLN_30.06.">#REF!</definedName>
    <definedName name="PLN_30.09." localSheetId="70">#REF!</definedName>
    <definedName name="PLN_30.09." localSheetId="71">#REF!</definedName>
    <definedName name="PLN_30.09." localSheetId="72">#REF!</definedName>
    <definedName name="PLN_30.09." localSheetId="74">#REF!</definedName>
    <definedName name="PLN_30.09." localSheetId="75">#REF!</definedName>
    <definedName name="PLN_30.09.">#REF!</definedName>
    <definedName name="PLN_31.03." localSheetId="70">#REF!</definedName>
    <definedName name="PLN_31.03." localSheetId="71">#REF!</definedName>
    <definedName name="PLN_31.03." localSheetId="72">#REF!</definedName>
    <definedName name="PLN_31.03." localSheetId="74">#REF!</definedName>
    <definedName name="PLN_31.03." localSheetId="75">#REF!</definedName>
    <definedName name="PLN_31.03.">#REF!</definedName>
    <definedName name="PLN_4.kv." localSheetId="70">#REF!</definedName>
    <definedName name="PLN_4.kv." localSheetId="71">#REF!</definedName>
    <definedName name="PLN_4.kv." localSheetId="72">#REF!</definedName>
    <definedName name="PLN_4.kv." localSheetId="74">#REF!</definedName>
    <definedName name="PLN_4.kv." localSheetId="75">#REF!</definedName>
    <definedName name="PLN_4.kv.">#REF!</definedName>
    <definedName name="PLN_Primo" localSheetId="70">#REF!</definedName>
    <definedName name="PLN_Primo" localSheetId="71">#REF!</definedName>
    <definedName name="PLN_Primo" localSheetId="72">#REF!</definedName>
    <definedName name="PLN_Primo" localSheetId="74">#REF!</definedName>
    <definedName name="PLN_Primo" localSheetId="75">#REF!</definedName>
    <definedName name="PLN_Primo">#REF!</definedName>
    <definedName name="PLN_Ultimo" localSheetId="70">#REF!</definedName>
    <definedName name="PLN_Ultimo" localSheetId="71">#REF!</definedName>
    <definedName name="PLN_Ultimo" localSheetId="72">#REF!</definedName>
    <definedName name="PLN_Ultimo" localSheetId="74">#REF!</definedName>
    <definedName name="PLN_Ultimo" localSheetId="75">#REF!</definedName>
    <definedName name="PLN_Ultimo">#REF!</definedName>
    <definedName name="PlnLastYear" localSheetId="74">#REF!</definedName>
    <definedName name="PlnLastYear" localSheetId="75">#REF!</definedName>
    <definedName name="PlnLastYear">#REF!</definedName>
    <definedName name="Plot" localSheetId="50">OFFSET(#REF!,1,0,COUNTA(#REF!)-1,1)</definedName>
    <definedName name="Plot" localSheetId="62">OFFSET(#REF!,1,0,COUNTA(#REF!)-1,1)</definedName>
    <definedName name="Plot" localSheetId="74">OFFSET(#REF!,1,0,COUNTA(#REF!)-1,1)</definedName>
    <definedName name="Plot" localSheetId="75">OFFSET(#REF!,1,0,COUNTA(#REF!)-1,1)</definedName>
    <definedName name="Plot">OFFSET(#REF!,1,0,COUNTA(#REF!)-1,1)</definedName>
    <definedName name="PP" localSheetId="45">#REF!</definedName>
    <definedName name="PP" localSheetId="46">#REF!</definedName>
    <definedName name="PP" localSheetId="47">#REF!</definedName>
    <definedName name="PP" localSheetId="48">#REF!</definedName>
    <definedName name="PP" localSheetId="49">#REF!</definedName>
    <definedName name="PP" localSheetId="62">#REF!</definedName>
    <definedName name="PP" localSheetId="74">#REF!</definedName>
    <definedName name="PP" localSheetId="75">#REF!</definedName>
    <definedName name="PP">#REF!</definedName>
    <definedName name="PR" localSheetId="74">#REF!</definedName>
    <definedName name="PR" localSheetId="75">#REF!</definedName>
    <definedName name="PR">#REF!</definedName>
    <definedName name="_xlnm.Print_Area" localSheetId="4">'1'!$A$1:$C$28</definedName>
    <definedName name="_xlnm.Print_Area" localSheetId="14">'10'!$A$1:$G$13</definedName>
    <definedName name="_xlnm.Print_Area" localSheetId="15">'11'!$A$1:$H$46</definedName>
    <definedName name="_xlnm.Print_Area" localSheetId="16">'12'!$A$1:$S$46</definedName>
    <definedName name="_xlnm.Print_Area" localSheetId="17">'13'!$A$1:$N$334</definedName>
    <definedName name="_xlnm.Print_Area" localSheetId="18">'14'!$A$1:$G$22</definedName>
    <definedName name="_xlnm.Print_Area" localSheetId="19">'15'!$A$1:$D$48</definedName>
    <definedName name="_xlnm.Print_Area" localSheetId="20">'16'!$A$1:$P$36</definedName>
    <definedName name="_xlnm.Print_Area" localSheetId="21">'17'!$A$1:$C$14</definedName>
    <definedName name="_xlnm.Print_Area" localSheetId="22">'18'!$A$1:$H$240</definedName>
    <definedName name="_xlnm.Print_Area" localSheetId="23">'19'!$A$1:$G$40</definedName>
    <definedName name="_xlnm.Print_Area" localSheetId="5">'2'!$A$1:$B$14</definedName>
    <definedName name="_xlnm.Print_Area" localSheetId="24">'20'!$A$1:$J$31</definedName>
    <definedName name="_xlnm.Print_Area" localSheetId="25">'21'!$A$1:$N$60</definedName>
    <definedName name="_xlnm.Print_Area" localSheetId="26">'22'!$A$1:$I$43</definedName>
    <definedName name="_xlnm.Print_Area" localSheetId="27">'23'!$A$1:$H$53</definedName>
    <definedName name="_xlnm.Print_Area" localSheetId="28">'24'!$A$1:$D$28</definedName>
    <definedName name="_xlnm.Print_Area" localSheetId="30">'25'!$A$1:$J$32</definedName>
    <definedName name="_xlnm.Print_Area" localSheetId="31">'26'!$A$1:$D$22</definedName>
    <definedName name="_xlnm.Print_Area" localSheetId="32">'27'!$A$1:$N$33</definedName>
    <definedName name="_xlnm.Print_Area" localSheetId="33">'28'!$A$1:$J$95</definedName>
    <definedName name="_xlnm.Print_Area" localSheetId="34">'29'!$A$1:$J$32</definedName>
    <definedName name="_xlnm.Print_Area" localSheetId="6">'3'!$A$1:$C$17</definedName>
    <definedName name="_xlnm.Print_Area" localSheetId="35">'30'!$A$1:$D$29</definedName>
    <definedName name="_xlnm.Print_Area" localSheetId="36">'31'!$A$1:$C$28</definedName>
    <definedName name="_xlnm.Print_Area" localSheetId="37">'32'!$A$1:$D$49</definedName>
    <definedName name="_xlnm.Print_Area" localSheetId="39">'33'!$A$1:$J$39</definedName>
    <definedName name="_xlnm.Print_Area" localSheetId="40">'34'!$A$1:$G$53</definedName>
    <definedName name="_xlnm.Print_Area" localSheetId="41">'35'!$A$1:$J$15</definedName>
    <definedName name="_xlnm.Print_Area" localSheetId="42">'36'!$A$1:$F$22</definedName>
    <definedName name="_xlnm.Print_Area" localSheetId="43">'37'!$A$1:$D$6</definedName>
    <definedName name="_xlnm.Print_Area" localSheetId="45">'38'!$A$1:$C$33</definedName>
    <definedName name="_xlnm.Print_Area" localSheetId="46">'39'!$A$1:$D$39</definedName>
    <definedName name="_xlnm.Print_Area" localSheetId="7">'4'!$A$1:$D$114</definedName>
    <definedName name="_xlnm.Print_Area" localSheetId="47">'40'!$A$1:$I$33</definedName>
    <definedName name="_xlnm.Print_Area" localSheetId="48">'41'!$A$1:$C$49</definedName>
    <definedName name="_xlnm.Print_Area" localSheetId="49">'42'!$A$1:$H$26</definedName>
    <definedName name="_xlnm.Print_Area" localSheetId="50">'43'!$A$1:$F$14</definedName>
    <definedName name="_xlnm.Print_Area" localSheetId="51">'44'!$A$1:$L$15</definedName>
    <definedName name="_xlnm.Print_Area" localSheetId="53">'45'!$A$1:$G$12</definedName>
    <definedName name="_xlnm.Print_Area" localSheetId="55">'46'!$A$1:$Q$20</definedName>
    <definedName name="_xlnm.Print_Area" localSheetId="56">'47'!$A$1:$S$19</definedName>
    <definedName name="_xlnm.Print_Area" localSheetId="57">'48'!$A$1:$S$19</definedName>
    <definedName name="_xlnm.Print_Area" localSheetId="58">'49'!$A$1:$E$19</definedName>
    <definedName name="_xlnm.Print_Area" localSheetId="8">'5'!$A$1:$E$64</definedName>
    <definedName name="_xlnm.Print_Area" localSheetId="60">'50'!$A$1:$I$48</definedName>
    <definedName name="_xlnm.Print_Area" localSheetId="61">'51'!$A$1:$G$18</definedName>
    <definedName name="_xlnm.Print_Area" localSheetId="62">'52'!$A$1:$I$83</definedName>
    <definedName name="_xlnm.Print_Area" localSheetId="63">'53'!$A$1:$C$21</definedName>
    <definedName name="_xlnm.Print_Area" localSheetId="64">'54'!$A$1:$D$72</definedName>
    <definedName name="_xlnm.Print_Area" localSheetId="65">'55'!$A$1:$C$17</definedName>
    <definedName name="_xlnm.Print_Area" localSheetId="66">'56'!$A$1:$D$5</definedName>
    <definedName name="_xlnm.Print_Area" localSheetId="67">'57'!$A$1:$C$8</definedName>
    <definedName name="_xlnm.Print_Area" localSheetId="68">'58'!$A$1:$O$41</definedName>
    <definedName name="_xlnm.Print_Area" localSheetId="69">'59'!$A$1:$C$8</definedName>
    <definedName name="_xlnm.Print_Area" localSheetId="9">'6'!$A$1:$E$39</definedName>
    <definedName name="_xlnm.Print_Area" localSheetId="70">'60'!$A$1:$H$25</definedName>
    <definedName name="_xlnm.Print_Area" localSheetId="71">'61'!$A$1:$E$57</definedName>
    <definedName name="_xlnm.Print_Area" localSheetId="72">'62'!$A$1:$H$18</definedName>
    <definedName name="_xlnm.Print_Area" localSheetId="74">'63'!$A$1:$R$64</definedName>
    <definedName name="_xlnm.Print_Area" localSheetId="75">'64'!$A$1:$R$17</definedName>
    <definedName name="_xlnm.Print_Area" localSheetId="76">'65'!$A$1:$F$7</definedName>
    <definedName name="_xlnm.Print_Area" localSheetId="77">'66'!$A$1:$P$21</definedName>
    <definedName name="_xlnm.Print_Area" localSheetId="78">'67'!$A$1:$E$8</definedName>
    <definedName name="_xlnm.Print_Area" localSheetId="79">'68'!$A$1:$R$65</definedName>
    <definedName name="_xlnm.Print_Area" localSheetId="80">'69'!$A$1:$R$44</definedName>
    <definedName name="_xlnm.Print_Area" localSheetId="11">'7'!$A$1:$Q$61</definedName>
    <definedName name="_xlnm.Print_Area" localSheetId="81">'70'!$A$1:$G$16</definedName>
    <definedName name="_xlnm.Print_Area" localSheetId="83">'71'!$A$1:$C$24</definedName>
    <definedName name="_xlnm.Print_Area" localSheetId="84">'72'!$A$1:$E$14</definedName>
    <definedName name="_xlnm.Print_Area" localSheetId="85">'73'!$A$1:$E$13</definedName>
    <definedName name="_xlnm.Print_Area" localSheetId="86">'74'!$A$1:$C$11</definedName>
    <definedName name="_xlnm.Print_Area" localSheetId="87">'75'!$A$1:$G$11</definedName>
    <definedName name="_xlnm.Print_Area" localSheetId="88">'76'!$A$1:$I$17</definedName>
    <definedName name="_xlnm.Print_Area" localSheetId="89">'77'!$A$1:$E$11</definedName>
    <definedName name="_xlnm.Print_Area" localSheetId="90">'78'!$A$1:$E$11</definedName>
    <definedName name="_xlnm.Print_Area" localSheetId="12">'8'!$A$1:$H$10</definedName>
    <definedName name="_xlnm.Print_Area" localSheetId="13">'9'!$A$1:$C$21</definedName>
    <definedName name="_xlnm.Print_Area" localSheetId="92">'BRRD ref.'!$A$1:$C$9</definedName>
    <definedName name="_xlnm.Print_Area" localSheetId="91">'CRR ref.'!$A$1:$C$165</definedName>
    <definedName name="_xlnm.Print_Area" localSheetId="1">'Key metrics'!$A$1:$G$60</definedName>
    <definedName name="_xlnm.Print_Area" localSheetId="2">'Key Risks'!$A$1:$I$42</definedName>
    <definedName name="_xlnm.Print_Area" localSheetId="0">ToC!$A$1:$B$102</definedName>
    <definedName name="Print_Area_MI" localSheetId="74">#REF!</definedName>
    <definedName name="Print_Area_MI" localSheetId="75">#REF!</definedName>
    <definedName name="Print_Area_MI">#REF!</definedName>
    <definedName name="Print_Area_MI_11" localSheetId="74">#REF!</definedName>
    <definedName name="Print_Area_MI_11" localSheetId="75">#REF!</definedName>
    <definedName name="Print_Area_MI_11">#REF!</definedName>
    <definedName name="Print_Area_MI_2" localSheetId="74">#REF!</definedName>
    <definedName name="Print_Area_MI_2" localSheetId="75">#REF!</definedName>
    <definedName name="Print_Area_MI_2">#REF!</definedName>
    <definedName name="Print_Area_MI_28" localSheetId="74">#REF!</definedName>
    <definedName name="Print_Area_MI_28" localSheetId="75">#REF!</definedName>
    <definedName name="Print_Area_MI_28">#REF!</definedName>
    <definedName name="_xlnm.Print_Titles" localSheetId="74">'63'!$4:$6</definedName>
    <definedName name="_xlnm.Print_Titles" localSheetId="0">ToC!$2:$2</definedName>
    <definedName name="Print_Titles_MI" localSheetId="74">#REF!</definedName>
    <definedName name="Print_Titles_MI" localSheetId="75">#REF!</definedName>
    <definedName name="Print_Titles_MI">#REF!</definedName>
    <definedName name="Print_Titles_MI_11" localSheetId="74">#REF!</definedName>
    <definedName name="Print_Titles_MI_11" localSheetId="75">#REF!</definedName>
    <definedName name="Print_Titles_MI_11">#REF!</definedName>
    <definedName name="Print_Titles_MI_2" localSheetId="74">#REF!</definedName>
    <definedName name="Print_Titles_MI_2" localSheetId="75">#REF!</definedName>
    <definedName name="Print_Titles_MI_2">#REF!</definedName>
    <definedName name="Print_Titles_MI_28" localSheetId="74">#REF!</definedName>
    <definedName name="Print_Titles_MI_28" localSheetId="75">#REF!</definedName>
    <definedName name="Print_Titles_MI_28">#REF!</definedName>
    <definedName name="Privatebanking" localSheetId="22">'18'!#REF!</definedName>
    <definedName name="Privatebanking" localSheetId="25">#REF!</definedName>
    <definedName name="Privatebanking" localSheetId="39">#REF!</definedName>
    <definedName name="Privatebanking" localSheetId="50">#REF!</definedName>
    <definedName name="Privatebanking" localSheetId="62">#REF!</definedName>
    <definedName name="Privatebanking" localSheetId="70">#REF!</definedName>
    <definedName name="Privatebanking" localSheetId="71">#REF!</definedName>
    <definedName name="Privatebanking" localSheetId="72">#REF!</definedName>
    <definedName name="Privatebanking" localSheetId="74">#REF!</definedName>
    <definedName name="Privatebanking" localSheetId="75">#REF!</definedName>
    <definedName name="Privatebanking" localSheetId="92">#REF!</definedName>
    <definedName name="Privatebanking" localSheetId="91">#REF!</definedName>
    <definedName name="Privatebanking">#REF!</definedName>
    <definedName name="prob.loans" localSheetId="22">'18'!#REF!</definedName>
    <definedName name="prob.loans" localSheetId="39">#REF!</definedName>
    <definedName name="prob.loans" localSheetId="50">#REF!</definedName>
    <definedName name="prob.loans" localSheetId="62">#REF!</definedName>
    <definedName name="prob.loans" localSheetId="70">#REF!</definedName>
    <definedName name="prob.loans" localSheetId="71">#REF!</definedName>
    <definedName name="prob.loans" localSheetId="72">#REF!</definedName>
    <definedName name="prob.loans" localSheetId="74">#REF!</definedName>
    <definedName name="prob.loans" localSheetId="75">#REF!</definedName>
    <definedName name="prob.loans" localSheetId="92">#REF!</definedName>
    <definedName name="prob.loans" localSheetId="91">#REF!</definedName>
    <definedName name="prob.loans">#REF!</definedName>
    <definedName name="prod" localSheetId="22">'18'!#REF!</definedName>
    <definedName name="prod" localSheetId="39">#REF!</definedName>
    <definedName name="prod" localSheetId="50">#REF!</definedName>
    <definedName name="prod" localSheetId="62">#REF!</definedName>
    <definedName name="prod" localSheetId="70">#REF!</definedName>
    <definedName name="prod" localSheetId="71">#REF!</definedName>
    <definedName name="prod" localSheetId="72">#REF!</definedName>
    <definedName name="prod" localSheetId="74">#REF!</definedName>
    <definedName name="prod" localSheetId="75">#REF!</definedName>
    <definedName name="prod" localSheetId="92">#REF!</definedName>
    <definedName name="prod" localSheetId="91">#REF!</definedName>
    <definedName name="prod">#REF!</definedName>
    <definedName name="prod_group" localSheetId="70">#REF!</definedName>
    <definedName name="prod_group" localSheetId="71">#REF!</definedName>
    <definedName name="prod_group" localSheetId="72">#REF!</definedName>
    <definedName name="prod_group" localSheetId="74">#REF!</definedName>
    <definedName name="prod_group" localSheetId="75">#REF!</definedName>
    <definedName name="prod_group">#REF!</definedName>
    <definedName name="Project_last_entry" localSheetId="74">#REF!</definedName>
    <definedName name="Project_last_entry" localSheetId="75">#REF!</definedName>
    <definedName name="Project_last_entry">#REF!</definedName>
    <definedName name="Project_start_row" localSheetId="74">#REF!</definedName>
    <definedName name="Project_start_row" localSheetId="75">#REF!</definedName>
    <definedName name="Project_start_row">#REF!</definedName>
    <definedName name="Property" localSheetId="22">'18'!#REF!</definedName>
    <definedName name="Property" localSheetId="25">#REF!</definedName>
    <definedName name="Property" localSheetId="50">#REF!</definedName>
    <definedName name="Property" localSheetId="62">#REF!</definedName>
    <definedName name="Property" localSheetId="70">#REF!</definedName>
    <definedName name="Property" localSheetId="71">#REF!</definedName>
    <definedName name="Property" localSheetId="72">#REF!</definedName>
    <definedName name="Property" localSheetId="74">#REF!</definedName>
    <definedName name="Property" localSheetId="75">#REF!</definedName>
    <definedName name="Property" localSheetId="0">#REF!</definedName>
    <definedName name="Property">#REF!</definedName>
    <definedName name="Protocol">"Sweden"</definedName>
    <definedName name="q" localSheetId="4" hidden="1">{"5 * utfall + budget",#N/A,FALSE,"T-0298";"5 * bolag",#N/A,FALSE,"T-0298";"Unibank, utfall alla",#N/A,FALSE,"T-0298";#N/A,#N/A,FALSE,"Koncernskulder";#N/A,#N/A,FALSE,"Koncernfakturering"}</definedName>
    <definedName name="q" localSheetId="22" hidden="1">{"5 * utfall + budget",#N/A,FALSE,"T-0298";"5 * bolag",#N/A,FALSE,"T-0298";"Unibank, utfall alla",#N/A,FALSE,"T-0298";#N/A,#N/A,FALSE,"Koncernskulder";#N/A,#N/A,FALSE,"Koncernfakturering"}</definedName>
    <definedName name="q" localSheetId="23"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25"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localSheetId="50" hidden="1">{"5 * utfall + budget",#N/A,FALSE,"T-0298";"5 * bolag",#N/A,FALSE,"T-0298";"Unibank, utfall alla",#N/A,FALSE,"T-0298";#N/A,#N/A,FALSE,"Koncernskulder";#N/A,#N/A,FALSE,"Koncernfakturering"}</definedName>
    <definedName name="q" localSheetId="62" hidden="1">{"5 * utfall + budget",#N/A,FALSE,"T-0298";"5 * bolag",#N/A,FALSE,"T-0298";"Unibank, utfall alla",#N/A,FALSE,"T-0298";#N/A,#N/A,FALSE,"Koncernskulder";#N/A,#N/A,FALSE,"Koncernfakturering"}</definedName>
    <definedName name="q" localSheetId="63" hidden="1">{"5 * utfall + budget",#N/A,FALSE,"T-0298";"5 * bolag",#N/A,FALSE,"T-0298";"Unibank, utfall alla",#N/A,FALSE,"T-0298";#N/A,#N/A,FALSE,"Koncernskulder";#N/A,#N/A,FALSE,"Koncernfakturering"}</definedName>
    <definedName name="q" localSheetId="64" hidden="1">{"5 * utfall + budget",#N/A,FALSE,"T-0298";"5 * bolag",#N/A,FALSE,"T-0298";"Unibank, utfall alla",#N/A,FALSE,"T-0298";#N/A,#N/A,FALSE,"Koncernskulder";#N/A,#N/A,FALSE,"Koncernfakturering"}</definedName>
    <definedName name="q" localSheetId="65" hidden="1">{"5 * utfall + budget",#N/A,FALSE,"T-0298";"5 * bolag",#N/A,FALSE,"T-0298";"Unibank, utfall alla",#N/A,FALSE,"T-0298";#N/A,#N/A,FALSE,"Koncernskulder";#N/A,#N/A,FALSE,"Koncernfakturering"}</definedName>
    <definedName name="q" localSheetId="70" hidden="1">{"5 * utfall + budget",#N/A,FALSE,"T-0298";"5 * bolag",#N/A,FALSE,"T-0298";"Unibank, utfall alla",#N/A,FALSE,"T-0298";#N/A,#N/A,FALSE,"Koncernskulder";#N/A,#N/A,FALSE,"Koncernfakturering"}</definedName>
    <definedName name="q" localSheetId="71" hidden="1">{"5 * utfall + budget",#N/A,FALSE,"T-0298";"5 * bolag",#N/A,FALSE,"T-0298";"Unibank, utfall alla",#N/A,FALSE,"T-0298";#N/A,#N/A,FALSE,"Koncernskulder";#N/A,#N/A,FALSE,"Koncernfakturering"}</definedName>
    <definedName name="q" localSheetId="72" hidden="1">{"5 * utfall + budget",#N/A,FALSE,"T-0298";"5 * bolag",#N/A,FALSE,"T-0298";"Unibank, utfall alla",#N/A,FALSE,"T-0298";#N/A,#N/A,FALSE,"Koncernskulder";#N/A,#N/A,FALSE,"Koncernfakturering"}</definedName>
    <definedName name="q" localSheetId="74" hidden="1">{"5 * utfall + budget",#N/A,FALSE,"T-0298";"5 * bolag",#N/A,FALSE,"T-0298";"Unibank, utfall alla",#N/A,FALSE,"T-0298";#N/A,#N/A,FALSE,"Koncernskulder";#N/A,#N/A,FALSE,"Koncernfakturering"}</definedName>
    <definedName name="q" localSheetId="75" hidden="1">{"5 * utfall + budget",#N/A,FALSE,"T-0298";"5 * bolag",#N/A,FALSE,"T-0298";"Unibank, utfall alla",#N/A,FALSE,"T-0298";#N/A,#N/A,FALSE,"Koncernskulder";#N/A,#N/A,FALSE,"Koncernfakturering"}</definedName>
    <definedName name="q" localSheetId="92" hidden="1">{"5 * utfall + budget",#N/A,FALSE,"T-0298";"5 * bolag",#N/A,FALSE,"T-0298";"Unibank, utfall alla",#N/A,FALSE,"T-0298";#N/A,#N/A,FALSE,"Koncernskulder";#N/A,#N/A,FALSE,"Koncernfakturering"}</definedName>
    <definedName name="q" localSheetId="91" hidden="1">{"5 * utfall + budget",#N/A,FALSE,"T-0298";"5 * bolag",#N/A,FALSE,"T-0298";"Unibank, utfall alla",#N/A,FALSE,"T-0298";#N/A,#N/A,FALSE,"Koncernskulder";#N/A,#N/A,FALSE,"Koncernfakturering"}</definedName>
    <definedName name="q" localSheetId="0"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22" hidden="1">{"5 * utfall + budget",#N/A,FALSE,"T-0298";"5 * bolag",#N/A,FALSE,"T-0298";"Unibank, utfall alla",#N/A,FALSE,"T-0298";#N/A,#N/A,FALSE,"Koncernskulder";#N/A,#N/A,FALSE,"Koncernfakturering"}</definedName>
    <definedName name="qe" localSheetId="23"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25"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50" hidden="1">{"5 * utfall + budget",#N/A,FALSE,"T-0298";"5 * bolag",#N/A,FALSE,"T-0298";"Unibank, utfall alla",#N/A,FALSE,"T-0298";#N/A,#N/A,FALSE,"Koncernskulder";#N/A,#N/A,FALSE,"Koncernfakturering"}</definedName>
    <definedName name="qe" localSheetId="62" hidden="1">{"5 * utfall + budget",#N/A,FALSE,"T-0298";"5 * bolag",#N/A,FALSE,"T-0298";"Unibank, utfall alla",#N/A,FALSE,"T-0298";#N/A,#N/A,FALSE,"Koncernskulder";#N/A,#N/A,FALSE,"Koncernfakturering"}</definedName>
    <definedName name="qe" localSheetId="63" hidden="1">{"5 * utfall + budget",#N/A,FALSE,"T-0298";"5 * bolag",#N/A,FALSE,"T-0298";"Unibank, utfall alla",#N/A,FALSE,"T-0298";#N/A,#N/A,FALSE,"Koncernskulder";#N/A,#N/A,FALSE,"Koncernfakturering"}</definedName>
    <definedName name="qe" localSheetId="64" hidden="1">{"5 * utfall + budget",#N/A,FALSE,"T-0298";"5 * bolag",#N/A,FALSE,"T-0298";"Unibank, utfall alla",#N/A,FALSE,"T-0298";#N/A,#N/A,FALSE,"Koncernskulder";#N/A,#N/A,FALSE,"Koncernfakturering"}</definedName>
    <definedName name="qe" localSheetId="65" hidden="1">{"5 * utfall + budget",#N/A,FALSE,"T-0298";"5 * bolag",#N/A,FALSE,"T-0298";"Unibank, utfall alla",#N/A,FALSE,"T-0298";#N/A,#N/A,FALSE,"Koncernskulder";#N/A,#N/A,FALSE,"Koncernfakturering"}</definedName>
    <definedName name="qe" localSheetId="70" hidden="1">{"5 * utfall + budget",#N/A,FALSE,"T-0298";"5 * bolag",#N/A,FALSE,"T-0298";"Unibank, utfall alla",#N/A,FALSE,"T-0298";#N/A,#N/A,FALSE,"Koncernskulder";#N/A,#N/A,FALSE,"Koncernfakturering"}</definedName>
    <definedName name="qe" localSheetId="71" hidden="1">{"5 * utfall + budget",#N/A,FALSE,"T-0298";"5 * bolag",#N/A,FALSE,"T-0298";"Unibank, utfall alla",#N/A,FALSE,"T-0298";#N/A,#N/A,FALSE,"Koncernskulder";#N/A,#N/A,FALSE,"Koncernfakturering"}</definedName>
    <definedName name="qe" localSheetId="72" hidden="1">{"5 * utfall + budget",#N/A,FALSE,"T-0298";"5 * bolag",#N/A,FALSE,"T-0298";"Unibank, utfall alla",#N/A,FALSE,"T-0298";#N/A,#N/A,FALSE,"Koncernskulder";#N/A,#N/A,FALSE,"Koncernfakturering"}</definedName>
    <definedName name="qe" localSheetId="74" hidden="1">{"5 * utfall + budget",#N/A,FALSE,"T-0298";"5 * bolag",#N/A,FALSE,"T-0298";"Unibank, utfall alla",#N/A,FALSE,"T-0298";#N/A,#N/A,FALSE,"Koncernskulder";#N/A,#N/A,FALSE,"Koncernfakturering"}</definedName>
    <definedName name="qe" localSheetId="75" hidden="1">{"5 * utfall + budget",#N/A,FALSE,"T-0298";"5 * bolag",#N/A,FALSE,"T-0298";"Unibank, utfall alla",#N/A,FALSE,"T-0298";#N/A,#N/A,FALSE,"Koncernskulder";#N/A,#N/A,FALSE,"Koncernfakturering"}</definedName>
    <definedName name="qe" localSheetId="92" hidden="1">{"5 * utfall + budget",#N/A,FALSE,"T-0298";"5 * bolag",#N/A,FALSE,"T-0298";"Unibank, utfall alla",#N/A,FALSE,"T-0298";#N/A,#N/A,FALSE,"Koncernskulder";#N/A,#N/A,FALSE,"Koncernfakturering"}</definedName>
    <definedName name="qe" localSheetId="91" hidden="1">{"5 * utfall + budget",#N/A,FALSE,"T-0298";"5 * bolag",#N/A,FALSE,"T-0298";"Unibank, utfall alla",#N/A,FALSE,"T-0298";#N/A,#N/A,FALSE,"Koncernskulder";#N/A,#N/A,FALSE,"Koncernfakturering"}</definedName>
    <definedName name="qe" localSheetId="0"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lity">#REF!</definedName>
    <definedName name="Quarterly" localSheetId="22">'18'!#REF!</definedName>
    <definedName name="Quarterly" localSheetId="25">#REF!</definedName>
    <definedName name="Quarterly" localSheetId="39">#REF!</definedName>
    <definedName name="Quarterly" localSheetId="50">#REF!</definedName>
    <definedName name="Quarterly" localSheetId="62">#REF!</definedName>
    <definedName name="Quarterly" localSheetId="70">#REF!</definedName>
    <definedName name="Quarterly" localSheetId="71">#REF!</definedName>
    <definedName name="Quarterly" localSheetId="72">#REF!</definedName>
    <definedName name="Quarterly" localSheetId="74">#REF!</definedName>
    <definedName name="Quarterly" localSheetId="75">#REF!</definedName>
    <definedName name="Quarterly" localSheetId="0">#REF!</definedName>
    <definedName name="Quarterly">#REF!</definedName>
    <definedName name="qwe" localSheetId="22">'18'!#REF!</definedName>
    <definedName name="qwe" localSheetId="25">#REF!</definedName>
    <definedName name="qwe" localSheetId="39">#REF!</definedName>
    <definedName name="qwe" localSheetId="49">#REF!</definedName>
    <definedName name="qwe" localSheetId="50">#REF!</definedName>
    <definedName name="qwe" localSheetId="62">#REF!</definedName>
    <definedName name="qwe" localSheetId="70">#REF!</definedName>
    <definedName name="qwe" localSheetId="71">#REF!</definedName>
    <definedName name="qwe" localSheetId="72">#REF!</definedName>
    <definedName name="qwe" localSheetId="74">#REF!</definedName>
    <definedName name="qwe" localSheetId="75">#REF!</definedName>
    <definedName name="qwe">#REF!</definedName>
    <definedName name="qwq" localSheetId="22">'18'!#REF!</definedName>
    <definedName name="qwq" localSheetId="25">#REF!</definedName>
    <definedName name="qwq" localSheetId="39">#REF!</definedName>
    <definedName name="qwq" localSheetId="45">#REF!</definedName>
    <definedName name="qwq" localSheetId="46">#REF!</definedName>
    <definedName name="qwq" localSheetId="47">#REF!</definedName>
    <definedName name="qwq" localSheetId="48">#REF!</definedName>
    <definedName name="qwq" localSheetId="49">#REF!</definedName>
    <definedName name="qwq" localSheetId="50">#REF!</definedName>
    <definedName name="qwq" localSheetId="62">#REF!</definedName>
    <definedName name="qwq" localSheetId="70">#REF!</definedName>
    <definedName name="qwq" localSheetId="71">#REF!</definedName>
    <definedName name="qwq" localSheetId="72">#REF!</definedName>
    <definedName name="qwq" localSheetId="74">#REF!</definedName>
    <definedName name="qwq" localSheetId="75">#REF!</definedName>
    <definedName name="qwq">#REF!</definedName>
    <definedName name="Rapport" localSheetId="70">#REF!</definedName>
    <definedName name="Rapport" localSheetId="71">#REF!</definedName>
    <definedName name="Rapport" localSheetId="72">#REF!</definedName>
    <definedName name="Rapport" localSheetId="74">#REF!</definedName>
    <definedName name="Rapport" localSheetId="75">#REF!</definedName>
    <definedName name="Rapport">#REF!</definedName>
    <definedName name="Ratios" localSheetId="70">#REF!</definedName>
    <definedName name="Ratios" localSheetId="71">#REF!</definedName>
    <definedName name="Ratios" localSheetId="72">#REF!</definedName>
    <definedName name="Ratios" localSheetId="74">#REF!</definedName>
    <definedName name="Ratios" localSheetId="75">#REF!</definedName>
    <definedName name="Ratios">#REF!</definedName>
    <definedName name="RBother" localSheetId="70">#REF!</definedName>
    <definedName name="RBother" localSheetId="71">#REF!</definedName>
    <definedName name="RBother" localSheetId="72">#REF!</definedName>
    <definedName name="RBother" localSheetId="74">#REF!</definedName>
    <definedName name="RBother" localSheetId="75">#REF!</definedName>
    <definedName name="RBother">#REF!</definedName>
    <definedName name="RBother2" localSheetId="70">#REF!</definedName>
    <definedName name="RBother2" localSheetId="71">#REF!</definedName>
    <definedName name="RBother2" localSheetId="72">#REF!</definedName>
    <definedName name="RBother2" localSheetId="74">#REF!</definedName>
    <definedName name="RBother2" localSheetId="75">#REF!</definedName>
    <definedName name="RBother2">#REF!</definedName>
    <definedName name="rcMapperEntity">"5000GROUP"</definedName>
    <definedName name="rcMapperReportingPeriod" localSheetId="53">#REF!</definedName>
    <definedName name="rcMapperReportingPeriod">"'2020-03-31"</definedName>
    <definedName name="rcMapperType">"COREP"</definedName>
    <definedName name="rcMapperWorkbook" localSheetId="7">"AGU_COREP_OF_v241_i"</definedName>
    <definedName name="rcMapperWorkbook" localSheetId="8">"AGU_COREP_OF_v241_i"</definedName>
    <definedName name="rcMapperWorkbook">"AGU_COREP_v222_i"</definedName>
    <definedName name="reconciliation" localSheetId="22">'18'!#REF!</definedName>
    <definedName name="reconciliation" localSheetId="25">#REF!</definedName>
    <definedName name="reconciliation" localSheetId="39">#REF!</definedName>
    <definedName name="reconciliation" localSheetId="50">#REF!</definedName>
    <definedName name="reconciliation" localSheetId="62">#REF!</definedName>
    <definedName name="reconciliation" localSheetId="70">#REF!</definedName>
    <definedName name="reconciliation" localSheetId="71">#REF!</definedName>
    <definedName name="reconciliation" localSheetId="72">#REF!</definedName>
    <definedName name="reconciliation" localSheetId="74">#REF!</definedName>
    <definedName name="reconciliation" localSheetId="75">#REF!</definedName>
    <definedName name="reconciliation">#REF!</definedName>
    <definedName name="Region" localSheetId="50">OFFSET(#REF!,1,0,COUNTA(#REF!)-1,1)</definedName>
    <definedName name="Region" localSheetId="62">OFFSET(#REF!,1,0,COUNTA(#REF!)-1,1)</definedName>
    <definedName name="Region" localSheetId="74">OFFSET(#REF!,1,0,COUNTA(#REF!)-1,1)</definedName>
    <definedName name="Region" localSheetId="75">OFFSET(#REF!,1,0,COUNTA(#REF!)-1,1)</definedName>
    <definedName name="Region">OFFSET(#REF!,1,0,COUNTA(#REF!)-1,1)</definedName>
    <definedName name="Regionlosses" localSheetId="50">OFFSET(#REF!,1,0,COUNTA(#REF!)-1,1)</definedName>
    <definedName name="Regionlosses" localSheetId="62">OFFSET(#REF!,1,0,COUNTA(#REF!)-1,1)</definedName>
    <definedName name="Regionlosses" localSheetId="74">OFFSET(#REF!,1,0,COUNTA(#REF!)-1,1)</definedName>
    <definedName name="Regionlosses" localSheetId="75">OFFSET(#REF!,1,0,COUNTA(#REF!)-1,1)</definedName>
    <definedName name="Regionlosses">OFFSET(#REF!,1,0,COUNTA(#REF!)-1,1)</definedName>
    <definedName name="Reporting_Date" localSheetId="45">#REF!</definedName>
    <definedName name="Reporting_Date" localSheetId="46">#REF!</definedName>
    <definedName name="Reporting_Date" localSheetId="47">#REF!</definedName>
    <definedName name="Reporting_Date" localSheetId="48">#REF!</definedName>
    <definedName name="Reporting_Date" localSheetId="74">#REF!</definedName>
    <definedName name="Reporting_Date" localSheetId="75">#REF!</definedName>
    <definedName name="Reporting_Date">#REF!</definedName>
    <definedName name="Reporting_entity" localSheetId="45">#REF!</definedName>
    <definedName name="Reporting_entity" localSheetId="46">#REF!</definedName>
    <definedName name="Reporting_entity" localSheetId="47">#REF!</definedName>
    <definedName name="Reporting_entity" localSheetId="48">#REF!</definedName>
    <definedName name="Reporting_entity" localSheetId="74">#REF!</definedName>
    <definedName name="Reporting_entity" localSheetId="75">#REF!</definedName>
    <definedName name="Reporting_entity">#REF!</definedName>
    <definedName name="Reporting_purpose" localSheetId="45">#REF!</definedName>
    <definedName name="Reporting_purpose" localSheetId="46">#REF!</definedName>
    <definedName name="Reporting_purpose" localSheetId="47">#REF!</definedName>
    <definedName name="Reporting_purpose" localSheetId="48">#REF!</definedName>
    <definedName name="Reporting_purpose" localSheetId="74">#REF!</definedName>
    <definedName name="Reporting_purpose" localSheetId="75">#REF!</definedName>
    <definedName name="Reporting_purpose">#REF!</definedName>
    <definedName name="RepPosDate" localSheetId="45">#REF!</definedName>
    <definedName name="RepPosDate" localSheetId="46">#REF!</definedName>
    <definedName name="RepPosDate" localSheetId="47">#REF!</definedName>
    <definedName name="RepPosDate" localSheetId="48">#REF!</definedName>
    <definedName name="RepPosDate" localSheetId="74">#REF!</definedName>
    <definedName name="RepPosDate" localSheetId="75">#REF!</definedName>
    <definedName name="RepPosDate">#REF!</definedName>
    <definedName name="retail" localSheetId="22">'18'!#REF!</definedName>
    <definedName name="retail" localSheetId="25">#REF!</definedName>
    <definedName name="retail" localSheetId="39">#REF!</definedName>
    <definedName name="retail" localSheetId="50">#REF!</definedName>
    <definedName name="retail" localSheetId="62">#REF!</definedName>
    <definedName name="retail" localSheetId="70">#REF!</definedName>
    <definedName name="retail" localSheetId="71">#REF!</definedName>
    <definedName name="retail" localSheetId="72">#REF!</definedName>
    <definedName name="retail" localSheetId="74">#REF!</definedName>
    <definedName name="retail" localSheetId="75">#REF!</definedName>
    <definedName name="retail" localSheetId="92">#REF!</definedName>
    <definedName name="retail" localSheetId="91">#REF!</definedName>
    <definedName name="retail">#REF!</definedName>
    <definedName name="retail1" localSheetId="22">'18'!#REF!</definedName>
    <definedName name="retail1" localSheetId="39">#REF!</definedName>
    <definedName name="retail1" localSheetId="50">#REF!</definedName>
    <definedName name="retail1" localSheetId="62">#REF!</definedName>
    <definedName name="retail1" localSheetId="70">#REF!</definedName>
    <definedName name="retail1" localSheetId="71">#REF!</definedName>
    <definedName name="retail1" localSheetId="72">#REF!</definedName>
    <definedName name="retail1" localSheetId="74">#REF!</definedName>
    <definedName name="retail1" localSheetId="75">#REF!</definedName>
    <definedName name="retail1" localSheetId="92">#REF!</definedName>
    <definedName name="retail1" localSheetId="91">#REF!</definedName>
    <definedName name="retail1">#REF!</definedName>
    <definedName name="RetailKeyFig" localSheetId="22">'18'!#REF!</definedName>
    <definedName name="RetailKeyFig" localSheetId="39">#REF!</definedName>
    <definedName name="RetailKeyFig" localSheetId="50">#REF!</definedName>
    <definedName name="RetailKeyFig" localSheetId="62">#REF!</definedName>
    <definedName name="RetailKeyFig" localSheetId="70">#REF!</definedName>
    <definedName name="RetailKeyFig" localSheetId="71">#REF!</definedName>
    <definedName name="RetailKeyFig" localSheetId="72">#REF!</definedName>
    <definedName name="RetailKeyFig" localSheetId="74">#REF!</definedName>
    <definedName name="RetailKeyFig" localSheetId="75">#REF!</definedName>
    <definedName name="RetailKeyFig" localSheetId="92">#REF!</definedName>
    <definedName name="RetailKeyFig" localSheetId="91">#REF!</definedName>
    <definedName name="RetailKeyFig">#REF!</definedName>
    <definedName name="RetailOP" localSheetId="70">#REF!</definedName>
    <definedName name="RetailOP" localSheetId="71">#REF!</definedName>
    <definedName name="RetailOP" localSheetId="72">#REF!</definedName>
    <definedName name="RetailOP" localSheetId="74">#REF!</definedName>
    <definedName name="RetailOP" localSheetId="75">#REF!</definedName>
    <definedName name="RetailOP">#REF!</definedName>
    <definedName name="RetailVol" localSheetId="70">#REF!</definedName>
    <definedName name="RetailVol" localSheetId="71">#REF!</definedName>
    <definedName name="RetailVol" localSheetId="72">#REF!</definedName>
    <definedName name="RetailVol" localSheetId="74">#REF!</definedName>
    <definedName name="RetailVol" localSheetId="75">#REF!</definedName>
    <definedName name="RetailVol">#REF!</definedName>
    <definedName name="rfgf" localSheetId="74">#REF!</definedName>
    <definedName name="rfgf" localSheetId="75">#REF!</definedName>
    <definedName name="rfgf">#REF!</definedName>
    <definedName name="risk_date" localSheetId="74">#REF!</definedName>
    <definedName name="risk_date" localSheetId="75">#REF!</definedName>
    <definedName name="risk_date">#REF!</definedName>
    <definedName name="RP" localSheetId="74">#REF!</definedName>
    <definedName name="RP" localSheetId="75">#REF!</definedName>
    <definedName name="RP">#REF!</definedName>
    <definedName name="RptDate">"2017-09-30T00:00:00.0000000"</definedName>
    <definedName name="rptperiod">#REF!</definedName>
    <definedName name="RptType" localSheetId="7">"COREP"</definedName>
    <definedName name="RptType" localSheetId="53">"COREP"</definedName>
    <definedName name="RptType" localSheetId="8">"COREP"</definedName>
    <definedName name="RptType">"AE"</definedName>
    <definedName name="rrr">#REF!</definedName>
    <definedName name="RSP" localSheetId="74">#REF!</definedName>
    <definedName name="RSP" localSheetId="75">#REF!</definedName>
    <definedName name="RSP">#REF!</definedName>
    <definedName name="RT" localSheetId="74">#REF!</definedName>
    <definedName name="RT" localSheetId="75">#REF!</definedName>
    <definedName name="RT">#REF!</definedName>
    <definedName name="rtt" localSheetId="45">#REF!</definedName>
    <definedName name="rtt" localSheetId="46">#REF!</definedName>
    <definedName name="rtt" localSheetId="47">#REF!</definedName>
    <definedName name="rtt" localSheetId="48">#REF!</definedName>
    <definedName name="rtt" localSheetId="74">#REF!</definedName>
    <definedName name="rtt" localSheetId="75">#REF!</definedName>
    <definedName name="rtt">#REF!</definedName>
    <definedName name="sam" localSheetId="22">'18'!#REF!</definedName>
    <definedName name="sam" localSheetId="25">#REF!</definedName>
    <definedName name="sam" localSheetId="39">#REF!</definedName>
    <definedName name="sam" localSheetId="50">#REF!</definedName>
    <definedName name="sam" localSheetId="62">#REF!</definedName>
    <definedName name="sam" localSheetId="70">#REF!</definedName>
    <definedName name="sam" localSheetId="71">#REF!</definedName>
    <definedName name="sam" localSheetId="72">#REF!</definedName>
    <definedName name="sam" localSheetId="74">#REF!</definedName>
    <definedName name="sam" localSheetId="75">#REF!</definedName>
    <definedName name="sam">#REF!</definedName>
    <definedName name="samlet" localSheetId="22">'18'!#REF!</definedName>
    <definedName name="samlet" localSheetId="25">#REF!</definedName>
    <definedName name="samlet" localSheetId="39">#REF!</definedName>
    <definedName name="samlet" localSheetId="50">#REF!</definedName>
    <definedName name="samlet" localSheetId="62">#REF!</definedName>
    <definedName name="samlet" localSheetId="70">#REF!</definedName>
    <definedName name="samlet" localSheetId="71">#REF!</definedName>
    <definedName name="samlet" localSheetId="72">#REF!</definedName>
    <definedName name="samlet" localSheetId="74">#REF!</definedName>
    <definedName name="samlet" localSheetId="75">#REF!</definedName>
    <definedName name="samlet">#REF!</definedName>
    <definedName name="samlet2" localSheetId="22">'18'!#REF!</definedName>
    <definedName name="samlet2" localSheetId="25">#REF!</definedName>
    <definedName name="samlet2" localSheetId="39">#REF!</definedName>
    <definedName name="samlet2" localSheetId="50">#REF!</definedName>
    <definedName name="samlet2" localSheetId="62">#REF!</definedName>
    <definedName name="samlet2" localSheetId="70">#REF!</definedName>
    <definedName name="samlet2" localSheetId="71">#REF!</definedName>
    <definedName name="samlet2" localSheetId="72">#REF!</definedName>
    <definedName name="samlet2" localSheetId="74">#REF!</definedName>
    <definedName name="samlet2" localSheetId="75">#REF!</definedName>
    <definedName name="samlet2">#REF!</definedName>
    <definedName name="SAPBEXdnldView" hidden="1">"4ZD0L7XBN5QAFUWLD0ZQ4XQFQ"</definedName>
    <definedName name="SAPBEXhrIndnt" hidden="1">"Wide"</definedName>
    <definedName name="SAPBEXrevision" localSheetId="46" hidden="1">55</definedName>
    <definedName name="SAPBEXrevision" localSheetId="53" hidden="1">5</definedName>
    <definedName name="SAPBEXrevision" hidden="1">2</definedName>
    <definedName name="SAPBEXsysID" localSheetId="46" hidden="1">"DDD"</definedName>
    <definedName name="SAPBEXsysID" localSheetId="53" hidden="1">"DDD"</definedName>
    <definedName name="SAPBEXsysID" hidden="1">"DDP"</definedName>
    <definedName name="SAPBEXwbID" localSheetId="46" hidden="1">"42BV6NZOQRJPNX1DVL93CZ5LH"</definedName>
    <definedName name="SAPBEXwbID" localSheetId="53" hidden="1">"42EUFPJIKD5OTFDT6QOU30AAD"</definedName>
    <definedName name="SAPBEXwbID" hidden="1">"484RD2PAZ5SPDY63LI31JPBTH"</definedName>
    <definedName name="SAPCrosstab1" localSheetId="22">'18'!#REF!</definedName>
    <definedName name="SAPCrosstab1" localSheetId="25">#REF!</definedName>
    <definedName name="SAPCrosstab1" localSheetId="39">#REF!</definedName>
    <definedName name="SAPCrosstab1" localSheetId="45">#REF!</definedName>
    <definedName name="SAPCrosstab1" localSheetId="46">#REF!</definedName>
    <definedName name="SAPCrosstab1" localSheetId="7">#REF!</definedName>
    <definedName name="SAPCrosstab1" localSheetId="47">#REF!</definedName>
    <definedName name="SAPCrosstab1" localSheetId="48">#REF!</definedName>
    <definedName name="SAPCrosstab1" localSheetId="49">#REF!</definedName>
    <definedName name="SAPCrosstab1" localSheetId="50">#REF!</definedName>
    <definedName name="SAPCrosstab1" localSheetId="8">#REF!</definedName>
    <definedName name="SAPCrosstab1" localSheetId="62">#REF!</definedName>
    <definedName name="SAPCrosstab1" localSheetId="70">#REF!</definedName>
    <definedName name="SAPCrosstab1" localSheetId="71">#REF!</definedName>
    <definedName name="SAPCrosstab1" localSheetId="72">#REF!</definedName>
    <definedName name="SAPCrosstab1" localSheetId="74">#REF!</definedName>
    <definedName name="SAPCrosstab1" localSheetId="75">#REF!</definedName>
    <definedName name="SAPCrosstab1">#REF!</definedName>
    <definedName name="SAPCrosstab11" localSheetId="22">'18'!#REF!</definedName>
    <definedName name="SAPCrosstab11" localSheetId="25">#REF!</definedName>
    <definedName name="SAPCrosstab11" localSheetId="39">#REF!</definedName>
    <definedName name="SAPCrosstab11" localSheetId="50">#REF!</definedName>
    <definedName name="SAPCrosstab11" localSheetId="70">#REF!</definedName>
    <definedName name="SAPCrosstab11" localSheetId="71">#REF!</definedName>
    <definedName name="SAPCrosstab11" localSheetId="72">#REF!</definedName>
    <definedName name="SAPCrosstab11" localSheetId="74">#REF!</definedName>
    <definedName name="SAPCrosstab11" localSheetId="75">#REF!</definedName>
    <definedName name="SAPCrosstab11">#REF!</definedName>
    <definedName name="SAPCrosstab12" localSheetId="22">'18'!#REF!</definedName>
    <definedName name="SAPCrosstab12" localSheetId="25">#REF!</definedName>
    <definedName name="SAPCrosstab12" localSheetId="39">#REF!</definedName>
    <definedName name="SAPCrosstab12" localSheetId="50">#REF!</definedName>
    <definedName name="SAPCrosstab12" localSheetId="70">#REF!</definedName>
    <definedName name="SAPCrosstab12" localSheetId="71">#REF!</definedName>
    <definedName name="SAPCrosstab12" localSheetId="72">#REF!</definedName>
    <definedName name="SAPCrosstab12" localSheetId="74">#REF!</definedName>
    <definedName name="SAPCrosstab12" localSheetId="75">#REF!</definedName>
    <definedName name="SAPCrosstab12">#REF!</definedName>
    <definedName name="SAPCrosstab2" localSheetId="45">#REF!</definedName>
    <definedName name="SAPCrosstab2" localSheetId="46">#REF!</definedName>
    <definedName name="SAPCrosstab2" localSheetId="7">#REF!</definedName>
    <definedName name="SAPCrosstab2" localSheetId="47">#REF!</definedName>
    <definedName name="SAPCrosstab2" localSheetId="48">#REF!</definedName>
    <definedName name="SAPCrosstab2" localSheetId="49">#REF!</definedName>
    <definedName name="SAPCrosstab2" localSheetId="8">#REF!</definedName>
    <definedName name="SAPCrosstab2" localSheetId="62">#REF!</definedName>
    <definedName name="SAPCrosstab2" localSheetId="70">#REF!</definedName>
    <definedName name="SAPCrosstab2" localSheetId="71">#REF!</definedName>
    <definedName name="SAPCrosstab2" localSheetId="72">#REF!</definedName>
    <definedName name="SAPCrosstab2" localSheetId="74">#REF!</definedName>
    <definedName name="SAPCrosstab2" localSheetId="75">#REF!</definedName>
    <definedName name="SAPCrosstab2">#REF!</definedName>
    <definedName name="SAPCrosstab20" localSheetId="70">#REF!</definedName>
    <definedName name="SAPCrosstab20" localSheetId="71">#REF!</definedName>
    <definedName name="SAPCrosstab20" localSheetId="72">#REF!</definedName>
    <definedName name="SAPCrosstab20" localSheetId="74">#REF!</definedName>
    <definedName name="SAPCrosstab20" localSheetId="75">#REF!</definedName>
    <definedName name="SAPCrosstab20">#REF!</definedName>
    <definedName name="SAPCrosstab3" localSheetId="45">#REF!</definedName>
    <definedName name="SAPCrosstab3" localSheetId="46">#REF!</definedName>
    <definedName name="SAPCrosstab3" localSheetId="7">#REF!</definedName>
    <definedName name="SAPCrosstab3" localSheetId="47">#REF!</definedName>
    <definedName name="SAPCrosstab3" localSheetId="48">#REF!</definedName>
    <definedName name="SAPCrosstab3" localSheetId="49">#REF!</definedName>
    <definedName name="SAPCrosstab3" localSheetId="8">#REF!</definedName>
    <definedName name="SAPCrosstab3" localSheetId="62">#REF!</definedName>
    <definedName name="SAPCrosstab3" localSheetId="70">#REF!</definedName>
    <definedName name="SAPCrosstab3" localSheetId="71">#REF!</definedName>
    <definedName name="SAPCrosstab3" localSheetId="72">#REF!</definedName>
    <definedName name="SAPCrosstab3" localSheetId="74">#REF!</definedName>
    <definedName name="SAPCrosstab3" localSheetId="75">#REF!</definedName>
    <definedName name="SAPCrosstab3">#REF!</definedName>
    <definedName name="SAPCrosstab4" localSheetId="45">#REF!</definedName>
    <definedName name="SAPCrosstab4" localSheetId="46">#REF!</definedName>
    <definedName name="SAPCrosstab4" localSheetId="47">#REF!</definedName>
    <definedName name="SAPCrosstab4" localSheetId="48">#REF!</definedName>
    <definedName name="SAPCrosstab4" localSheetId="49">#REF!</definedName>
    <definedName name="SAPCrosstab4" localSheetId="62">#REF!</definedName>
    <definedName name="SAPCrosstab4" localSheetId="70">#REF!</definedName>
    <definedName name="SAPCrosstab4" localSheetId="71">#REF!</definedName>
    <definedName name="SAPCrosstab4" localSheetId="72">#REF!</definedName>
    <definedName name="SAPCrosstab4" localSheetId="74">#REF!</definedName>
    <definedName name="SAPCrosstab4" localSheetId="75">#REF!</definedName>
    <definedName name="SAPCrosstab4">#REF!</definedName>
    <definedName name="SAPCrosstab5" localSheetId="45">#REF!</definedName>
    <definedName name="SAPCrosstab5" localSheetId="46">#REF!</definedName>
    <definedName name="SAPCrosstab5" localSheetId="47">#REF!</definedName>
    <definedName name="SAPCrosstab5" localSheetId="48">#REF!</definedName>
    <definedName name="SAPCrosstab5" localSheetId="49">#REF!</definedName>
    <definedName name="SAPCrosstab5" localSheetId="62">#REF!</definedName>
    <definedName name="SAPCrosstab5" localSheetId="70">#REF!</definedName>
    <definedName name="SAPCrosstab5" localSheetId="71">#REF!</definedName>
    <definedName name="SAPCrosstab5" localSheetId="72">#REF!</definedName>
    <definedName name="SAPCrosstab5" localSheetId="74">#REF!</definedName>
    <definedName name="SAPCrosstab5" localSheetId="75">#REF!</definedName>
    <definedName name="SAPCrosstab5">#REF!</definedName>
    <definedName name="SAPCrosstab6" localSheetId="45">#REF!</definedName>
    <definedName name="SAPCrosstab6" localSheetId="46">#REF!</definedName>
    <definedName name="SAPCrosstab6" localSheetId="47">#REF!</definedName>
    <definedName name="SAPCrosstab6" localSheetId="48">#REF!</definedName>
    <definedName name="SAPCrosstab6" localSheetId="49">#REF!</definedName>
    <definedName name="SAPCrosstab6" localSheetId="62">#REF!</definedName>
    <definedName name="SAPCrosstab6" localSheetId="70">#REF!</definedName>
    <definedName name="SAPCrosstab6" localSheetId="71">#REF!</definedName>
    <definedName name="SAPCrosstab6" localSheetId="72">#REF!</definedName>
    <definedName name="SAPCrosstab6" localSheetId="74">#REF!</definedName>
    <definedName name="SAPCrosstab6" localSheetId="75">#REF!</definedName>
    <definedName name="SAPCrosstab6">#REF!</definedName>
    <definedName name="SAPCrosstab7" localSheetId="45">#REF!</definedName>
    <definedName name="SAPCrosstab7" localSheetId="46">#REF!</definedName>
    <definedName name="SAPCrosstab7" localSheetId="47">#REF!</definedName>
    <definedName name="SAPCrosstab7" localSheetId="48">#REF!</definedName>
    <definedName name="SAPCrosstab7" localSheetId="49">#REF!</definedName>
    <definedName name="SAPCrosstab7" localSheetId="62">#REF!</definedName>
    <definedName name="SAPCrosstab7" localSheetId="70">#REF!</definedName>
    <definedName name="SAPCrosstab7" localSheetId="71">#REF!</definedName>
    <definedName name="SAPCrosstab7" localSheetId="72">#REF!</definedName>
    <definedName name="SAPCrosstab7" localSheetId="74">#REF!</definedName>
    <definedName name="SAPCrosstab7" localSheetId="75">#REF!</definedName>
    <definedName name="SAPCrosstab7">#REF!</definedName>
    <definedName name="SAPCrosstab71" localSheetId="70">#REF!</definedName>
    <definedName name="SAPCrosstab71" localSheetId="71">#REF!</definedName>
    <definedName name="SAPCrosstab71" localSheetId="72">#REF!</definedName>
    <definedName name="SAPCrosstab71" localSheetId="74">#REF!</definedName>
    <definedName name="SAPCrosstab71" localSheetId="75">#REF!</definedName>
    <definedName name="SAPCrosstab71">#REF!</definedName>
    <definedName name="SAPCrosstab8" localSheetId="22">'18'!#REF!</definedName>
    <definedName name="SAPCrosstab8" localSheetId="25">#REF!</definedName>
    <definedName name="SAPCrosstab8" localSheetId="39">#REF!</definedName>
    <definedName name="SAPCrosstab8" localSheetId="45">#REF!</definedName>
    <definedName name="SAPCrosstab8" localSheetId="46">#REF!</definedName>
    <definedName name="SAPCrosstab8" localSheetId="47">#REF!</definedName>
    <definedName name="SAPCrosstab8" localSheetId="48">#REF!</definedName>
    <definedName name="SAPCrosstab8" localSheetId="49">#REF!</definedName>
    <definedName name="SAPCrosstab8" localSheetId="50">#REF!</definedName>
    <definedName name="SAPCrosstab8" localSheetId="8">#REF!</definedName>
    <definedName name="SAPCrosstab8" localSheetId="62">#REF!</definedName>
    <definedName name="SAPCrosstab8" localSheetId="70">#REF!</definedName>
    <definedName name="SAPCrosstab8" localSheetId="71">#REF!</definedName>
    <definedName name="SAPCrosstab8" localSheetId="72">#REF!</definedName>
    <definedName name="SAPCrosstab8" localSheetId="74">#REF!</definedName>
    <definedName name="SAPCrosstab8" localSheetId="75">#REF!</definedName>
    <definedName name="SAPCrosstab8" localSheetId="92">#REF!</definedName>
    <definedName name="SAPCrosstab8" localSheetId="91">#REF!</definedName>
    <definedName name="SAPCrosstab8">#REF!</definedName>
    <definedName name="SAPCrosstab9" localSheetId="22">'18'!#REF!</definedName>
    <definedName name="SAPCrosstab9" localSheetId="39">#REF!</definedName>
    <definedName name="SAPCrosstab9" localSheetId="50">#REF!</definedName>
    <definedName name="SAPCrosstab9" localSheetId="62">#REF!</definedName>
    <definedName name="SAPCrosstab9" localSheetId="70">#REF!</definedName>
    <definedName name="SAPCrosstab9" localSheetId="71">#REF!</definedName>
    <definedName name="SAPCrosstab9" localSheetId="72">#REF!</definedName>
    <definedName name="SAPCrosstab9" localSheetId="74">#REF!</definedName>
    <definedName name="SAPCrosstab9" localSheetId="75">#REF!</definedName>
    <definedName name="SAPCrosstab9" localSheetId="92">#REF!</definedName>
    <definedName name="SAPCrosstab9" localSheetId="91">#REF!</definedName>
    <definedName name="SAPCrosstab9">#REF!</definedName>
    <definedName name="SAPFdd1" localSheetId="39">#REF!</definedName>
    <definedName name="SAPFdd2" localSheetId="22">'18'!#REF!</definedName>
    <definedName name="SAPFdd2" localSheetId="50">#REF!</definedName>
    <definedName name="SAPFdd2" localSheetId="70">#REF!</definedName>
    <definedName name="SAPFdd2" localSheetId="71">#REF!</definedName>
    <definedName name="SAPFdd2" localSheetId="72">#REF!</definedName>
    <definedName name="SAPFdd2" localSheetId="74">#REF!</definedName>
    <definedName name="SAPFdd2" localSheetId="75">#REF!</definedName>
    <definedName name="SAPFdd2" localSheetId="92">#REF!</definedName>
    <definedName name="SAPFdd2" localSheetId="91">#REF!</definedName>
    <definedName name="SAPFdd2">#REF!</definedName>
    <definedName name="SAPFdd3" localSheetId="70">#REF!</definedName>
    <definedName name="SAPFdd3" localSheetId="71">#REF!</definedName>
    <definedName name="SAPFdd3" localSheetId="72">#REF!</definedName>
    <definedName name="SAPFdd3" localSheetId="74">#REF!</definedName>
    <definedName name="SAPFdd3" localSheetId="75">#REF!</definedName>
    <definedName name="SAPFdd3">#REF!</definedName>
    <definedName name="SAPFdd4" localSheetId="70">#REF!</definedName>
    <definedName name="SAPFdd4" localSheetId="71">#REF!</definedName>
    <definedName name="SAPFdd4" localSheetId="72">#REF!</definedName>
    <definedName name="SAPFdd4" localSheetId="74">#REF!</definedName>
    <definedName name="SAPFdd4" localSheetId="75">#REF!</definedName>
    <definedName name="SAPFdd4">#REF!</definedName>
    <definedName name="SAPFdd5" localSheetId="70">#REF!</definedName>
    <definedName name="SAPFdd5" localSheetId="71">#REF!</definedName>
    <definedName name="SAPFdd5" localSheetId="72">#REF!</definedName>
    <definedName name="SAPFdd5" localSheetId="74">#REF!</definedName>
    <definedName name="SAPFdd5" localSheetId="75">#REF!</definedName>
    <definedName name="SAPFdd5">#REF!</definedName>
    <definedName name="SAPFdd6" localSheetId="70">#REF!</definedName>
    <definedName name="SAPFdd6" localSheetId="71">#REF!</definedName>
    <definedName name="SAPFdd6" localSheetId="72">#REF!</definedName>
    <definedName name="SAPFdd6" localSheetId="74">#REF!</definedName>
    <definedName name="SAPFdd6" localSheetId="75">#REF!</definedName>
    <definedName name="SAPFdd6">#REF!</definedName>
    <definedName name="SAPFdd7" localSheetId="70">#REF!</definedName>
    <definedName name="SAPFdd7" localSheetId="71">#REF!</definedName>
    <definedName name="SAPFdd7" localSheetId="72">#REF!</definedName>
    <definedName name="SAPFdd7" localSheetId="74">#REF!</definedName>
    <definedName name="SAPFdd7" localSheetId="75">#REF!</definedName>
    <definedName name="SAPFdd7">#REF!</definedName>
    <definedName name="SAPsysID" hidden="1">"708C5W7SBKP804JT78WJ0JNKI"</definedName>
    <definedName name="SAPwbID" hidden="1">"ARS"</definedName>
    <definedName name="scl" localSheetId="45">#REF!</definedName>
    <definedName name="scl" localSheetId="46">#REF!</definedName>
    <definedName name="scl" localSheetId="47">#REF!</definedName>
    <definedName name="scl" localSheetId="48">#REF!</definedName>
    <definedName name="scl" localSheetId="49">#REF!</definedName>
    <definedName name="scl" localSheetId="62">#REF!</definedName>
    <definedName name="scl" localSheetId="74">#REF!</definedName>
    <definedName name="scl" localSheetId="75">#REF!</definedName>
    <definedName name="scl">#REF!</definedName>
    <definedName name="Scope">"Consolidated"</definedName>
    <definedName name="sdxxdf" localSheetId="22">'18'!#REF!</definedName>
    <definedName name="sdxxdf" localSheetId="25">#REF!</definedName>
    <definedName name="sdxxdf" localSheetId="39">#REF!</definedName>
    <definedName name="sdxxdf" localSheetId="50">#REF!</definedName>
    <definedName name="sdxxdf" localSheetId="62">#REF!</definedName>
    <definedName name="sdxxdf" localSheetId="70">#REF!</definedName>
    <definedName name="sdxxdf" localSheetId="71">#REF!</definedName>
    <definedName name="sdxxdf" localSheetId="72">#REF!</definedName>
    <definedName name="sdxxdf" localSheetId="74">#REF!</definedName>
    <definedName name="sdxxdf" localSheetId="75">#REF!</definedName>
    <definedName name="sdxxdf" localSheetId="0">#REF!</definedName>
    <definedName name="sdxxdf">#REF!</definedName>
    <definedName name="SE_EURO_V" localSheetId="74">#REF!</definedName>
    <definedName name="SE_EURO_V" localSheetId="75">#REF!</definedName>
    <definedName name="SE_EURO_V">#REF!</definedName>
    <definedName name="SE_SEK_V" localSheetId="74">#REF!</definedName>
    <definedName name="SE_SEK_V" localSheetId="75">#REF!</definedName>
    <definedName name="SE_SEK_V">#REF!</definedName>
    <definedName name="segments" localSheetId="22">'18'!#REF!</definedName>
    <definedName name="segments" localSheetId="25">#REF!</definedName>
    <definedName name="segments" localSheetId="39">#REF!</definedName>
    <definedName name="segments" localSheetId="50">#REF!</definedName>
    <definedName name="segments" localSheetId="62">#REF!</definedName>
    <definedName name="segments" localSheetId="70">#REF!</definedName>
    <definedName name="segments" localSheetId="71">#REF!</definedName>
    <definedName name="segments" localSheetId="72">#REF!</definedName>
    <definedName name="segments" localSheetId="74">#REF!</definedName>
    <definedName name="segments" localSheetId="75">#REF!</definedName>
    <definedName name="segments">#REF!</definedName>
    <definedName name="SEK_1.kv." localSheetId="22">'18'!#REF!</definedName>
    <definedName name="SEK_1.kv." localSheetId="25">#REF!</definedName>
    <definedName name="SEK_1.kv." localSheetId="39">#REF!</definedName>
    <definedName name="SEK_1.kv." localSheetId="50">#REF!</definedName>
    <definedName name="SEK_1.kv." localSheetId="62">#REF!</definedName>
    <definedName name="SEK_1.kv." localSheetId="70">#REF!</definedName>
    <definedName name="SEK_1.kv." localSheetId="71">#REF!</definedName>
    <definedName name="SEK_1.kv." localSheetId="72">#REF!</definedName>
    <definedName name="SEK_1.kv." localSheetId="74">#REF!</definedName>
    <definedName name="SEK_1.kv." localSheetId="75">#REF!</definedName>
    <definedName name="SEK_1.kv.">#REF!</definedName>
    <definedName name="SEK_2.kv." localSheetId="22">'18'!#REF!</definedName>
    <definedName name="SEK_2.kv." localSheetId="25">#REF!</definedName>
    <definedName name="SEK_2.kv." localSheetId="39">#REF!</definedName>
    <definedName name="SEK_2.kv." localSheetId="50">#REF!</definedName>
    <definedName name="SEK_2.kv." localSheetId="62">#REF!</definedName>
    <definedName name="SEK_2.kv." localSheetId="70">#REF!</definedName>
    <definedName name="SEK_2.kv." localSheetId="71">#REF!</definedName>
    <definedName name="SEK_2.kv." localSheetId="72">#REF!</definedName>
    <definedName name="SEK_2.kv." localSheetId="74">#REF!</definedName>
    <definedName name="SEK_2.kv." localSheetId="75">#REF!</definedName>
    <definedName name="SEK_2.kv.">#REF!</definedName>
    <definedName name="SEK_3.kv." localSheetId="70">#REF!</definedName>
    <definedName name="SEK_3.kv." localSheetId="71">#REF!</definedName>
    <definedName name="SEK_3.kv." localSheetId="72">#REF!</definedName>
    <definedName name="SEK_3.kv." localSheetId="74">#REF!</definedName>
    <definedName name="SEK_3.kv." localSheetId="75">#REF!</definedName>
    <definedName name="SEK_3.kv.">#REF!</definedName>
    <definedName name="SEK_30.06." localSheetId="70">#REF!</definedName>
    <definedName name="SEK_30.06." localSheetId="71">#REF!</definedName>
    <definedName name="SEK_30.06." localSheetId="72">#REF!</definedName>
    <definedName name="SEK_30.06." localSheetId="74">#REF!</definedName>
    <definedName name="SEK_30.06." localSheetId="75">#REF!</definedName>
    <definedName name="SEK_30.06.">#REF!</definedName>
    <definedName name="SEK_30.09." localSheetId="70">#REF!</definedName>
    <definedName name="SEK_30.09." localSheetId="71">#REF!</definedName>
    <definedName name="SEK_30.09." localSheetId="72">#REF!</definedName>
    <definedName name="SEK_30.09." localSheetId="74">#REF!</definedName>
    <definedName name="SEK_30.09." localSheetId="75">#REF!</definedName>
    <definedName name="SEK_30.09.">#REF!</definedName>
    <definedName name="SEK_31.03." localSheetId="70">#REF!</definedName>
    <definedName name="SEK_31.03." localSheetId="71">#REF!</definedName>
    <definedName name="SEK_31.03." localSheetId="72">#REF!</definedName>
    <definedName name="SEK_31.03." localSheetId="74">#REF!</definedName>
    <definedName name="SEK_31.03." localSheetId="75">#REF!</definedName>
    <definedName name="SEK_31.03.">#REF!</definedName>
    <definedName name="SEK_4.kv." localSheetId="70">#REF!</definedName>
    <definedName name="SEK_4.kv." localSheetId="71">#REF!</definedName>
    <definedName name="SEK_4.kv." localSheetId="72">#REF!</definedName>
    <definedName name="SEK_4.kv." localSheetId="74">#REF!</definedName>
    <definedName name="SEK_4.kv." localSheetId="75">#REF!</definedName>
    <definedName name="SEK_4.kv.">#REF!</definedName>
    <definedName name="SEK_Primo" localSheetId="70">#REF!</definedName>
    <definedName name="SEK_Primo" localSheetId="71">#REF!</definedName>
    <definedName name="SEK_Primo" localSheetId="72">#REF!</definedName>
    <definedName name="SEK_Primo" localSheetId="74">#REF!</definedName>
    <definedName name="SEK_Primo" localSheetId="75">#REF!</definedName>
    <definedName name="SEK_Primo">#REF!</definedName>
    <definedName name="SEK_Ultimo" localSheetId="70">#REF!</definedName>
    <definedName name="SEK_Ultimo" localSheetId="71">#REF!</definedName>
    <definedName name="SEK_Ultimo" localSheetId="72">#REF!</definedName>
    <definedName name="SEK_Ultimo" localSheetId="74">#REF!</definedName>
    <definedName name="SEK_Ultimo" localSheetId="75">#REF!</definedName>
    <definedName name="SEK_Ultimo">#REF!</definedName>
    <definedName name="SekLastYear" localSheetId="74">#REF!</definedName>
    <definedName name="SekLastYear" localSheetId="75">#REF!</definedName>
    <definedName name="SekLastYear">#REF!</definedName>
    <definedName name="SEKm" localSheetId="22">'18'!#REF!</definedName>
    <definedName name="SEKm" localSheetId="25">#REF!</definedName>
    <definedName name="SEKm" localSheetId="39">#REF!</definedName>
    <definedName name="SEKm" localSheetId="50">#REF!</definedName>
    <definedName name="SEKm" localSheetId="62">#REF!</definedName>
    <definedName name="SEKm" localSheetId="70">#REF!</definedName>
    <definedName name="SEKm" localSheetId="71">#REF!</definedName>
    <definedName name="SEKm" localSheetId="72">#REF!</definedName>
    <definedName name="SEKm" localSheetId="74">#REF!</definedName>
    <definedName name="SEKm" localSheetId="75">#REF!</definedName>
    <definedName name="SEKm">#REF!</definedName>
    <definedName name="Selection_Month" localSheetId="45">#REF!</definedName>
    <definedName name="Selection_Month" localSheetId="46">#REF!</definedName>
    <definedName name="Selection_Month" localSheetId="47">#REF!</definedName>
    <definedName name="Selection_Month" localSheetId="48">#REF!</definedName>
    <definedName name="Selection_Month" localSheetId="74">#REF!</definedName>
    <definedName name="Selection_Month" localSheetId="75">#REF!</definedName>
    <definedName name="Selection_Month">#REF!</definedName>
    <definedName name="Selection_SmartView_Ccy" localSheetId="45">#REF!</definedName>
    <definedName name="Selection_SmartView_Ccy" localSheetId="46">#REF!</definedName>
    <definedName name="Selection_SmartView_Ccy" localSheetId="47">#REF!</definedName>
    <definedName name="Selection_SmartView_Ccy" localSheetId="48">#REF!</definedName>
    <definedName name="Selection_SmartView_Ccy" localSheetId="74">#REF!</definedName>
    <definedName name="Selection_SmartView_Ccy" localSheetId="75">#REF!</definedName>
    <definedName name="Selection_SmartView_Ccy">#REF!</definedName>
    <definedName name="Selection_SmartView_Entity" localSheetId="45">#REF!</definedName>
    <definedName name="Selection_SmartView_Entity" localSheetId="46">#REF!</definedName>
    <definedName name="Selection_SmartView_Entity" localSheetId="47">#REF!</definedName>
    <definedName name="Selection_SmartView_Entity" localSheetId="48">#REF!</definedName>
    <definedName name="Selection_SmartView_Entity" localSheetId="74">#REF!</definedName>
    <definedName name="Selection_SmartView_Entity" localSheetId="75">#REF!</definedName>
    <definedName name="Selection_SmartView_Entity">#REF!</definedName>
    <definedName name="Selection_Year" localSheetId="45">#REF!</definedName>
    <definedName name="Selection_Year" localSheetId="46">#REF!</definedName>
    <definedName name="Selection_Year" localSheetId="47">#REF!</definedName>
    <definedName name="Selection_Year" localSheetId="48">#REF!</definedName>
    <definedName name="Selection_Year" localSheetId="74">#REF!</definedName>
    <definedName name="Selection_Year" localSheetId="75">#REF!</definedName>
    <definedName name="Selection_Year">#REF!</definedName>
    <definedName name="sg" localSheetId="4" hidden="1">{"5 * utfall + budget",#N/A,FALSE,"T-0298";"5 * bolag",#N/A,FALSE,"T-0298";"Unibank, utfall alla",#N/A,FALSE,"T-0298";#N/A,#N/A,FALSE,"Koncernskulder";#N/A,#N/A,FALSE,"Koncernfakturering"}</definedName>
    <definedName name="sg" localSheetId="22" hidden="1">{"5 * utfall + budget",#N/A,FALSE,"T-0298";"5 * bolag",#N/A,FALSE,"T-0298";"Unibank, utfall alla",#N/A,FALSE,"T-0298";#N/A,#N/A,FALSE,"Koncernskulder";#N/A,#N/A,FALSE,"Koncernfakturering"}</definedName>
    <definedName name="sg" localSheetId="23"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25"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39" hidden="1">{"5 * utfall + budget",#N/A,FALSE,"T-0298";"5 * bolag",#N/A,FALSE,"T-0298";"Unibank, utfall alla",#N/A,FALSE,"T-0298";#N/A,#N/A,FALSE,"Koncernskulder";#N/A,#N/A,FALSE,"Koncernfakturering"}</definedName>
    <definedName name="sg" localSheetId="50" hidden="1">{"5 * utfall + budget",#N/A,FALSE,"T-0298";"5 * bolag",#N/A,FALSE,"T-0298";"Unibank, utfall alla",#N/A,FALSE,"T-0298";#N/A,#N/A,FALSE,"Koncernskulder";#N/A,#N/A,FALSE,"Koncernfakturering"}</definedName>
    <definedName name="sg" localSheetId="62" hidden="1">{"5 * utfall + budget",#N/A,FALSE,"T-0298";"5 * bolag",#N/A,FALSE,"T-0298";"Unibank, utfall alla",#N/A,FALSE,"T-0298";#N/A,#N/A,FALSE,"Koncernskulder";#N/A,#N/A,FALSE,"Koncernfakturering"}</definedName>
    <definedName name="sg" localSheetId="63" hidden="1">{"5 * utfall + budget",#N/A,FALSE,"T-0298";"5 * bolag",#N/A,FALSE,"T-0298";"Unibank, utfall alla",#N/A,FALSE,"T-0298";#N/A,#N/A,FALSE,"Koncernskulder";#N/A,#N/A,FALSE,"Koncernfakturering"}</definedName>
    <definedName name="sg" localSheetId="64" hidden="1">{"5 * utfall + budget",#N/A,FALSE,"T-0298";"5 * bolag",#N/A,FALSE,"T-0298";"Unibank, utfall alla",#N/A,FALSE,"T-0298";#N/A,#N/A,FALSE,"Koncernskulder";#N/A,#N/A,FALSE,"Koncernfakturering"}</definedName>
    <definedName name="sg" localSheetId="65" hidden="1">{"5 * utfall + budget",#N/A,FALSE,"T-0298";"5 * bolag",#N/A,FALSE,"T-0298";"Unibank, utfall alla",#N/A,FALSE,"T-0298";#N/A,#N/A,FALSE,"Koncernskulder";#N/A,#N/A,FALSE,"Koncernfakturering"}</definedName>
    <definedName name="sg" localSheetId="70" hidden="1">{"5 * utfall + budget",#N/A,FALSE,"T-0298";"5 * bolag",#N/A,FALSE,"T-0298";"Unibank, utfall alla",#N/A,FALSE,"T-0298";#N/A,#N/A,FALSE,"Koncernskulder";#N/A,#N/A,FALSE,"Koncernfakturering"}</definedName>
    <definedName name="sg" localSheetId="71" hidden="1">{"5 * utfall + budget",#N/A,FALSE,"T-0298";"5 * bolag",#N/A,FALSE,"T-0298";"Unibank, utfall alla",#N/A,FALSE,"T-0298";#N/A,#N/A,FALSE,"Koncernskulder";#N/A,#N/A,FALSE,"Koncernfakturering"}</definedName>
    <definedName name="sg" localSheetId="72" hidden="1">{"5 * utfall + budget",#N/A,FALSE,"T-0298";"5 * bolag",#N/A,FALSE,"T-0298";"Unibank, utfall alla",#N/A,FALSE,"T-0298";#N/A,#N/A,FALSE,"Koncernskulder";#N/A,#N/A,FALSE,"Koncernfakturering"}</definedName>
    <definedName name="sg" localSheetId="74" hidden="1">{"5 * utfall + budget",#N/A,FALSE,"T-0298";"5 * bolag",#N/A,FALSE,"T-0298";"Unibank, utfall alla",#N/A,FALSE,"T-0298";#N/A,#N/A,FALSE,"Koncernskulder";#N/A,#N/A,FALSE,"Koncernfakturering"}</definedName>
    <definedName name="sg" localSheetId="75" hidden="1">{"5 * utfall + budget",#N/A,FALSE,"T-0298";"5 * bolag",#N/A,FALSE,"T-0298";"Unibank, utfall alla",#N/A,FALSE,"T-0298";#N/A,#N/A,FALSE,"Koncernskulder";#N/A,#N/A,FALSE,"Koncernfakturering"}</definedName>
    <definedName name="sg" localSheetId="92" hidden="1">{"5 * utfall + budget",#N/A,FALSE,"T-0298";"5 * bolag",#N/A,FALSE,"T-0298";"Unibank, utfall alla",#N/A,FALSE,"T-0298";#N/A,#N/A,FALSE,"Koncernskulder";#N/A,#N/A,FALSE,"Koncernfakturering"}</definedName>
    <definedName name="sg" localSheetId="91" hidden="1">{"5 * utfall + budget",#N/A,FALSE,"T-0298";"5 * bolag",#N/A,FALSE,"T-0298";"Unibank, utfall alla",#N/A,FALSE,"T-0298";#N/A,#N/A,FALSE,"Koncernskulder";#N/A,#N/A,FALSE,"Koncernfakturering"}</definedName>
    <definedName name="sg" localSheetId="0"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22">'18'!#REF!</definedName>
    <definedName name="shareholder" localSheetId="25">#REF!</definedName>
    <definedName name="shareholder" localSheetId="39">#REF!</definedName>
    <definedName name="shareholder" localSheetId="50">#REF!</definedName>
    <definedName name="shareholder" localSheetId="62">#REF!</definedName>
    <definedName name="shareholder" localSheetId="70">#REF!</definedName>
    <definedName name="shareholder" localSheetId="71">#REF!</definedName>
    <definedName name="shareholder" localSheetId="72">#REF!</definedName>
    <definedName name="shareholder" localSheetId="74">#REF!</definedName>
    <definedName name="shareholder" localSheetId="75">#REF!</definedName>
    <definedName name="shareholder">#REF!</definedName>
    <definedName name="Shipping" localSheetId="22">'18'!#REF!</definedName>
    <definedName name="Shipping" localSheetId="25">#REF!</definedName>
    <definedName name="Shipping" localSheetId="39">#REF!</definedName>
    <definedName name="Shipping" localSheetId="50">#REF!</definedName>
    <definedName name="Shipping" localSheetId="62">#REF!</definedName>
    <definedName name="Shipping" localSheetId="70">#REF!</definedName>
    <definedName name="Shipping" localSheetId="71">#REF!</definedName>
    <definedName name="Shipping" localSheetId="72">#REF!</definedName>
    <definedName name="Shipping" localSheetId="74">#REF!</definedName>
    <definedName name="Shipping" localSheetId="75">#REF!</definedName>
    <definedName name="Shipping">#REF!</definedName>
    <definedName name="SOSI" localSheetId="22">'18'!#REF!</definedName>
    <definedName name="SOSI" localSheetId="25">#REF!</definedName>
    <definedName name="SOSI" localSheetId="39">#REF!</definedName>
    <definedName name="SOSI" localSheetId="50">#REF!</definedName>
    <definedName name="SOSI" localSheetId="62">#REF!</definedName>
    <definedName name="SOSI" localSheetId="70">#REF!</definedName>
    <definedName name="SOSI" localSheetId="71">#REF!</definedName>
    <definedName name="SOSI" localSheetId="72">#REF!</definedName>
    <definedName name="SOSI" localSheetId="74">#REF!</definedName>
    <definedName name="SOSI" localSheetId="75">#REF!</definedName>
    <definedName name="SOSI">#REF!</definedName>
    <definedName name="Source_file" localSheetId="74">#REF!</definedName>
    <definedName name="Source_file" localSheetId="75">#REF!</definedName>
    <definedName name="Source_file">#REF!</definedName>
    <definedName name="ST" localSheetId="74">#REF!</definedName>
    <definedName name="ST" localSheetId="75">#REF!</definedName>
    <definedName name="ST">#REF!</definedName>
    <definedName name="start" localSheetId="22">'18'!#REF!</definedName>
    <definedName name="start" localSheetId="25">#REF!</definedName>
    <definedName name="start" localSheetId="39">#REF!</definedName>
    <definedName name="start" localSheetId="50">#REF!</definedName>
    <definedName name="start" localSheetId="62">#REF!</definedName>
    <definedName name="start" localSheetId="70">#REF!</definedName>
    <definedName name="start" localSheetId="71">#REF!</definedName>
    <definedName name="start" localSheetId="72">#REF!</definedName>
    <definedName name="start" localSheetId="74">#REF!</definedName>
    <definedName name="start" localSheetId="75">#REF!</definedName>
    <definedName name="start">#REF!</definedName>
    <definedName name="Status" localSheetId="22">'18'!#REF!</definedName>
    <definedName name="Status" localSheetId="25">#REF!</definedName>
    <definedName name="Status" localSheetId="39">#REF!</definedName>
    <definedName name="Status" localSheetId="45">#REF!</definedName>
    <definedName name="Status" localSheetId="46">#REF!</definedName>
    <definedName name="Status" localSheetId="7">#REF!</definedName>
    <definedName name="Status" localSheetId="47">#REF!</definedName>
    <definedName name="Status" localSheetId="48">#REF!</definedName>
    <definedName name="Status" localSheetId="49">#REF!</definedName>
    <definedName name="Status" localSheetId="50">#REF!</definedName>
    <definedName name="Status" localSheetId="8">#REF!</definedName>
    <definedName name="Status" localSheetId="62">#REF!</definedName>
    <definedName name="Status" localSheetId="70">#REF!</definedName>
    <definedName name="Status" localSheetId="71">#REF!</definedName>
    <definedName name="Status" localSheetId="72">#REF!</definedName>
    <definedName name="Status" localSheetId="74">#REF!</definedName>
    <definedName name="Status" localSheetId="75">#REF!</definedName>
    <definedName name="Status">#REF!</definedName>
    <definedName name="statusList" localSheetId="45">#REF!</definedName>
    <definedName name="statusList" localSheetId="46">#REF!</definedName>
    <definedName name="statusList" localSheetId="7">#REF!</definedName>
    <definedName name="statusList" localSheetId="47">#REF!</definedName>
    <definedName name="statusList" localSheetId="48">#REF!</definedName>
    <definedName name="statusList" localSheetId="49">#REF!</definedName>
    <definedName name="statusList" localSheetId="50">#REF!</definedName>
    <definedName name="statusList" localSheetId="8">#REF!</definedName>
    <definedName name="statusList" localSheetId="62">#REF!</definedName>
    <definedName name="statusList" localSheetId="74">#REF!</definedName>
    <definedName name="statusList" localSheetId="75">#REF!</definedName>
    <definedName name="statusList">#REF!</definedName>
    <definedName name="statutory" localSheetId="22">'18'!#REF!</definedName>
    <definedName name="statutory" localSheetId="25">#REF!</definedName>
    <definedName name="statutory" localSheetId="39">#REF!</definedName>
    <definedName name="statutory" localSheetId="50">#REF!</definedName>
    <definedName name="statutory" localSheetId="62">#REF!</definedName>
    <definedName name="statutory" localSheetId="70">#REF!</definedName>
    <definedName name="statutory" localSheetId="71">#REF!</definedName>
    <definedName name="statutory" localSheetId="72">#REF!</definedName>
    <definedName name="statutory" localSheetId="74">#REF!</definedName>
    <definedName name="statutory" localSheetId="75">#REF!</definedName>
    <definedName name="statutory" localSheetId="92">#REF!</definedName>
    <definedName name="statutory" localSheetId="91">#REF!</definedName>
    <definedName name="statutory">#REF!</definedName>
    <definedName name="Statutory_Income_Statement" localSheetId="22">'18'!#REF!</definedName>
    <definedName name="Statutory_Income_Statement" localSheetId="39">#REF!</definedName>
    <definedName name="Statutory_Income_Statement" localSheetId="50">#REF!</definedName>
    <definedName name="Statutory_Income_Statement" localSheetId="62">#REF!</definedName>
    <definedName name="Statutory_Income_Statement" localSheetId="70">#REF!</definedName>
    <definedName name="Statutory_Income_Statement" localSheetId="71">#REF!</definedName>
    <definedName name="Statutory_Income_Statement" localSheetId="72">#REF!</definedName>
    <definedName name="Statutory_Income_Statement" localSheetId="74">#REF!</definedName>
    <definedName name="Statutory_Income_Statement" localSheetId="75">#REF!</definedName>
    <definedName name="Statutory_Income_Statement" localSheetId="92">#REF!</definedName>
    <definedName name="Statutory_Income_Statement" localSheetId="91">#REF!</definedName>
    <definedName name="Statutory_Income_Statement">#REF!</definedName>
    <definedName name="stop" localSheetId="22">'18'!#REF!</definedName>
    <definedName name="stop" localSheetId="39">#REF!</definedName>
    <definedName name="stop" localSheetId="50">#REF!</definedName>
    <definedName name="stop" localSheetId="62">#REF!</definedName>
    <definedName name="stop" localSheetId="70">#REF!</definedName>
    <definedName name="stop" localSheetId="71">#REF!</definedName>
    <definedName name="stop" localSheetId="72">#REF!</definedName>
    <definedName name="stop" localSheetId="74">#REF!</definedName>
    <definedName name="stop" localSheetId="75">#REF!</definedName>
    <definedName name="stop" localSheetId="92">#REF!</definedName>
    <definedName name="stop" localSheetId="91">#REF!</definedName>
    <definedName name="stop">#REF!</definedName>
    <definedName name="Sweden" localSheetId="74">#REF!</definedName>
    <definedName name="Sweden" localSheetId="75">#REF!</definedName>
    <definedName name="Sweden">#REF!</definedName>
    <definedName name="T01_002_0ab" localSheetId="79">'68'!$M$12</definedName>
    <definedName name="T01_020_0ab" localSheetId="79">'68'!$M$30</definedName>
    <definedName name="T01_024_0ab" localSheetId="79">'68'!$M$34</definedName>
    <definedName name="T01_031_0ab" localSheetId="79">'68'!$M$41</definedName>
    <definedName name="T01maturity" localSheetId="74">#REF!</definedName>
    <definedName name="T01maturity" localSheetId="75">#REF!</definedName>
    <definedName name="T01maturity">#REF!</definedName>
    <definedName name="T03_024_00b" localSheetId="74">#REF!</definedName>
    <definedName name="T03_024_00b" localSheetId="75">#REF!</definedName>
    <definedName name="T03_024_00b">#REF!</definedName>
    <definedName name="TA" localSheetId="74">#REF!</definedName>
    <definedName name="TA" localSheetId="75">#REF!</definedName>
    <definedName name="TA">#REF!</definedName>
    <definedName name="TASESUOM" localSheetId="22">'18'!#REF!</definedName>
    <definedName name="TASESUOM" localSheetId="25">#REF!</definedName>
    <definedName name="TASESUOM" localSheetId="39">#REF!</definedName>
    <definedName name="TASESUOM" localSheetId="50">#REF!</definedName>
    <definedName name="TASESUOM" localSheetId="62">#REF!</definedName>
    <definedName name="TASESUOM" localSheetId="70">#REF!</definedName>
    <definedName name="TASESUOM" localSheetId="71">#REF!</definedName>
    <definedName name="TASESUOM" localSheetId="72">#REF!</definedName>
    <definedName name="TASESUOM" localSheetId="74">#REF!</definedName>
    <definedName name="TASESUOM" localSheetId="75">#REF!</definedName>
    <definedName name="TASESUOM">#REF!</definedName>
    <definedName name="TaxonomySetOverallVersion">"3.0.0.0 "</definedName>
    <definedName name="TaxonomyVersion">"3.0.0.0 "</definedName>
    <definedName name="TD">#REF!</definedName>
    <definedName name="tewtwtw" localSheetId="22">'18'!#REF!</definedName>
    <definedName name="tewtwtw" localSheetId="25">#REF!</definedName>
    <definedName name="tewtwtw" localSheetId="39">#REF!</definedName>
    <definedName name="tewtwtw" localSheetId="45">#REF!</definedName>
    <definedName name="tewtwtw" localSheetId="46">#REF!</definedName>
    <definedName name="tewtwtw" localSheetId="47">#REF!</definedName>
    <definedName name="tewtwtw" localSheetId="48">#REF!</definedName>
    <definedName name="tewtwtw" localSheetId="49">#REF!</definedName>
    <definedName name="tewtwtw" localSheetId="50">#REF!</definedName>
    <definedName name="tewtwtw" localSheetId="62">#REF!</definedName>
    <definedName name="tewtwtw" localSheetId="70">#REF!</definedName>
    <definedName name="tewtwtw" localSheetId="71">#REF!</definedName>
    <definedName name="tewtwtw" localSheetId="72">#REF!</definedName>
    <definedName name="tewtwtw" localSheetId="74">#REF!</definedName>
    <definedName name="tewtwtw" localSheetId="75">#REF!</definedName>
    <definedName name="tewtwtw">#REF!</definedName>
    <definedName name="tfp" localSheetId="4" hidden="1">{"5 * utfall + budget",#N/A,FALSE,"T-0298";"5 * bolag",#N/A,FALSE,"T-0298";"Unibank, utfall alla",#N/A,FALSE,"T-0298";#N/A,#N/A,FALSE,"Koncernskulder";#N/A,#N/A,FALSE,"Koncernfakturering"}</definedName>
    <definedName name="tfp" localSheetId="22" hidden="1">{"5 * utfall + budget",#N/A,FALSE,"T-0298";"5 * bolag",#N/A,FALSE,"T-0298";"Unibank, utfall alla",#N/A,FALSE,"T-0298";#N/A,#N/A,FALSE,"Koncernskulder";#N/A,#N/A,FALSE,"Koncernfakturering"}</definedName>
    <definedName name="tfp" localSheetId="23"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25"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localSheetId="50" hidden="1">{"5 * utfall + budget",#N/A,FALSE,"T-0298";"5 * bolag",#N/A,FALSE,"T-0298";"Unibank, utfall alla",#N/A,FALSE,"T-0298";#N/A,#N/A,FALSE,"Koncernskulder";#N/A,#N/A,FALSE,"Koncernfakturering"}</definedName>
    <definedName name="tfp" localSheetId="62" hidden="1">{"5 * utfall + budget",#N/A,FALSE,"T-0298";"5 * bolag",#N/A,FALSE,"T-0298";"Unibank, utfall alla",#N/A,FALSE,"T-0298";#N/A,#N/A,FALSE,"Koncernskulder";#N/A,#N/A,FALSE,"Koncernfakturering"}</definedName>
    <definedName name="tfp" localSheetId="63" hidden="1">{"5 * utfall + budget",#N/A,FALSE,"T-0298";"5 * bolag",#N/A,FALSE,"T-0298";"Unibank, utfall alla",#N/A,FALSE,"T-0298";#N/A,#N/A,FALSE,"Koncernskulder";#N/A,#N/A,FALSE,"Koncernfakturering"}</definedName>
    <definedName name="tfp" localSheetId="64" hidden="1">{"5 * utfall + budget",#N/A,FALSE,"T-0298";"5 * bolag",#N/A,FALSE,"T-0298";"Unibank, utfall alla",#N/A,FALSE,"T-0298";#N/A,#N/A,FALSE,"Koncernskulder";#N/A,#N/A,FALSE,"Koncernfakturering"}</definedName>
    <definedName name="tfp" localSheetId="65" hidden="1">{"5 * utfall + budget",#N/A,FALSE,"T-0298";"5 * bolag",#N/A,FALSE,"T-0298";"Unibank, utfall alla",#N/A,FALSE,"T-0298";#N/A,#N/A,FALSE,"Koncernskulder";#N/A,#N/A,FALSE,"Koncernfakturering"}</definedName>
    <definedName name="tfp" localSheetId="70" hidden="1">{"5 * utfall + budget",#N/A,FALSE,"T-0298";"5 * bolag",#N/A,FALSE,"T-0298";"Unibank, utfall alla",#N/A,FALSE,"T-0298";#N/A,#N/A,FALSE,"Koncernskulder";#N/A,#N/A,FALSE,"Koncernfakturering"}</definedName>
    <definedName name="tfp" localSheetId="71" hidden="1">{"5 * utfall + budget",#N/A,FALSE,"T-0298";"5 * bolag",#N/A,FALSE,"T-0298";"Unibank, utfall alla",#N/A,FALSE,"T-0298";#N/A,#N/A,FALSE,"Koncernskulder";#N/A,#N/A,FALSE,"Koncernfakturering"}</definedName>
    <definedName name="tfp" localSheetId="72" hidden="1">{"5 * utfall + budget",#N/A,FALSE,"T-0298";"5 * bolag",#N/A,FALSE,"T-0298";"Unibank, utfall alla",#N/A,FALSE,"T-0298";#N/A,#N/A,FALSE,"Koncernskulder";#N/A,#N/A,FALSE,"Koncernfakturering"}</definedName>
    <definedName name="tfp" localSheetId="74" hidden="1">{"5 * utfall + budget",#N/A,FALSE,"T-0298";"5 * bolag",#N/A,FALSE,"T-0298";"Unibank, utfall alla",#N/A,FALSE,"T-0298";#N/A,#N/A,FALSE,"Koncernskulder";#N/A,#N/A,FALSE,"Koncernfakturering"}</definedName>
    <definedName name="tfp" localSheetId="75" hidden="1">{"5 * utfall + budget",#N/A,FALSE,"T-0298";"5 * bolag",#N/A,FALSE,"T-0298";"Unibank, utfall alla",#N/A,FALSE,"T-0298";#N/A,#N/A,FALSE,"Koncernskulder";#N/A,#N/A,FALSE,"Koncernfakturering"}</definedName>
    <definedName name="tfp" localSheetId="92" hidden="1">{"5 * utfall + budget",#N/A,FALSE,"T-0298";"5 * bolag",#N/A,FALSE,"T-0298";"Unibank, utfall alla",#N/A,FALSE,"T-0298";#N/A,#N/A,FALSE,"Koncernskulder";#N/A,#N/A,FALSE,"Koncernfakturering"}</definedName>
    <definedName name="tfp" localSheetId="91" hidden="1">{"5 * utfall + budget",#N/A,FALSE,"T-0298";"5 * bolag",#N/A,FALSE,"T-0298";"Unibank, utfall alla",#N/A,FALSE,"T-0298";#N/A,#N/A,FALSE,"Koncernskulder";#N/A,#N/A,FALSE,"Koncernfakturering"}</definedName>
    <definedName name="tfp" localSheetId="0"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I">#REF!</definedName>
    <definedName name="Title" localSheetId="45">#REF!</definedName>
    <definedName name="Title" localSheetId="46">#REF!</definedName>
    <definedName name="Title" localSheetId="47">#REF!</definedName>
    <definedName name="Title" localSheetId="48">#REF!</definedName>
    <definedName name="Title" localSheetId="49">#REF!</definedName>
    <definedName name="Title" localSheetId="62">#REF!</definedName>
    <definedName name="Title" localSheetId="74">#REF!</definedName>
    <definedName name="Title" localSheetId="75">#REF!</definedName>
    <definedName name="Title">#REF!</definedName>
    <definedName name="TotalKol" localSheetId="74">#REF!</definedName>
    <definedName name="TotalKol" localSheetId="75">#REF!</definedName>
    <definedName name="TotalKol">#REF!</definedName>
    <definedName name="treasury" localSheetId="22">'18'!#REF!</definedName>
    <definedName name="treasury" localSheetId="25">#REF!</definedName>
    <definedName name="treasury" localSheetId="39">#REF!</definedName>
    <definedName name="treasury" localSheetId="50">#REF!</definedName>
    <definedName name="treasury" localSheetId="62">#REF!</definedName>
    <definedName name="treasury" localSheetId="70">#REF!</definedName>
    <definedName name="treasury" localSheetId="71">#REF!</definedName>
    <definedName name="treasury" localSheetId="72">#REF!</definedName>
    <definedName name="treasury" localSheetId="74">#REF!</definedName>
    <definedName name="treasury" localSheetId="75">#REF!</definedName>
    <definedName name="treasury">#REF!</definedName>
    <definedName name="TreasuryKeyFig" localSheetId="22">'18'!#REF!</definedName>
    <definedName name="TreasuryKeyFig" localSheetId="25">#REF!</definedName>
    <definedName name="TreasuryKeyFig" localSheetId="39">#REF!</definedName>
    <definedName name="TreasuryKeyFig" localSheetId="50">#REF!</definedName>
    <definedName name="TreasuryKeyFig" localSheetId="62">#REF!</definedName>
    <definedName name="TreasuryKeyFig" localSheetId="70">#REF!</definedName>
    <definedName name="TreasuryKeyFig" localSheetId="71">#REF!</definedName>
    <definedName name="TreasuryKeyFig" localSheetId="72">#REF!</definedName>
    <definedName name="TreasuryKeyFig" localSheetId="74">#REF!</definedName>
    <definedName name="TreasuryKeyFig" localSheetId="75">#REF!</definedName>
    <definedName name="TreasuryKeyFig">#REF!</definedName>
    <definedName name="TreasuryOP" localSheetId="22">'18'!#REF!</definedName>
    <definedName name="TreasuryOP" localSheetId="25">#REF!</definedName>
    <definedName name="TreasuryOP" localSheetId="39">#REF!</definedName>
    <definedName name="TreasuryOP" localSheetId="50">#REF!</definedName>
    <definedName name="TreasuryOP" localSheetId="62">#REF!</definedName>
    <definedName name="TreasuryOP" localSheetId="70">#REF!</definedName>
    <definedName name="TreasuryOP" localSheetId="71">#REF!</definedName>
    <definedName name="TreasuryOP" localSheetId="72">#REF!</definedName>
    <definedName name="TreasuryOP" localSheetId="74">#REF!</definedName>
    <definedName name="TreasuryOP" localSheetId="75">#REF!</definedName>
    <definedName name="TreasuryOP">#REF!</definedName>
    <definedName name="TULOS" localSheetId="70">#REF!</definedName>
    <definedName name="TULOS" localSheetId="71">#REF!</definedName>
    <definedName name="TULOS" localSheetId="72">#REF!</definedName>
    <definedName name="TULOS" localSheetId="74">#REF!</definedName>
    <definedName name="TULOS" localSheetId="75">#REF!</definedName>
    <definedName name="TULOS">#REF!</definedName>
    <definedName name="type" localSheetId="74">#REF!</definedName>
    <definedName name="type" localSheetId="75">#REF!</definedName>
    <definedName name="type">#REF!</definedName>
    <definedName name="UES" localSheetId="74">#REF!</definedName>
    <definedName name="UES" localSheetId="75">#REF!</definedName>
    <definedName name="UES">#REF!</definedName>
    <definedName name="uiui" localSheetId="22">'18'!#REF!</definedName>
    <definedName name="uiui" localSheetId="25">#REF!</definedName>
    <definedName name="uiui" localSheetId="39">#REF!</definedName>
    <definedName name="uiui" localSheetId="45">#REF!</definedName>
    <definedName name="uiui" localSheetId="46">#REF!</definedName>
    <definedName name="uiui" localSheetId="47">#REF!</definedName>
    <definedName name="uiui" localSheetId="48">#REF!</definedName>
    <definedName name="uiui" localSheetId="49">#REF!</definedName>
    <definedName name="uiui" localSheetId="50">#REF!</definedName>
    <definedName name="uiui" localSheetId="62">#REF!</definedName>
    <definedName name="uiui" localSheetId="70">#REF!</definedName>
    <definedName name="uiui" localSheetId="71">#REF!</definedName>
    <definedName name="uiui" localSheetId="72">#REF!</definedName>
    <definedName name="uiui" localSheetId="74">#REF!</definedName>
    <definedName name="uiui" localSheetId="75">#REF!</definedName>
    <definedName name="uiui" localSheetId="92">#REF!</definedName>
    <definedName name="uiui" localSheetId="91">#REF!</definedName>
    <definedName name="uiui">#REF!</definedName>
    <definedName name="uiuiuuiui" localSheetId="4" hidden="1">{"'YTD'!$A$6:$P$133"}</definedName>
    <definedName name="uiuiuuiui" localSheetId="22" hidden="1">{"'YTD'!$A$6:$P$133"}</definedName>
    <definedName name="uiuiuuiui" localSheetId="23" hidden="1">{"'YTD'!$A$6:$P$133"}</definedName>
    <definedName name="uiuiuuiui" localSheetId="5" hidden="1">{"'YTD'!$A$6:$P$133"}</definedName>
    <definedName name="uiuiuuiui" localSheetId="25" hidden="1">{"'YTD'!$A$6:$P$133"}</definedName>
    <definedName name="uiuiuuiui" localSheetId="6" hidden="1">{"'YTD'!$A$6:$P$133"}</definedName>
    <definedName name="uiuiuuiui" localSheetId="39" hidden="1">{"'YTD'!$A$6:$P$133"}</definedName>
    <definedName name="uiuiuuiui" localSheetId="45" hidden="1">{"'YTD'!$A$6:$P$133"}</definedName>
    <definedName name="uiuiuuiui" localSheetId="46" hidden="1">{"'YTD'!$A$6:$P$133"}</definedName>
    <definedName name="uiuiuuiui" localSheetId="47" hidden="1">{"'YTD'!$A$6:$P$133"}</definedName>
    <definedName name="uiuiuuiui" localSheetId="48" hidden="1">{"'YTD'!$A$6:$P$133"}</definedName>
    <definedName name="uiuiuuiui" localSheetId="49" hidden="1">{"'YTD'!$A$6:$P$133"}</definedName>
    <definedName name="uiuiuuiui" localSheetId="50" hidden="1">{"'YTD'!$A$6:$P$133"}</definedName>
    <definedName name="uiuiuuiui" localSheetId="62" hidden="1">{"'YTD'!$A$6:$P$133"}</definedName>
    <definedName name="uiuiuuiui" localSheetId="63" hidden="1">{"'YTD'!$A$6:$P$133"}</definedName>
    <definedName name="uiuiuuiui" localSheetId="64" hidden="1">{"'YTD'!$A$6:$P$133"}</definedName>
    <definedName name="uiuiuuiui" localSheetId="65" hidden="1">{"'YTD'!$A$6:$P$133"}</definedName>
    <definedName name="uiuiuuiui" localSheetId="70" hidden="1">{"'YTD'!$A$6:$P$133"}</definedName>
    <definedName name="uiuiuuiui" localSheetId="71" hidden="1">{"'YTD'!$A$6:$P$133"}</definedName>
    <definedName name="uiuiuuiui" localSheetId="72" hidden="1">{"'YTD'!$A$6:$P$133"}</definedName>
    <definedName name="uiuiuuiui" localSheetId="74" hidden="1">{"'YTD'!$A$6:$P$133"}</definedName>
    <definedName name="uiuiuuiui" localSheetId="75" hidden="1">{"'YTD'!$A$6:$P$133"}</definedName>
    <definedName name="uiuiuuiui" localSheetId="92" hidden="1">{"'YTD'!$A$6:$P$133"}</definedName>
    <definedName name="uiuiuuiui" localSheetId="91" hidden="1">{"'YTD'!$A$6:$P$133"}</definedName>
    <definedName name="uiuiuuiui" localSheetId="0" hidden="1">{"'YTD'!$A$6:$P$133"}</definedName>
    <definedName name="uiuiuuiui" hidden="1">{"'YTD'!$A$6:$P$133"}</definedName>
    <definedName name="UltimoLastYear">#REF!</definedName>
    <definedName name="Unit" localSheetId="74">#REF!</definedName>
    <definedName name="Unit" localSheetId="75">#REF!</definedName>
    <definedName name="Unit">#REF!</definedName>
    <definedName name="Updated" localSheetId="74">#REF!</definedName>
    <definedName name="Updated" localSheetId="75">#REF!</definedName>
    <definedName name="Updated">#REF!</definedName>
    <definedName name="user_decimals" localSheetId="74">#REF!</definedName>
    <definedName name="user_decimals" localSheetId="75">#REF!</definedName>
    <definedName name="user_decimals">#REF!</definedName>
    <definedName name="user_G102203" localSheetId="74">#REF!</definedName>
    <definedName name="user_G102203" localSheetId="75">#REF!</definedName>
    <definedName name="user_G102203">#REF!</definedName>
    <definedName name="user_G104220" localSheetId="74">#REF!</definedName>
    <definedName name="user_G104220" localSheetId="75">#REF!</definedName>
    <definedName name="user_G104220">#REF!</definedName>
    <definedName name="user_G104330" localSheetId="74">#REF!</definedName>
    <definedName name="user_G104330" localSheetId="75">#REF!</definedName>
    <definedName name="user_G104330">#REF!</definedName>
    <definedName name="user_G104440_" localSheetId="74">#REF!</definedName>
    <definedName name="user_G104440_" localSheetId="75">#REF!</definedName>
    <definedName name="user_G104440_">#REF!</definedName>
    <definedName name="user_G201004" localSheetId="74">#REF!</definedName>
    <definedName name="user_G201004" localSheetId="75">#REF!</definedName>
    <definedName name="user_G201004">#REF!</definedName>
    <definedName name="user_liaInput" localSheetId="74">#REF!</definedName>
    <definedName name="user_liaInput" localSheetId="75">#REF!</definedName>
    <definedName name="user_liaInput">#REF!</definedName>
    <definedName name="user_luminor" localSheetId="74">#REF!</definedName>
    <definedName name="user_luminor" localSheetId="75">#REF!</definedName>
    <definedName name="user_luminor">#REF!</definedName>
    <definedName name="user_NLP" localSheetId="74">#REF!</definedName>
    <definedName name="user_NLP" localSheetId="75">#REF!</definedName>
    <definedName name="user_NLP">#REF!</definedName>
    <definedName name="user_Period" localSheetId="74">#REF!</definedName>
    <definedName name="user_Period" localSheetId="75">#REF!</definedName>
    <definedName name="user_Period">#REF!</definedName>
    <definedName name="user_Units" localSheetId="74">#REF!</definedName>
    <definedName name="user_Units" localSheetId="75">#REF!</definedName>
    <definedName name="user_Units">#REF!</definedName>
    <definedName name="ValgtDato1" localSheetId="74">#REF!</definedName>
    <definedName name="ValgtDato1" localSheetId="75">#REF!</definedName>
    <definedName name="ValgtDato1">#REF!</definedName>
    <definedName name="ValgtDato2" localSheetId="74">#REF!</definedName>
    <definedName name="ValgtDato2" localSheetId="75">#REF!</definedName>
    <definedName name="ValgtDato2">#REF!</definedName>
    <definedName name="ValgtDato3" localSheetId="74">#REF!</definedName>
    <definedName name="ValgtDato3" localSheetId="75">#REF!</definedName>
    <definedName name="ValgtDato3">#REF!</definedName>
    <definedName name="ValgtDatoIndex" localSheetId="74">#REF!</definedName>
    <definedName name="ValgtDatoIndex" localSheetId="75">#REF!</definedName>
    <definedName name="ValgtDatoIndex">#REF!</definedName>
    <definedName name="Valid1" localSheetId="74">#REF!</definedName>
    <definedName name="Valid1" localSheetId="75">#REF!</definedName>
    <definedName name="Valid1">#REF!</definedName>
    <definedName name="Valid2" localSheetId="74">#REF!</definedName>
    <definedName name="Valid2" localSheetId="75">#REF!</definedName>
    <definedName name="Valid2">#REF!</definedName>
    <definedName name="Valid3" localSheetId="74">#REF!</definedName>
    <definedName name="Valid3" localSheetId="75">#REF!</definedName>
    <definedName name="Valid3">#REF!</definedName>
    <definedName name="Valid4" localSheetId="74">#REF!</definedName>
    <definedName name="Valid4" localSheetId="75">#REF!</definedName>
    <definedName name="Valid4">#REF!</definedName>
    <definedName name="Valid5" localSheetId="74">#REF!</definedName>
    <definedName name="Valid5" localSheetId="75">#REF!</definedName>
    <definedName name="Valid5">#REF!</definedName>
    <definedName name="validation" localSheetId="74">#REF!</definedName>
    <definedName name="validation" localSheetId="75">#REF!</definedName>
    <definedName name="validation">#REF!</definedName>
    <definedName name="Valuta" localSheetId="74">#REF!</definedName>
    <definedName name="Valuta" localSheetId="75">#REF!</definedName>
    <definedName name="Valuta">#REF!</definedName>
    <definedName name="valuta_kurs_ultimo" localSheetId="74">#REF!</definedName>
    <definedName name="valuta_kurs_ultimo" localSheetId="75">#REF!</definedName>
    <definedName name="valuta_kurs_ultimo">#REF!</definedName>
    <definedName name="ValutaFlag" localSheetId="74">#REF!</definedName>
    <definedName name="ValutaFlag" localSheetId="75">#REF!</definedName>
    <definedName name="ValutaFlag">#REF!</definedName>
    <definedName name="ValutaValg" localSheetId="74">#REF!</definedName>
    <definedName name="ValutaValg" localSheetId="75">#REF!</definedName>
    <definedName name="ValutaValg">#REF!</definedName>
    <definedName name="Vesta_life" localSheetId="22">'18'!#REF!</definedName>
    <definedName name="Vesta_life" localSheetId="25">#REF!</definedName>
    <definedName name="Vesta_life" localSheetId="39">#REF!</definedName>
    <definedName name="Vesta_life" localSheetId="50">#REF!</definedName>
    <definedName name="Vesta_life" localSheetId="62">#REF!</definedName>
    <definedName name="Vesta_life" localSheetId="70">#REF!</definedName>
    <definedName name="Vesta_life" localSheetId="71">#REF!</definedName>
    <definedName name="Vesta_life" localSheetId="72">#REF!</definedName>
    <definedName name="Vesta_life" localSheetId="74">#REF!</definedName>
    <definedName name="Vesta_life" localSheetId="75">#REF!</definedName>
    <definedName name="Vesta_life" localSheetId="92">#REF!</definedName>
    <definedName name="Vesta_life" localSheetId="91">#REF!</definedName>
    <definedName name="Vesta_life">#REF!</definedName>
    <definedName name="vuosi" localSheetId="74">#REF!</definedName>
    <definedName name="vuosi" localSheetId="75">#REF!</definedName>
    <definedName name="vuosi">#REF!</definedName>
    <definedName name="Wealth" localSheetId="22">'18'!#REF!</definedName>
    <definedName name="Wealth" localSheetId="25">#REF!</definedName>
    <definedName name="Wealth" localSheetId="39">#REF!</definedName>
    <definedName name="Wealth" localSheetId="50">#REF!</definedName>
    <definedName name="Wealth" localSheetId="62">#REF!</definedName>
    <definedName name="Wealth" localSheetId="70">#REF!</definedName>
    <definedName name="Wealth" localSheetId="71">#REF!</definedName>
    <definedName name="Wealth" localSheetId="72">#REF!</definedName>
    <definedName name="Wealth" localSheetId="74">#REF!</definedName>
    <definedName name="Wealth" localSheetId="75">#REF!</definedName>
    <definedName name="Wealth" localSheetId="92">#REF!</definedName>
    <definedName name="Wealth" localSheetId="91">#REF!</definedName>
    <definedName name="Wealth">#REF!</definedName>
    <definedName name="Wealthother" localSheetId="22">'18'!#REF!</definedName>
    <definedName name="Wealthother" localSheetId="39">#REF!</definedName>
    <definedName name="Wealthother" localSheetId="50">#REF!</definedName>
    <definedName name="Wealthother" localSheetId="62">#REF!</definedName>
    <definedName name="Wealthother" localSheetId="70">#REF!</definedName>
    <definedName name="Wealthother" localSheetId="71">#REF!</definedName>
    <definedName name="Wealthother" localSheetId="72">#REF!</definedName>
    <definedName name="Wealthother" localSheetId="74">#REF!</definedName>
    <definedName name="Wealthother" localSheetId="75">#REF!</definedName>
    <definedName name="Wealthother" localSheetId="92">#REF!</definedName>
    <definedName name="Wealthother" localSheetId="91">#REF!</definedName>
    <definedName name="Wealthother">#REF!</definedName>
    <definedName name="Wholsalebanking" localSheetId="22">'18'!#REF!</definedName>
    <definedName name="Wholsalebanking" localSheetId="39">#REF!</definedName>
    <definedName name="Wholsalebanking" localSheetId="50">#REF!</definedName>
    <definedName name="Wholsalebanking" localSheetId="70">#REF!</definedName>
    <definedName name="Wholsalebanking" localSheetId="71">#REF!</definedName>
    <definedName name="Wholsalebanking" localSheetId="72">#REF!</definedName>
    <definedName name="Wholsalebanking" localSheetId="74">#REF!</definedName>
    <definedName name="Wholsalebanking" localSheetId="75">#REF!</definedName>
    <definedName name="Wholsalebanking" localSheetId="92">#REF!</definedName>
    <definedName name="Wholsalebanking" localSheetId="91">#REF!</definedName>
    <definedName name="Wholsalebanking">#REF!</definedName>
    <definedName name="wrn.Bransch." localSheetId="4" hidden="1">{"Sammanst",#N/A,TRUE,"951231";"Sid4",#N/A,TRUE,"4.Slutlig";"Sid2",#N/A,TRUE,"2.Värden";"Sid3",#N/A,TRUE,"3.Justering";"Sid1",#N/A,TRUE,"1.Utgångsläge"}</definedName>
    <definedName name="wrn.Bransch." localSheetId="22" hidden="1">{"Sammanst",#N/A,TRUE,"951231";"Sid4",#N/A,TRUE,"4.Slutlig";"Sid2",#N/A,TRUE,"2.Värden";"Sid3",#N/A,TRUE,"3.Justering";"Sid1",#N/A,TRUE,"1.Utgångsläge"}</definedName>
    <definedName name="wrn.Bransch." localSheetId="23"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25"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39" hidden="1">{"Sammanst",#N/A,TRUE,"951231";"Sid4",#N/A,TRUE,"4.Slutlig";"Sid2",#N/A,TRUE,"2.Värden";"Sid3",#N/A,TRUE,"3.Justering";"Sid1",#N/A,TRUE,"1.Utgångsläge"}</definedName>
    <definedName name="wrn.Bransch." localSheetId="50" hidden="1">{"Sammanst",#N/A,TRUE,"951231";"Sid4",#N/A,TRUE,"4.Slutlig";"Sid2",#N/A,TRUE,"2.Värden";"Sid3",#N/A,TRUE,"3.Justering";"Sid1",#N/A,TRUE,"1.Utgångsläge"}</definedName>
    <definedName name="wrn.Bransch." localSheetId="62" hidden="1">{"Sammanst",#N/A,TRUE,"951231";"Sid4",#N/A,TRUE,"4.Slutlig";"Sid2",#N/A,TRUE,"2.Värden";"Sid3",#N/A,TRUE,"3.Justering";"Sid1",#N/A,TRUE,"1.Utgångsläge"}</definedName>
    <definedName name="wrn.Bransch." localSheetId="63" hidden="1">{"Sammanst",#N/A,TRUE,"951231";"Sid4",#N/A,TRUE,"4.Slutlig";"Sid2",#N/A,TRUE,"2.Värden";"Sid3",#N/A,TRUE,"3.Justering";"Sid1",#N/A,TRUE,"1.Utgångsläge"}</definedName>
    <definedName name="wrn.Bransch." localSheetId="64" hidden="1">{"Sammanst",#N/A,TRUE,"951231";"Sid4",#N/A,TRUE,"4.Slutlig";"Sid2",#N/A,TRUE,"2.Värden";"Sid3",#N/A,TRUE,"3.Justering";"Sid1",#N/A,TRUE,"1.Utgångsläge"}</definedName>
    <definedName name="wrn.Bransch." localSheetId="65" hidden="1">{"Sammanst",#N/A,TRUE,"951231";"Sid4",#N/A,TRUE,"4.Slutlig";"Sid2",#N/A,TRUE,"2.Värden";"Sid3",#N/A,TRUE,"3.Justering";"Sid1",#N/A,TRUE,"1.Utgångsläge"}</definedName>
    <definedName name="wrn.Bransch." localSheetId="70" hidden="1">{"Sammanst",#N/A,TRUE,"951231";"Sid4",#N/A,TRUE,"4.Slutlig";"Sid2",#N/A,TRUE,"2.Värden";"Sid3",#N/A,TRUE,"3.Justering";"Sid1",#N/A,TRUE,"1.Utgångsläge"}</definedName>
    <definedName name="wrn.Bransch." localSheetId="71" hidden="1">{"Sammanst",#N/A,TRUE,"951231";"Sid4",#N/A,TRUE,"4.Slutlig";"Sid2",#N/A,TRUE,"2.Värden";"Sid3",#N/A,TRUE,"3.Justering";"Sid1",#N/A,TRUE,"1.Utgångsläge"}</definedName>
    <definedName name="wrn.Bransch." localSheetId="72" hidden="1">{"Sammanst",#N/A,TRUE,"951231";"Sid4",#N/A,TRUE,"4.Slutlig";"Sid2",#N/A,TRUE,"2.Värden";"Sid3",#N/A,TRUE,"3.Justering";"Sid1",#N/A,TRUE,"1.Utgångsläge"}</definedName>
    <definedName name="wrn.Bransch." localSheetId="74" hidden="1">{"Sammanst",#N/A,TRUE,"951231";"Sid4",#N/A,TRUE,"4.Slutlig";"Sid2",#N/A,TRUE,"2.Värden";"Sid3",#N/A,TRUE,"3.Justering";"Sid1",#N/A,TRUE,"1.Utgångsläge"}</definedName>
    <definedName name="wrn.Bransch." localSheetId="75" hidden="1">{"Sammanst",#N/A,TRUE,"951231";"Sid4",#N/A,TRUE,"4.Slutlig";"Sid2",#N/A,TRUE,"2.Värden";"Sid3",#N/A,TRUE,"3.Justering";"Sid1",#N/A,TRUE,"1.Utgångsläge"}</definedName>
    <definedName name="wrn.Bransch." localSheetId="92" hidden="1">{"Sammanst",#N/A,TRUE,"951231";"Sid4",#N/A,TRUE,"4.Slutlig";"Sid2",#N/A,TRUE,"2.Värden";"Sid3",#N/A,TRUE,"3.Justering";"Sid1",#N/A,TRUE,"1.Utgångsläge"}</definedName>
    <definedName name="wrn.Bransch." localSheetId="91" hidden="1">{"Sammanst",#N/A,TRUE,"951231";"Sid4",#N/A,TRUE,"4.Slutlig";"Sid2",#N/A,TRUE,"2.Värden";"Sid3",#N/A,TRUE,"3.Justering";"Sid1",#N/A,TRUE,"1.Utgångsläge"}</definedName>
    <definedName name="wrn.Bransch." localSheetId="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4" hidden="1">{"5 * utfall + budget",#N/A,FALSE,"T-0298";"5 * bolag",#N/A,FALSE,"T-0298";"Unibank, utfall alla",#N/A,FALSE,"T-0298";#N/A,#N/A,FALSE,"Koncernskulder";#N/A,#N/A,FALSE,"Koncernfakturering"}</definedName>
    <definedName name="wrn.Månadsrapport._.T." localSheetId="22" hidden="1">{"5 * utfall + budget",#N/A,FALSE,"T-0298";"5 * bolag",#N/A,FALSE,"T-0298";"Unibank, utfall alla",#N/A,FALSE,"T-0298";#N/A,#N/A,FALSE,"Koncernskulder";#N/A,#N/A,FALSE,"Koncernfakturering"}</definedName>
    <definedName name="wrn.Månadsrapport._.T." localSheetId="23"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25"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localSheetId="50" hidden="1">{"5 * utfall + budget",#N/A,FALSE,"T-0298";"5 * bolag",#N/A,FALSE,"T-0298";"Unibank, utfall alla",#N/A,FALSE,"T-0298";#N/A,#N/A,FALSE,"Koncernskulder";#N/A,#N/A,FALSE,"Koncernfakturering"}</definedName>
    <definedName name="wrn.Månadsrapport._.T." localSheetId="62" hidden="1">{"5 * utfall + budget",#N/A,FALSE,"T-0298";"5 * bolag",#N/A,FALSE,"T-0298";"Unibank, utfall alla",#N/A,FALSE,"T-0298";#N/A,#N/A,FALSE,"Koncernskulder";#N/A,#N/A,FALSE,"Koncernfakturering"}</definedName>
    <definedName name="wrn.Månadsrapport._.T." localSheetId="63" hidden="1">{"5 * utfall + budget",#N/A,FALSE,"T-0298";"5 * bolag",#N/A,FALSE,"T-0298";"Unibank, utfall alla",#N/A,FALSE,"T-0298";#N/A,#N/A,FALSE,"Koncernskulder";#N/A,#N/A,FALSE,"Koncernfakturering"}</definedName>
    <definedName name="wrn.Månadsrapport._.T." localSheetId="64" hidden="1">{"5 * utfall + budget",#N/A,FALSE,"T-0298";"5 * bolag",#N/A,FALSE,"T-0298";"Unibank, utfall alla",#N/A,FALSE,"T-0298";#N/A,#N/A,FALSE,"Koncernskulder";#N/A,#N/A,FALSE,"Koncernfakturering"}</definedName>
    <definedName name="wrn.Månadsrapport._.T." localSheetId="65" hidden="1">{"5 * utfall + budget",#N/A,FALSE,"T-0298";"5 * bolag",#N/A,FALSE,"T-0298";"Unibank, utfall alla",#N/A,FALSE,"T-0298";#N/A,#N/A,FALSE,"Koncernskulder";#N/A,#N/A,FALSE,"Koncernfakturering"}</definedName>
    <definedName name="wrn.Månadsrapport._.T." localSheetId="70" hidden="1">{"5 * utfall + budget",#N/A,FALSE,"T-0298";"5 * bolag",#N/A,FALSE,"T-0298";"Unibank, utfall alla",#N/A,FALSE,"T-0298";#N/A,#N/A,FALSE,"Koncernskulder";#N/A,#N/A,FALSE,"Koncernfakturering"}</definedName>
    <definedName name="wrn.Månadsrapport._.T." localSheetId="71" hidden="1">{"5 * utfall + budget",#N/A,FALSE,"T-0298";"5 * bolag",#N/A,FALSE,"T-0298";"Unibank, utfall alla",#N/A,FALSE,"T-0298";#N/A,#N/A,FALSE,"Koncernskulder";#N/A,#N/A,FALSE,"Koncernfakturering"}</definedName>
    <definedName name="wrn.Månadsrapport._.T." localSheetId="72" hidden="1">{"5 * utfall + budget",#N/A,FALSE,"T-0298";"5 * bolag",#N/A,FALSE,"T-0298";"Unibank, utfall alla",#N/A,FALSE,"T-0298";#N/A,#N/A,FALSE,"Koncernskulder";#N/A,#N/A,FALSE,"Koncernfakturering"}</definedName>
    <definedName name="wrn.Månadsrapport._.T." localSheetId="74" hidden="1">{"5 * utfall + budget",#N/A,FALSE,"T-0298";"5 * bolag",#N/A,FALSE,"T-0298";"Unibank, utfall alla",#N/A,FALSE,"T-0298";#N/A,#N/A,FALSE,"Koncernskulder";#N/A,#N/A,FALSE,"Koncernfakturering"}</definedName>
    <definedName name="wrn.Månadsrapport._.T." localSheetId="75" hidden="1">{"5 * utfall + budget",#N/A,FALSE,"T-0298";"5 * bolag",#N/A,FALSE,"T-0298";"Unibank, utfall alla",#N/A,FALSE,"T-0298";#N/A,#N/A,FALSE,"Koncernskulder";#N/A,#N/A,FALSE,"Koncernfakturering"}</definedName>
    <definedName name="wrn.Månadsrapport._.T." localSheetId="92" hidden="1">{"5 * utfall + budget",#N/A,FALSE,"T-0298";"5 * bolag",#N/A,FALSE,"T-0298";"Unibank, utfall alla",#N/A,FALSE,"T-0298";#N/A,#N/A,FALSE,"Koncernskulder";#N/A,#N/A,FALSE,"Koncernfakturering"}</definedName>
    <definedName name="wrn.Månadsrapport._.T." localSheetId="91" hidden="1">{"5 * utfall + budget",#N/A,FALSE,"T-0298";"5 * bolag",#N/A,FALSE,"T-0298";"Unibank, utfall alla",#N/A,FALSE,"T-0298";#N/A,#N/A,FALSE,"Koncernskulder";#N/A,#N/A,FALSE,"Koncernfakturering"}</definedName>
    <definedName name="wrn.Månadsrapport._.T." localSheetId="0"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4" hidden="1">{#N/A,#N/A,TRUE,"Forside";#N/A,#N/A,TRUE,"Contents";#N/A,#N/A,TRUE,"Opera. income stat.";#N/A,#N/A,TRUE,"Business area ";#N/A,#N/A,TRUE,"Statutory income statem."}</definedName>
    <definedName name="wrn.udskriv." localSheetId="22" hidden="1">{#N/A,#N/A,TRUE,"Forside";#N/A,#N/A,TRUE,"Contents";#N/A,#N/A,TRUE,"Opera. income stat.";#N/A,#N/A,TRUE,"Business area ";#N/A,#N/A,TRUE,"Statutory income statem."}</definedName>
    <definedName name="wrn.udskriv." localSheetId="23"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25"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localSheetId="50" hidden="1">{#N/A,#N/A,TRUE,"Forside";#N/A,#N/A,TRUE,"Contents";#N/A,#N/A,TRUE,"Opera. income stat.";#N/A,#N/A,TRUE,"Business area ";#N/A,#N/A,TRUE,"Statutory income statem."}</definedName>
    <definedName name="wrn.udskriv." localSheetId="62" hidden="1">{#N/A,#N/A,TRUE,"Forside";#N/A,#N/A,TRUE,"Contents";#N/A,#N/A,TRUE,"Opera. income stat.";#N/A,#N/A,TRUE,"Business area ";#N/A,#N/A,TRUE,"Statutory income statem."}</definedName>
    <definedName name="wrn.udskriv." localSheetId="63" hidden="1">{#N/A,#N/A,TRUE,"Forside";#N/A,#N/A,TRUE,"Contents";#N/A,#N/A,TRUE,"Opera. income stat.";#N/A,#N/A,TRUE,"Business area ";#N/A,#N/A,TRUE,"Statutory income statem."}</definedName>
    <definedName name="wrn.udskriv." localSheetId="64" hidden="1">{#N/A,#N/A,TRUE,"Forside";#N/A,#N/A,TRUE,"Contents";#N/A,#N/A,TRUE,"Opera. income stat.";#N/A,#N/A,TRUE,"Business area ";#N/A,#N/A,TRUE,"Statutory income statem."}</definedName>
    <definedName name="wrn.udskriv." localSheetId="65" hidden="1">{#N/A,#N/A,TRUE,"Forside";#N/A,#N/A,TRUE,"Contents";#N/A,#N/A,TRUE,"Opera. income stat.";#N/A,#N/A,TRUE,"Business area ";#N/A,#N/A,TRUE,"Statutory income statem."}</definedName>
    <definedName name="wrn.udskriv." localSheetId="70" hidden="1">{#N/A,#N/A,TRUE,"Forside";#N/A,#N/A,TRUE,"Contents";#N/A,#N/A,TRUE,"Opera. income stat.";#N/A,#N/A,TRUE,"Business area ";#N/A,#N/A,TRUE,"Statutory income statem."}</definedName>
    <definedName name="wrn.udskriv." localSheetId="71" hidden="1">{#N/A,#N/A,TRUE,"Forside";#N/A,#N/A,TRUE,"Contents";#N/A,#N/A,TRUE,"Opera. income stat.";#N/A,#N/A,TRUE,"Business area ";#N/A,#N/A,TRUE,"Statutory income statem."}</definedName>
    <definedName name="wrn.udskriv." localSheetId="72" hidden="1">{#N/A,#N/A,TRUE,"Forside";#N/A,#N/A,TRUE,"Contents";#N/A,#N/A,TRUE,"Opera. income stat.";#N/A,#N/A,TRUE,"Business area ";#N/A,#N/A,TRUE,"Statutory income statem."}</definedName>
    <definedName name="wrn.udskriv." localSheetId="74" hidden="1">{#N/A,#N/A,TRUE,"Forside";#N/A,#N/A,TRUE,"Contents";#N/A,#N/A,TRUE,"Opera. income stat.";#N/A,#N/A,TRUE,"Business area ";#N/A,#N/A,TRUE,"Statutory income statem."}</definedName>
    <definedName name="wrn.udskriv." localSheetId="75" hidden="1">{#N/A,#N/A,TRUE,"Forside";#N/A,#N/A,TRUE,"Contents";#N/A,#N/A,TRUE,"Opera. income stat.";#N/A,#N/A,TRUE,"Business area ";#N/A,#N/A,TRUE,"Statutory income statem."}</definedName>
    <definedName name="wrn.udskriv." localSheetId="92" hidden="1">{#N/A,#N/A,TRUE,"Forside";#N/A,#N/A,TRUE,"Contents";#N/A,#N/A,TRUE,"Opera. income stat.";#N/A,#N/A,TRUE,"Business area ";#N/A,#N/A,TRUE,"Statutory income statem."}</definedName>
    <definedName name="wrn.udskriv." localSheetId="91" hidden="1">{#N/A,#N/A,TRUE,"Forside";#N/A,#N/A,TRUE,"Contents";#N/A,#N/A,TRUE,"Opera. income stat.";#N/A,#N/A,TRUE,"Business area ";#N/A,#N/A,TRUE,"Statutory income statem."}</definedName>
    <definedName name="wrn.udskriv." localSheetId="0"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 localSheetId="50">#REF!</definedName>
    <definedName name="wsCompanyCode" localSheetId="62">#REF!</definedName>
    <definedName name="wsCompanyCode" localSheetId="74">#REF!</definedName>
    <definedName name="wsCompanyCode" localSheetId="75">#REF!</definedName>
    <definedName name="wsCompanyCode">#REF!</definedName>
    <definedName name="wsCompilDate" localSheetId="50">#REF!</definedName>
    <definedName name="wsCompilDate" localSheetId="62">#REF!</definedName>
    <definedName name="wsCompilDate" localSheetId="74">#REF!</definedName>
    <definedName name="wsCompilDate" localSheetId="75">#REF!</definedName>
    <definedName name="wsCompilDate">#REF!</definedName>
    <definedName name="wsCompiler" localSheetId="50">#REF!</definedName>
    <definedName name="wsCompiler" localSheetId="62">#REF!</definedName>
    <definedName name="wsCompiler" localSheetId="74">#REF!</definedName>
    <definedName name="wsCompiler" localSheetId="75">#REF!</definedName>
    <definedName name="wsCompiler">#REF!</definedName>
    <definedName name="wsCurrency" localSheetId="50">#REF!</definedName>
    <definedName name="wsCurrency" localSheetId="62">#REF!</definedName>
    <definedName name="wsCurrency" localSheetId="74">#REF!</definedName>
    <definedName name="wsCurrency" localSheetId="75">#REF!</definedName>
    <definedName name="wsCurrency">#REF!</definedName>
    <definedName name="wsFilename" localSheetId="22">#REF!</definedName>
    <definedName name="wsFilename" localSheetId="25">#REF!</definedName>
    <definedName name="wsFilename" localSheetId="39">#REF!</definedName>
    <definedName name="wsFilename" localSheetId="50">#REF!</definedName>
    <definedName name="wsFilename" localSheetId="62">#REF!</definedName>
    <definedName name="wsFilename" localSheetId="70">#REF!</definedName>
    <definedName name="wsFilename" localSheetId="71">#REF!</definedName>
    <definedName name="wsFilename" localSheetId="72">#REF!</definedName>
    <definedName name="wsFilename" localSheetId="74">#REF!</definedName>
    <definedName name="wsFilename" localSheetId="75">#REF!</definedName>
    <definedName name="wsFilename">#REF!</definedName>
    <definedName name="wsRepEntity" localSheetId="50">#REF!</definedName>
    <definedName name="wsRepEntity" localSheetId="62">#REF!</definedName>
    <definedName name="wsRepEntity" localSheetId="74">#REF!</definedName>
    <definedName name="wsRepEntity" localSheetId="75">#REF!</definedName>
    <definedName name="wsRepEntity">#REF!</definedName>
    <definedName name="wsTxtRepPeriod" localSheetId="50">#REF!</definedName>
    <definedName name="wsTxtRepPeriod" localSheetId="62">#REF!</definedName>
    <definedName name="wsTxtRepPeriod" localSheetId="74">#REF!</definedName>
    <definedName name="wsTxtRepPeriod" localSheetId="75">#REF!</definedName>
    <definedName name="wsTxtRepPeriod">#REF!</definedName>
    <definedName name="XBRL" localSheetId="74">#REF!</definedName>
    <definedName name="XBRL" localSheetId="75">#REF!</definedName>
    <definedName name="XBRL">#REF!</definedName>
    <definedName name="XX" localSheetId="4" hidden="1">{"'YTD'!$A$6:$P$133"}</definedName>
    <definedName name="XX" localSheetId="22" hidden="1">{"'YTD'!$A$6:$P$133"}</definedName>
    <definedName name="XX" localSheetId="23" hidden="1">{"'YTD'!$A$6:$P$133"}</definedName>
    <definedName name="XX" localSheetId="5" hidden="1">{"'YTD'!$A$6:$P$133"}</definedName>
    <definedName name="XX" localSheetId="25" hidden="1">{"'YTD'!$A$6:$P$133"}</definedName>
    <definedName name="XX" localSheetId="30" hidden="1">{"'YTD'!$A$6:$P$133"}</definedName>
    <definedName name="XX" localSheetId="31" hidden="1">{"'YTD'!$A$6:$P$133"}</definedName>
    <definedName name="XX" localSheetId="6" hidden="1">{"'YTD'!$A$6:$P$133"}</definedName>
    <definedName name="XX" localSheetId="36" hidden="1">{"'YTD'!$A$6:$P$133"}</definedName>
    <definedName name="XX" localSheetId="37" hidden="1">{"'YTD'!$A$6:$P$133"}</definedName>
    <definedName name="XX" localSheetId="39" hidden="1">{"'YTD'!$A$6:$P$133"}</definedName>
    <definedName name="XX" localSheetId="45" hidden="1">{"'YTD'!$A$6:$P$133"}</definedName>
    <definedName name="XX" localSheetId="46" hidden="1">{"'YTD'!$A$6:$P$133"}</definedName>
    <definedName name="XX" localSheetId="7" hidden="1">{"'YTD'!$A$6:$P$133"}</definedName>
    <definedName name="XX" localSheetId="47" hidden="1">{"'YTD'!$A$6:$P$133"}</definedName>
    <definedName name="XX" localSheetId="48" hidden="1">{"'YTD'!$A$6:$P$133"}</definedName>
    <definedName name="XX" localSheetId="49" hidden="1">{"'YTD'!$A$6:$P$133"}</definedName>
    <definedName name="XX" localSheetId="50" hidden="1">{"'YTD'!$A$6:$P$133"}</definedName>
    <definedName name="XX" localSheetId="8" hidden="1">{"'YTD'!$A$6:$P$133"}</definedName>
    <definedName name="XX" localSheetId="62" hidden="1">{"'YTD'!$A$6:$P$133"}</definedName>
    <definedName name="XX" localSheetId="63" hidden="1">{"'YTD'!$A$6:$P$133"}</definedName>
    <definedName name="XX" localSheetId="64" hidden="1">{"'YTD'!$A$6:$P$133"}</definedName>
    <definedName name="XX" localSheetId="65" hidden="1">{"'YTD'!$A$6:$P$133"}</definedName>
    <definedName name="XX" localSheetId="70" hidden="1">{"'YTD'!$A$6:$P$133"}</definedName>
    <definedName name="XX" localSheetId="71" hidden="1">{"'YTD'!$A$6:$P$133"}</definedName>
    <definedName name="XX" localSheetId="72" hidden="1">{"'YTD'!$A$6:$P$133"}</definedName>
    <definedName name="XX" localSheetId="74" hidden="1">{"'YTD'!$A$6:$P$133"}</definedName>
    <definedName name="XX" localSheetId="75" hidden="1">{"'YTD'!$A$6:$P$133"}</definedName>
    <definedName name="XX" localSheetId="84" hidden="1">{"'YTD'!$A$6:$P$133"}</definedName>
    <definedName name="XX" localSheetId="85" hidden="1">{"'YTD'!$A$6:$P$133"}</definedName>
    <definedName name="XX" localSheetId="87" hidden="1">{"'YTD'!$A$6:$P$133"}</definedName>
    <definedName name="XX" localSheetId="89" hidden="1">{"'YTD'!$A$6:$P$133"}</definedName>
    <definedName name="XX" localSheetId="90" hidden="1">{"'YTD'!$A$6:$P$133"}</definedName>
    <definedName name="XX" localSheetId="92" hidden="1">{"'YTD'!$A$6:$P$133"}</definedName>
    <definedName name="XX" localSheetId="91" hidden="1">{"'YTD'!$A$6:$P$133"}</definedName>
    <definedName name="XX" localSheetId="0" hidden="1">{"'YTD'!$A$6:$P$133"}</definedName>
    <definedName name="XX" hidden="1">{"'YTD'!$A$6:$P$133"}</definedName>
    <definedName name="xxx" localSheetId="4" hidden="1">{"5 * utfall + budget",#N/A,FALSE,"T-0298";"5 * bolag",#N/A,FALSE,"T-0298";"Unibank, utfall alla",#N/A,FALSE,"T-0298";#N/A,#N/A,FALSE,"Koncernskulder";#N/A,#N/A,FALSE,"Koncernfakturering"}</definedName>
    <definedName name="xxx" localSheetId="22" hidden="1">{"5 * utfall + budget",#N/A,FALSE,"T-0298";"5 * bolag",#N/A,FALSE,"T-0298";"Unibank, utfall alla",#N/A,FALSE,"T-0298";#N/A,#N/A,FALSE,"Koncernskulder";#N/A,#N/A,FALSE,"Koncernfakturering"}</definedName>
    <definedName name="xxx" localSheetId="23" hidden="1">{"5 * utfall + budget",#N/A,FALSE,"T-0298";"5 * bolag",#N/A,FALSE,"T-0298";"Unibank, utfall alla",#N/A,FALSE,"T-0298";#N/A,#N/A,FALSE,"Koncernskulder";#N/A,#N/A,FALSE,"Koncernfakturering"}</definedName>
    <definedName name="xxx" localSheetId="5" hidden="1">{"5 * utfall + budget",#N/A,FALSE,"T-0298";"5 * bolag",#N/A,FALSE,"T-0298";"Unibank, utfall alla",#N/A,FALSE,"T-0298";#N/A,#N/A,FALSE,"Koncernskulder";#N/A,#N/A,FALSE,"Koncernfakturering"}</definedName>
    <definedName name="xxx" localSheetId="25"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39" hidden="1">{"5 * utfall + budget",#N/A,FALSE,"T-0298";"5 * bolag",#N/A,FALSE,"T-0298";"Unibank, utfall alla",#N/A,FALSE,"T-0298";#N/A,#N/A,FALSE,"Koncernskulder";#N/A,#N/A,FALSE,"Koncernfakturering"}</definedName>
    <definedName name="xxx" localSheetId="50" hidden="1">{"5 * utfall + budget",#N/A,FALSE,"T-0298";"5 * bolag",#N/A,FALSE,"T-0298";"Unibank, utfall alla",#N/A,FALSE,"T-0298";#N/A,#N/A,FALSE,"Koncernskulder";#N/A,#N/A,FALSE,"Koncernfakturering"}</definedName>
    <definedName name="xxx" localSheetId="62" hidden="1">{"5 * utfall + budget",#N/A,FALSE,"T-0298";"5 * bolag",#N/A,FALSE,"T-0298";"Unibank, utfall alla",#N/A,FALSE,"T-0298";#N/A,#N/A,FALSE,"Koncernskulder";#N/A,#N/A,FALSE,"Koncernfakturering"}</definedName>
    <definedName name="xxx" localSheetId="63" hidden="1">{"5 * utfall + budget",#N/A,FALSE,"T-0298";"5 * bolag",#N/A,FALSE,"T-0298";"Unibank, utfall alla",#N/A,FALSE,"T-0298";#N/A,#N/A,FALSE,"Koncernskulder";#N/A,#N/A,FALSE,"Koncernfakturering"}</definedName>
    <definedName name="xxx" localSheetId="64" hidden="1">{"5 * utfall + budget",#N/A,FALSE,"T-0298";"5 * bolag",#N/A,FALSE,"T-0298";"Unibank, utfall alla",#N/A,FALSE,"T-0298";#N/A,#N/A,FALSE,"Koncernskulder";#N/A,#N/A,FALSE,"Koncernfakturering"}</definedName>
    <definedName name="xxx" localSheetId="65" hidden="1">{"5 * utfall + budget",#N/A,FALSE,"T-0298";"5 * bolag",#N/A,FALSE,"T-0298";"Unibank, utfall alla",#N/A,FALSE,"T-0298";#N/A,#N/A,FALSE,"Koncernskulder";#N/A,#N/A,FALSE,"Koncernfakturering"}</definedName>
    <definedName name="xxx" localSheetId="70" hidden="1">{"5 * utfall + budget",#N/A,FALSE,"T-0298";"5 * bolag",#N/A,FALSE,"T-0298";"Unibank, utfall alla",#N/A,FALSE,"T-0298";#N/A,#N/A,FALSE,"Koncernskulder";#N/A,#N/A,FALSE,"Koncernfakturering"}</definedName>
    <definedName name="xxx" localSheetId="71" hidden="1">{"5 * utfall + budget",#N/A,FALSE,"T-0298";"5 * bolag",#N/A,FALSE,"T-0298";"Unibank, utfall alla",#N/A,FALSE,"T-0298";#N/A,#N/A,FALSE,"Koncernskulder";#N/A,#N/A,FALSE,"Koncernfakturering"}</definedName>
    <definedName name="xxx" localSheetId="72" hidden="1">{"5 * utfall + budget",#N/A,FALSE,"T-0298";"5 * bolag",#N/A,FALSE,"T-0298";"Unibank, utfall alla",#N/A,FALSE,"T-0298";#N/A,#N/A,FALSE,"Koncernskulder";#N/A,#N/A,FALSE,"Koncernfakturering"}</definedName>
    <definedName name="xxx" localSheetId="74" hidden="1">{"5 * utfall + budget",#N/A,FALSE,"T-0298";"5 * bolag",#N/A,FALSE,"T-0298";"Unibank, utfall alla",#N/A,FALSE,"T-0298";#N/A,#N/A,FALSE,"Koncernskulder";#N/A,#N/A,FALSE,"Koncernfakturering"}</definedName>
    <definedName name="xxx" localSheetId="75" hidden="1">{"5 * utfall + budget",#N/A,FALSE,"T-0298";"5 * bolag",#N/A,FALSE,"T-0298";"Unibank, utfall alla",#N/A,FALSE,"T-0298";#N/A,#N/A,FALSE,"Koncernskulder";#N/A,#N/A,FALSE,"Koncernfakturering"}</definedName>
    <definedName name="xxx" localSheetId="92" hidden="1">{"5 * utfall + budget",#N/A,FALSE,"T-0298";"5 * bolag",#N/A,FALSE,"T-0298";"Unibank, utfall alla",#N/A,FALSE,"T-0298";#N/A,#N/A,FALSE,"Koncernskulder";#N/A,#N/A,FALSE,"Koncernfakturering"}</definedName>
    <definedName name="xxx" localSheetId="91" hidden="1">{"5 * utfall + budget",#N/A,FALSE,"T-0298";"5 * bolag",#N/A,FALSE,"T-0298";"Unibank, utfall alla",#N/A,FALSE,"T-0298";#N/A,#N/A,FALSE,"Koncernskulder";#N/A,#N/A,FALSE,"Koncernfakturering"}</definedName>
    <definedName name="xxx" localSheetId="0"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4" hidden="1">{#N/A,#N/A,TRUE,"Forside";#N/A,#N/A,TRUE,"Contents";#N/A,#N/A,TRUE,"Opera. income stat.";#N/A,#N/A,TRUE,"Business area ";#N/A,#N/A,TRUE,"Statutory income statem."}</definedName>
    <definedName name="xxxx" localSheetId="22" hidden="1">{#N/A,#N/A,TRUE,"Forside";#N/A,#N/A,TRUE,"Contents";#N/A,#N/A,TRUE,"Opera. income stat.";#N/A,#N/A,TRUE,"Business area ";#N/A,#N/A,TRUE,"Statutory income statem."}</definedName>
    <definedName name="xxxx" localSheetId="23" hidden="1">{#N/A,#N/A,TRUE,"Forside";#N/A,#N/A,TRUE,"Contents";#N/A,#N/A,TRUE,"Opera. income stat.";#N/A,#N/A,TRUE,"Business area ";#N/A,#N/A,TRUE,"Statutory income statem."}</definedName>
    <definedName name="xxxx" localSheetId="5" hidden="1">{#N/A,#N/A,TRUE,"Forside";#N/A,#N/A,TRUE,"Contents";#N/A,#N/A,TRUE,"Opera. income stat.";#N/A,#N/A,TRUE,"Business area ";#N/A,#N/A,TRUE,"Statutory income statem."}</definedName>
    <definedName name="xxxx" localSheetId="25"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39" hidden="1">{#N/A,#N/A,TRUE,"Forside";#N/A,#N/A,TRUE,"Contents";#N/A,#N/A,TRUE,"Opera. income stat.";#N/A,#N/A,TRUE,"Business area ";#N/A,#N/A,TRUE,"Statutory income statem."}</definedName>
    <definedName name="xxxx" localSheetId="50" hidden="1">{#N/A,#N/A,TRUE,"Forside";#N/A,#N/A,TRUE,"Contents";#N/A,#N/A,TRUE,"Opera. income stat.";#N/A,#N/A,TRUE,"Business area ";#N/A,#N/A,TRUE,"Statutory income statem."}</definedName>
    <definedName name="xxxx" localSheetId="62" hidden="1">{#N/A,#N/A,TRUE,"Forside";#N/A,#N/A,TRUE,"Contents";#N/A,#N/A,TRUE,"Opera. income stat.";#N/A,#N/A,TRUE,"Business area ";#N/A,#N/A,TRUE,"Statutory income statem."}</definedName>
    <definedName name="xxxx" localSheetId="63" hidden="1">{#N/A,#N/A,TRUE,"Forside";#N/A,#N/A,TRUE,"Contents";#N/A,#N/A,TRUE,"Opera. income stat.";#N/A,#N/A,TRUE,"Business area ";#N/A,#N/A,TRUE,"Statutory income statem."}</definedName>
    <definedName name="xxxx" localSheetId="64" hidden="1">{#N/A,#N/A,TRUE,"Forside";#N/A,#N/A,TRUE,"Contents";#N/A,#N/A,TRUE,"Opera. income stat.";#N/A,#N/A,TRUE,"Business area ";#N/A,#N/A,TRUE,"Statutory income statem."}</definedName>
    <definedName name="xxxx" localSheetId="65" hidden="1">{#N/A,#N/A,TRUE,"Forside";#N/A,#N/A,TRUE,"Contents";#N/A,#N/A,TRUE,"Opera. income stat.";#N/A,#N/A,TRUE,"Business area ";#N/A,#N/A,TRUE,"Statutory income statem."}</definedName>
    <definedName name="xxxx" localSheetId="70" hidden="1">{#N/A,#N/A,TRUE,"Forside";#N/A,#N/A,TRUE,"Contents";#N/A,#N/A,TRUE,"Opera. income stat.";#N/A,#N/A,TRUE,"Business area ";#N/A,#N/A,TRUE,"Statutory income statem."}</definedName>
    <definedName name="xxxx" localSheetId="71" hidden="1">{#N/A,#N/A,TRUE,"Forside";#N/A,#N/A,TRUE,"Contents";#N/A,#N/A,TRUE,"Opera. income stat.";#N/A,#N/A,TRUE,"Business area ";#N/A,#N/A,TRUE,"Statutory income statem."}</definedName>
    <definedName name="xxxx" localSheetId="72" hidden="1">{#N/A,#N/A,TRUE,"Forside";#N/A,#N/A,TRUE,"Contents";#N/A,#N/A,TRUE,"Opera. income stat.";#N/A,#N/A,TRUE,"Business area ";#N/A,#N/A,TRUE,"Statutory income statem."}</definedName>
    <definedName name="xxxx" localSheetId="74" hidden="1">{#N/A,#N/A,TRUE,"Forside";#N/A,#N/A,TRUE,"Contents";#N/A,#N/A,TRUE,"Opera. income stat.";#N/A,#N/A,TRUE,"Business area ";#N/A,#N/A,TRUE,"Statutory income statem."}</definedName>
    <definedName name="xxxx" localSheetId="75" hidden="1">{#N/A,#N/A,TRUE,"Forside";#N/A,#N/A,TRUE,"Contents";#N/A,#N/A,TRUE,"Opera. income stat.";#N/A,#N/A,TRUE,"Business area ";#N/A,#N/A,TRUE,"Statutory income statem."}</definedName>
    <definedName name="xxxx" localSheetId="92" hidden="1">{#N/A,#N/A,TRUE,"Forside";#N/A,#N/A,TRUE,"Contents";#N/A,#N/A,TRUE,"Opera. income stat.";#N/A,#N/A,TRUE,"Business area ";#N/A,#N/A,TRUE,"Statutory income statem."}</definedName>
    <definedName name="xxxx" localSheetId="91" hidden="1">{#N/A,#N/A,TRUE,"Forside";#N/A,#N/A,TRUE,"Contents";#N/A,#N/A,TRUE,"Opera. income stat.";#N/A,#N/A,TRUE,"Business area ";#N/A,#N/A,TRUE,"Statutory income statem."}</definedName>
    <definedName name="xxxx" localSheetId="0"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#REF!</definedName>
    <definedName name="YesNo" localSheetId="74">#REF!</definedName>
    <definedName name="YesNo" localSheetId="75">#REF!</definedName>
    <definedName name="YesNo">#REF!</definedName>
    <definedName name="YesNoBasel2" localSheetId="74">#REF!</definedName>
    <definedName name="YesNoBasel2" localSheetId="75">#REF!</definedName>
    <definedName name="YesNoBasel2">#REF!</definedName>
    <definedName name="YesNoNA" localSheetId="22">'18'!#REF!</definedName>
    <definedName name="YesNoNA" localSheetId="25">#REF!</definedName>
    <definedName name="YesNoNA" localSheetId="39">#REF!</definedName>
    <definedName name="YesNoNA" localSheetId="50">#REF!</definedName>
    <definedName name="YesNoNA" localSheetId="62">#REF!</definedName>
    <definedName name="YesNoNA" localSheetId="70">#REF!</definedName>
    <definedName name="YesNoNA" localSheetId="71">#REF!</definedName>
    <definedName name="YesNoNA" localSheetId="72">#REF!</definedName>
    <definedName name="YesNoNA" localSheetId="74">#REF!</definedName>
    <definedName name="YesNoNA" localSheetId="75">#REF!</definedName>
    <definedName name="YesNoNA">#REF!</definedName>
    <definedName name="Ytd" localSheetId="74">#REF!</definedName>
    <definedName name="Ytd" localSheetId="75">#REF!</definedName>
    <definedName name="Ytd">#REF!</definedName>
    <definedName name="YTDLY" localSheetId="74">#REF!</definedName>
    <definedName name="YTDLY" localSheetId="75">#REF!</definedName>
    <definedName name="YTDLY">#REF!</definedName>
    <definedName name="YTDTY" localSheetId="74">#REF!</definedName>
    <definedName name="YTDTY" localSheetId="75">#REF!</definedName>
    <definedName name="YTDTY">#REF!</definedName>
    <definedName name="yuyu" localSheetId="45">#REF!</definedName>
    <definedName name="yuyu" localSheetId="46">#REF!</definedName>
    <definedName name="yuyu" localSheetId="47">#REF!</definedName>
    <definedName name="yuyu" localSheetId="48">#REF!</definedName>
    <definedName name="yuyu" localSheetId="74">#REF!</definedName>
    <definedName name="yuyu" localSheetId="75">#REF!</definedName>
    <definedName name="yuyu">#REF!</definedName>
    <definedName name="zxasdafsds" localSheetId="74">#REF!</definedName>
    <definedName name="zxasdafsds" localSheetId="75">#REF!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14" l="1"/>
  <c r="C56" i="114"/>
  <c r="O42" i="110"/>
  <c r="E42" i="110"/>
  <c r="O11" i="110"/>
  <c r="E11" i="110"/>
  <c r="E7" i="96"/>
  <c r="H16" i="95"/>
  <c r="G16" i="95"/>
  <c r="F16" i="95"/>
  <c r="E16" i="95"/>
  <c r="D16" i="95"/>
  <c r="C16" i="95"/>
  <c r="B16" i="95"/>
  <c r="I15" i="95"/>
  <c r="I14" i="95"/>
  <c r="I13" i="95"/>
  <c r="H9" i="95"/>
  <c r="G9" i="95"/>
  <c r="F9" i="95"/>
  <c r="E9" i="95"/>
  <c r="D9" i="95"/>
  <c r="C9" i="95"/>
  <c r="B9" i="95"/>
  <c r="I9" i="95" s="1"/>
  <c r="I8" i="95"/>
  <c r="I7" i="95"/>
  <c r="I6" i="95"/>
  <c r="B10" i="93"/>
  <c r="Y1" i="81"/>
  <c r="I16" i="95" l="1"/>
</calcChain>
</file>

<file path=xl/sharedStrings.xml><?xml version="1.0" encoding="utf-8"?>
<sst xmlns="http://schemas.openxmlformats.org/spreadsheetml/2006/main" count="6268" uniqueCount="2280">
  <si>
    <t>Not applicable</t>
  </si>
  <si>
    <t>Own funds</t>
  </si>
  <si>
    <t>Article 445</t>
  </si>
  <si>
    <t>(a)</t>
  </si>
  <si>
    <t>(b)</t>
  </si>
  <si>
    <t>(c)</t>
  </si>
  <si>
    <t>Other</t>
  </si>
  <si>
    <t>Article 448</t>
  </si>
  <si>
    <t>Assets and liabilities of NLP</t>
  </si>
  <si>
    <t>Effects of market risk on NLP</t>
  </si>
  <si>
    <t>Solvency position</t>
  </si>
  <si>
    <t>Solvency sensitivity</t>
  </si>
  <si>
    <t>Product return, traditional life insurance</t>
  </si>
  <si>
    <t xml:space="preserve">List of tables in Part 2 </t>
  </si>
  <si>
    <t xml:space="preserve">Table name </t>
  </si>
  <si>
    <t>Table Number</t>
  </si>
  <si>
    <t>Capital Position</t>
  </si>
  <si>
    <t>Summary of items included in own funds including profit</t>
  </si>
  <si>
    <t>Drivers behind the development of the CET1 capital ratio</t>
  </si>
  <si>
    <t>Bridge between IFRS equity and CET1 capital</t>
  </si>
  <si>
    <t>Credit Risk</t>
  </si>
  <si>
    <t>EU CR4 – standardised approach – Credit risk exposure and CRM effects</t>
  </si>
  <si>
    <t>EU CR6 – IRB approach – Credit risk exposures by exposure class and PD range</t>
  </si>
  <si>
    <t>EU CR6-A – Scope of the use of IRB and SA approaches</t>
  </si>
  <si>
    <t>EU CR7 – IRB approach – Effect on the RWEAs of credit derivatives used as CRM techniques</t>
  </si>
  <si>
    <t>EU CR7-A – IRB approach – Disclosure of the extent of the use of CRM techniques</t>
  </si>
  <si>
    <t>Standardised exposure classes, distributed by credit quality step</t>
  </si>
  <si>
    <t>Counterparty Credit Risk</t>
  </si>
  <si>
    <t>EU CCR3 – Standardised approach – CCR exposures by regulatory exposure class and risk weights</t>
  </si>
  <si>
    <t>EU CCR4 – IRB approach – CCR exposures by exposure class and PD scale</t>
  </si>
  <si>
    <t>Liquidity</t>
  </si>
  <si>
    <t>Market Risk</t>
  </si>
  <si>
    <t>Operational Risk</t>
  </si>
  <si>
    <t>Securitisation</t>
  </si>
  <si>
    <t>NLP</t>
  </si>
  <si>
    <t>Effects of life and insurance risks</t>
  </si>
  <si>
    <t>EU CCR1 – Analysis of CCR exposure by approach</t>
  </si>
  <si>
    <t>EU CCR2 – Transactions subject to own funds requirements for CVA risk</t>
  </si>
  <si>
    <t>EU CCR5 – Composition of collateral for CCR exposures</t>
  </si>
  <si>
    <t>EU CCR6 – Credit derivatives exposures</t>
  </si>
  <si>
    <t>EU CCR7 – RWEA flow statements of CCR exposures under the IMM</t>
  </si>
  <si>
    <t>EU CCR8 – Exposures to CCPs</t>
  </si>
  <si>
    <t>CRR reference table</t>
  </si>
  <si>
    <t>ESG</t>
  </si>
  <si>
    <t>Article 443</t>
  </si>
  <si>
    <t>CRR ref.</t>
  </si>
  <si>
    <t>High level summary</t>
  </si>
  <si>
    <t>Reference</t>
  </si>
  <si>
    <t>Title II: Technical criteria on transparency and disclosure</t>
  </si>
  <si>
    <t>Article 435</t>
  </si>
  <si>
    <t>Risk management objectives and policies</t>
  </si>
  <si>
    <t>(1) (a)</t>
  </si>
  <si>
    <t>The strategies and processes to manage those categories of risks.</t>
  </si>
  <si>
    <t>Throughout Part 1</t>
  </si>
  <si>
    <t>(1) (b)</t>
  </si>
  <si>
    <t>Organisation and governance.</t>
  </si>
  <si>
    <t>(1) (c)</t>
  </si>
  <si>
    <t>Reporting systems.</t>
  </si>
  <si>
    <t>(1) (d)</t>
  </si>
  <si>
    <t>Hedging policies</t>
  </si>
  <si>
    <t>(1) (e)</t>
  </si>
  <si>
    <t>Management declaration on risk management adequacy.</t>
  </si>
  <si>
    <t>Board risk statement</t>
  </si>
  <si>
    <t>(1) (f)</t>
  </si>
  <si>
    <t>Risk profile</t>
  </si>
  <si>
    <t>(2) (a) - (e)</t>
  </si>
  <si>
    <t>Disclosures regarding governance arrangements.</t>
  </si>
  <si>
    <t>Article 436</t>
  </si>
  <si>
    <t>Scope of application</t>
  </si>
  <si>
    <t>Name of the institution.</t>
  </si>
  <si>
    <t>Cover page</t>
  </si>
  <si>
    <t>Reconciliation between the consolidated financial statements</t>
  </si>
  <si>
    <t>Part 2, EU LI3</t>
  </si>
  <si>
    <t>Breakdown of assets and liabilities of the consolidated financial statements</t>
  </si>
  <si>
    <t>Part 2, EU LI1</t>
  </si>
  <si>
    <t>(d)</t>
  </si>
  <si>
    <t>Reconciliation identifying the main sources of differences between the carrying value amounts in the financial statements and the exposure amount used for regulatory purposes</t>
  </si>
  <si>
    <t>Part 2, EU LI2</t>
  </si>
  <si>
    <t>(e)</t>
  </si>
  <si>
    <t>Breakdown of the amounts of the constituent elements of an institution's prudent valuation adjustment</t>
  </si>
  <si>
    <t>Part 2, EU PV1</t>
  </si>
  <si>
    <t>(f)</t>
  </si>
  <si>
    <t>Practical or legal impediments to transfer of own funds or to the repayment of liabilities between parent and subsidiaries.</t>
  </si>
  <si>
    <t>Part 1, ICAAP, stress testing and capital allocation</t>
  </si>
  <si>
    <t>(g)</t>
  </si>
  <si>
    <t>Capital shortfalls in subsidiaries outside the scope of consolidation.</t>
  </si>
  <si>
    <t>(h)</t>
  </si>
  <si>
    <t>Making use of articles on derogations from a) prudential requirements (Article 7) and b) liquidity requirements for individual subsidiaries/entities (Article 9).</t>
  </si>
  <si>
    <t>Article 437</t>
  </si>
  <si>
    <t>Full reconciliation to own funds and balance sheet.</t>
  </si>
  <si>
    <t>Part 2, EU CC1, EU CC2</t>
  </si>
  <si>
    <t>Description of main features of the instruments.</t>
  </si>
  <si>
    <t>Full terms and conditions of the instruments.</t>
  </si>
  <si>
    <t>(d) (i)-(iii)</t>
  </si>
  <si>
    <t>Separate disclosure of the nature.</t>
  </si>
  <si>
    <t>Part 2, EU CC1</t>
  </si>
  <si>
    <t>Description of all restrictions applied to own funds calculations</t>
  </si>
  <si>
    <t>Calcuation of capital ratios</t>
  </si>
  <si>
    <t>Article 437a</t>
  </si>
  <si>
    <t>Disclosure of own funds and eligible liabilities</t>
  </si>
  <si>
    <t>Composition of their own funds and eligible liabilities, their maturity and their main features</t>
  </si>
  <si>
    <t>Ranking of eligible liabilities in the creditor hierarchy</t>
  </si>
  <si>
    <t>Total amount of each issuance of eligible liabilities instruments referred to in Article 72b and the amount of those issuances that is included in eligible liabilities items within the limits specified in Article 72b(3) and (4)</t>
  </si>
  <si>
    <t>Total amount of excluded liabilities referred to in Article 72a(2)</t>
  </si>
  <si>
    <t>Article 438</t>
  </si>
  <si>
    <t>Own funds requirements and risk-weighted exposure amounts</t>
  </si>
  <si>
    <t>Summary of the approach to assessing adequacy of capital to its activities.</t>
  </si>
  <si>
    <t>Amount of the additional own funds requirements</t>
  </si>
  <si>
    <t>Part 1, EU KM1</t>
  </si>
  <si>
    <t>Upon demand from the authorities, result of the  ICAAP.</t>
  </si>
  <si>
    <t>Could be provided upon request.</t>
  </si>
  <si>
    <t>(d) - (h)</t>
  </si>
  <si>
    <t>Own funds requirements for credit risk (Standardised and IRB approach), market and operational risk.</t>
  </si>
  <si>
    <t xml:space="preserve">         Article 439 </t>
  </si>
  <si>
    <t>Exposure to counterparty credit risk</t>
  </si>
  <si>
    <t>Methodology to assign internal capital and credit limits for counterparty credit exposures</t>
  </si>
  <si>
    <t>Part 1, Counterparty credit risk</t>
  </si>
  <si>
    <t>Policies related to guarantees and other credit risk mitigants</t>
  </si>
  <si>
    <t>Policies for wrong-way risk exposures.</t>
  </si>
  <si>
    <t>Impact of any collateral postings upon credit rating downgrade.</t>
  </si>
  <si>
    <t>Amount of segregated and unsegregated collateral received and posted per type of collateral</t>
  </si>
  <si>
    <t>Part 2, EU CCR5</t>
  </si>
  <si>
    <t>The exposure values before and after the effect of the credit risk mitigation for derivative transactions.</t>
  </si>
  <si>
    <t>Part 2, EU CCR1</t>
  </si>
  <si>
    <t>The exposure values before and after the effect of the credit risk mitigation for securities financing transactions.</t>
  </si>
  <si>
    <t>The exposure values after credit risk mitigation effects and the associated risk exposures for credit valuation adjustment capital charge.</t>
  </si>
  <si>
    <t>Part 2, EU CCR2</t>
  </si>
  <si>
    <t>(i)</t>
  </si>
  <si>
    <t>The exposure value to central counterparties and the associated risk exposures.</t>
  </si>
  <si>
    <t>Part 2, EU CCR8</t>
  </si>
  <si>
    <t>(j)</t>
  </si>
  <si>
    <t>The notional amounts and fair value of credit derivatie transactions and distribution of credit derivatives products.</t>
  </si>
  <si>
    <t>Part 2, EU CCR6</t>
  </si>
  <si>
    <t>(k)</t>
  </si>
  <si>
    <t>The estimate of alpha where the institution has received the permission of the competent authorities to use its own estimate.</t>
  </si>
  <si>
    <t>(l)</t>
  </si>
  <si>
    <t>Separately, the disclosures included in point (e) of Article 444 and point (g) of Article 452</t>
  </si>
  <si>
    <t>Part 2, EU CCR3, EU CCR4</t>
  </si>
  <si>
    <t>(m)</t>
  </si>
  <si>
    <t>for institutions using the methods set out in Sections 4 to 5 of Chapter 6 of Title II Part Three, the size of their on- and off- balance-sheet derivative business.</t>
  </si>
  <si>
    <t>Article 440</t>
  </si>
  <si>
    <t>Countercyclical capital buffers</t>
  </si>
  <si>
    <t>The geographical distribution of the exposure amounts and risk- weighted exposure amounts of its credit exposures.</t>
  </si>
  <si>
    <t>Part 2, EU CCyB1</t>
  </si>
  <si>
    <t>The amount of their institution-specific countercyclical capital buffer.</t>
  </si>
  <si>
    <t>Part 2, EU CCyB2</t>
  </si>
  <si>
    <t>Article 441</t>
  </si>
  <si>
    <t>Indicators of global systemic importance</t>
  </si>
  <si>
    <t>(1) - (2)</t>
  </si>
  <si>
    <t>Indicator values used for determing the score of the institution.</t>
  </si>
  <si>
    <t>As Nordea is not a globally significant institution, the disclosure is not applicable.</t>
  </si>
  <si>
    <t>Article 442</t>
  </si>
  <si>
    <t>Exposures to credit risk and dilution risk</t>
  </si>
  <si>
    <t>The scope and definitions that they use for accounting purposes of ‘past due’ and ‘impaired’ and the differences</t>
  </si>
  <si>
    <t>Part 1, Credit risk</t>
  </si>
  <si>
    <t>The approaches and methods adopted for determining specific and general credit risk adjustments.</t>
  </si>
  <si>
    <t>Information on the amount and quality of performing, non-performing and forborne exposures for loans, debt securities and off-balance-sheet exposures.</t>
  </si>
  <si>
    <r>
      <t xml:space="preserve">1. Part 2, EU CQ1, EU CQ3, EU CQ4, EU CQ5, EU CQ7, EU CR1
2. </t>
    </r>
    <r>
      <rPr>
        <sz val="9"/>
        <rFont val="Nordea Sans Large"/>
        <family val="3"/>
      </rPr>
      <t>As Nordea's non-performing loan ratio is below the 5% threshold, the disclosure of EU CR2a, EU CQ2, EU CQ6,EU CQ8 is not applicable.</t>
    </r>
  </si>
  <si>
    <t>Ageing analysis of accounting past due exposures.</t>
  </si>
  <si>
    <t xml:space="preserve">Part 2, EU CQ3, </t>
  </si>
  <si>
    <t>The gross carrying amounts of both defaulted and non-defaulted exposures, the accumulated specific and general credit risk adjustments.</t>
  </si>
  <si>
    <t>Part 2, EU CQ4, EU CQ5</t>
  </si>
  <si>
    <t>Changes in the gross amount of defaulted on- and off-balance-sheet exposures.</t>
  </si>
  <si>
    <r>
      <t xml:space="preserve">1. Part 2, EU CR1, EU CR2
2. </t>
    </r>
    <r>
      <rPr>
        <sz val="9"/>
        <rFont val="Nordea Sans Large"/>
        <family val="3"/>
      </rPr>
      <t>As Nordea's non-performing loan ratio is below the 5% threshold, the disclosure of EU CR2a is not applicable.</t>
    </r>
  </si>
  <si>
    <t>The breakdown of loans and debt securities by residual maturity.</t>
  </si>
  <si>
    <t>Part 2, EU CR1-A</t>
  </si>
  <si>
    <t>Encumbered and unencumbered assets</t>
  </si>
  <si>
    <t>The carrying amount per exposure class broken down by asset quality and the total amount of the carrying amount that is encumbered and unencumbered.</t>
  </si>
  <si>
    <t>Part 2, EU AE1, EU AE2, EU AE3, EU AE4</t>
  </si>
  <si>
    <t>Article 444</t>
  </si>
  <si>
    <t>The use of the Standardised Approach</t>
  </si>
  <si>
    <t>The names of the nominated ECAIs and ECAs and the reasons for any changes in those nominations over the disclosure period.</t>
  </si>
  <si>
    <t>The exposure classes for which each ECAI or ECA is used.</t>
  </si>
  <si>
    <t>Description of the process used to transfer the issuer and issue credit ratings onto items not included in the trading book.</t>
  </si>
  <si>
    <t>The association of the external rating of each nominated ECAI or ECA with the risk weights that correspond to the credit quality steps.</t>
  </si>
  <si>
    <t>The exposure values before and after credit risk mitigation associated with each credit quality step.</t>
  </si>
  <si>
    <t>Part 2, EU CCR3, EU CR4, EU CR5</t>
  </si>
  <si>
    <t>Exposure to market risk</t>
  </si>
  <si>
    <t>Own Funds requirements.</t>
  </si>
  <si>
    <t>Part 2, EU MR1</t>
  </si>
  <si>
    <t>Article 446</t>
  </si>
  <si>
    <t>Operational risk management</t>
  </si>
  <si>
    <t>The approaches for the assessment of own funds requirements for operation risk.</t>
  </si>
  <si>
    <t>Part 1, Operational risk and compliance risk 
Part 2, EU OR1</t>
  </si>
  <si>
    <t>Where the institution makes use of it, a description of the methodology set out in Article 312(2)</t>
  </si>
  <si>
    <t>Nordea does not apply the Advanced Measurement Approach for Operational Risk.</t>
  </si>
  <si>
    <t>In the case of partial use, the scope and coverage of the different methodologies used.</t>
  </si>
  <si>
    <t xml:space="preserve">As Nordea only applies the standardised approach to the calculation of capital requirements for operational risk, partial use is not applicable. </t>
  </si>
  <si>
    <t>Article 447</t>
  </si>
  <si>
    <t>Key metrics</t>
  </si>
  <si>
    <t>Composition of own funds and own funds requirements</t>
  </si>
  <si>
    <t>Total risk exposure amount</t>
  </si>
  <si>
    <t>Where applicable, the amount and composition of additional own funds which the institutions are required to hold in accordance with point (a) of Article 104(1) of Directive 2013/36/EU</t>
  </si>
  <si>
    <t>The combined buffer requirement which the institutions are required to hold in accordance with Chapter 4 of Title VII of Directive 2013/36/EU;</t>
  </si>
  <si>
    <t>Leverage ratio and the total exposure measure</t>
  </si>
  <si>
    <t>Information in relation to liquidity coverage ratio</t>
  </si>
  <si>
    <t>Information in relation to net stable funding requirement </t>
  </si>
  <si>
    <t>Own funds and eligible liabilities ratios and their components, numerator and denominator.</t>
  </si>
  <si>
    <t>As Nordea is not a globally significant institution or a material subsidiary of non-EU G-SII, it is not subject to CRR 92a or 92b.</t>
  </si>
  <si>
    <t>Exposures to interest rate risk on positions not held in the trading book</t>
  </si>
  <si>
    <t>The changes in the economic value of equity calculated under the six supervisory shock scenarios.</t>
  </si>
  <si>
    <t>Part 2, EU IRRBB1</t>
  </si>
  <si>
    <t>The changes in the net interest income calculated under the two supervisory shock scenarios.</t>
  </si>
  <si>
    <t>Description of key modelling and parametric assumptions.</t>
  </si>
  <si>
    <t>Part 1, Market risk</t>
  </si>
  <si>
    <t>Explanation of the significance of the risk measures disclosed under points (a) and (b) of this paragraph.</t>
  </si>
  <si>
    <t>Description of how institutions define, measure, mitigate and control the interest rate risk of their non-trading book activities</t>
  </si>
  <si>
    <t>Description of the overall risk management and mitigation strategies for those risks.</t>
  </si>
  <si>
    <t>(1) (g)</t>
  </si>
  <si>
    <t>Average and longest repricing maturity assigned to non-maturity deposits</t>
  </si>
  <si>
    <t>Article 449</t>
  </si>
  <si>
    <t>Exposure to securitisation positions</t>
  </si>
  <si>
    <t>A description of securitisation and re-securitisation activities.</t>
  </si>
  <si>
    <t>Part 1, Securitisation and credit derivatives</t>
  </si>
  <si>
    <t>The type of risks exposed to in securitisation and re-securitisation activities by level of seniority.</t>
  </si>
  <si>
    <t>The approaches for calculating the risk-weighted exposure amounts.</t>
  </si>
  <si>
    <t>(d) -(f)</t>
  </si>
  <si>
    <t>Different roles played by the institution in the securitisation process and the extent of its involvement.</t>
  </si>
  <si>
    <t>Summary of accounting policies for securitisation activity</t>
  </si>
  <si>
    <t>The names of the ECAIs used for securitisations and the types of exposure for which each agency is used;</t>
  </si>
  <si>
    <t>Description of the Internal Assessment Approach as set out in Chapter 5 of Title II of Part Three, including the structure of the internal assessment process and the relation between internal assessment and external ratings of the relevant ECAI.</t>
  </si>
  <si>
    <t>Separately for the trading book and the non-trading book, the carrying amount of securitisation exposures,</t>
  </si>
  <si>
    <t>1. Part 2, EU SEC1
2. As Nordea has no securitisation positions in trading book, the disclosure of EU SEC2 is not applicable.</t>
  </si>
  <si>
    <t>(k) (i)</t>
  </si>
  <si>
    <t>Non-trading book activities - aggregate amount of securitisation positions where institutions act as originator or sponsor</t>
  </si>
  <si>
    <t>Part 2, EU SEC3</t>
  </si>
  <si>
    <t>(k) (ii)</t>
  </si>
  <si>
    <t>Non-trading book activities - aggregate amount of securitisation positions where institutions act as investor</t>
  </si>
  <si>
    <t>For exposures securitised by the institution, the amount of exposures in default and the amount of the specific credit risk adjustments.</t>
  </si>
  <si>
    <t>Part 2, EU SEC5</t>
  </si>
  <si>
    <t>Article 449a</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</si>
  <si>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t>
  </si>
  <si>
    <t>Article 450</t>
  </si>
  <si>
    <t>Remuneration policy</t>
  </si>
  <si>
    <t>Remuneration policy and practices:</t>
  </si>
  <si>
    <t>Information can be found in:
1. Annual report 
2. Nordea.com &gt; About us &gt; Corporate Governance &gt; Remuneration &gt; Disclosures &gt;Group Remuneration Disclosure Report</t>
  </si>
  <si>
    <t>- decision making of remuneration committee</t>
  </si>
  <si>
    <t>See references above</t>
  </si>
  <si>
    <t>- link between pay and performance</t>
  </si>
  <si>
    <t>(1) (c) - (f)</t>
  </si>
  <si>
    <t>- criteria for performance measurement, variable components parameters</t>
  </si>
  <si>
    <t>(1) (g) - (i)</t>
  </si>
  <si>
    <t>- aggregate quantitative information including necessary splits</t>
  </si>
  <si>
    <t>(1) (j)</t>
  </si>
  <si>
    <t>- total remuneration for each member of the management body, upon request</t>
  </si>
  <si>
    <t>Annual report</t>
  </si>
  <si>
    <t>- quantitative information per member of the management body for significant institutions</t>
  </si>
  <si>
    <t>Article 451</t>
  </si>
  <si>
    <t>Leverage ratio</t>
  </si>
  <si>
    <t>The leverage ratio and how the institutions apply Article 499(2)</t>
  </si>
  <si>
    <t>Part 2, EU LR2</t>
  </si>
  <si>
    <t>A breakdown of the total exposure measure.</t>
  </si>
  <si>
    <t>Part 2, EU LR1, EU LR2,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</si>
  <si>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</si>
  <si>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</si>
  <si>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A description of the factors that had an impact on the leverage ratio during the period to which the disclosed leverage ratio refers.</t>
  </si>
  <si>
    <t>Public development credit institutions as defined in Article 429a(2) shall disclose the leverage ratio without the adjustment to the total exposure measure.</t>
  </si>
  <si>
    <t>Large institutions shall disclose the leverage ratio and the breakdown of the total exposure measure referred to in Article 429(4) based on averages calculated in accordance with the implementing act referred to in Article 430(7)</t>
  </si>
  <si>
    <t>Article 451a</t>
  </si>
  <si>
    <t>Liquidity requirements</t>
  </si>
  <si>
    <t>Institutions that are subject to Part Six shall disclose information on their liquidity coverage ratio, net stable funding ratio and liquidity risk management in accordance with this Article.</t>
  </si>
  <si>
    <t>Part 1, Liquidity risk and ILAAP</t>
  </si>
  <si>
    <t>2 (a) - (c)</t>
  </si>
  <si>
    <t>Components of the LCR</t>
  </si>
  <si>
    <t>Part 2, EU LIQ1</t>
  </si>
  <si>
    <t>3 (a) - (c)</t>
  </si>
  <si>
    <t>Components of the NSFR</t>
  </si>
  <si>
    <t>Part 2, EU LIQ2</t>
  </si>
  <si>
    <t>Institutions shall disclose the arrangements, systems, processes and strategies put in place to identify, measure, manage and monitor their liquidity risk.</t>
  </si>
  <si>
    <t>Title III: Qualifying requirements for the use of particular instruments or methodologies</t>
  </si>
  <si>
    <t>Article 452</t>
  </si>
  <si>
    <t>Use of the IRB Approach to credit risk</t>
  </si>
  <si>
    <t>Permission from the authority to use IRB approach.</t>
  </si>
  <si>
    <t>For each exposure class referred to in Article 147, the percentage of the total exposure value of each exposure class subject to the Standardised Approach</t>
  </si>
  <si>
    <t>Part 2, EU CR6-A</t>
  </si>
  <si>
    <t>(c) (i)-(iv)</t>
  </si>
  <si>
    <t>Control mechanisms for rating systems.</t>
  </si>
  <si>
    <t>Role of the functions involved in the development, approval and subsequent changes of the credit risk models</t>
  </si>
  <si>
    <t>Scope and main content of the reporting related to credit risk models</t>
  </si>
  <si>
    <t>(f) (i)-(iii)</t>
  </si>
  <si>
    <t>Description of the internal ratings process by exposure class, including the number of key models used with respect to each portfolio and a brief discussion of the main differences between the models within the same portfolio.</t>
  </si>
  <si>
    <t>(g) (i)-(v)</t>
  </si>
  <si>
    <t>Information components in relation to each exposure class referred to in Article 147</t>
  </si>
  <si>
    <t xml:space="preserve">Part 2, EU CCR4, EU CR6 </t>
  </si>
  <si>
    <t>Institutions' estimates of PDs against the actual default rate for each exposure class over a longer period.</t>
  </si>
  <si>
    <t>1. Part 2, EU CR9
2. As Nordea does not apply point (f) of Article 180(1), the discosure of EU CR9.1 is not applicable.</t>
  </si>
  <si>
    <t>Article 453</t>
  </si>
  <si>
    <t>Use of credit risk mitigation techniques</t>
  </si>
  <si>
    <t>The core features of the policies and processes for on- and off- balance-sheet netting and an indication of the extent to which institutions make use of balance sheet netting.</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</si>
  <si>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</si>
  <si>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</si>
  <si>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t>
  </si>
  <si>
    <t xml:space="preserve">Part 1, Credit risk </t>
  </si>
  <si>
    <t>Information about market or credit risk concentrations within the credit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</si>
  <si>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t>
  </si>
  <si>
    <t>Part 2, EU CR3</t>
  </si>
  <si>
    <t>Corresponding conversion factor and the credit risk mitigation associated with the exposure.</t>
  </si>
  <si>
    <t>Part 2, EU CR4, EU CR7-A</t>
  </si>
  <si>
    <t>For institutions calculating risk-weighted exposure amounts under the Standardised Approach, the on- and off-balance-sheet exposure value by exposure class before and after the application of conversion factors and any associated credit risk mitigation.</t>
  </si>
  <si>
    <t>Part 2, EU CR4</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</si>
  <si>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</si>
  <si>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t>
  </si>
  <si>
    <t>Part 2, EU CR7</t>
  </si>
  <si>
    <t>Article 454</t>
  </si>
  <si>
    <t>Use of the Advanced Measurement Approaches to operational risk</t>
  </si>
  <si>
    <t>Description of the use of insurance and other risk-transfer mechanisms for the purpose of mitigating operational risk.</t>
  </si>
  <si>
    <t>As Nordea does not have permission for use of the Advanced Measure Approach, the disclosure of this information is not applicable.</t>
  </si>
  <si>
    <t>Article 455</t>
  </si>
  <si>
    <t>Use of Internal Market Risk Models</t>
  </si>
  <si>
    <t>(a) (i)</t>
  </si>
  <si>
    <t>Characteristics of the models used.</t>
  </si>
  <si>
    <t>(a) (ii)</t>
  </si>
  <si>
    <t>For the internal models for incremental default and migration risk and for correlation trading, the methodologies used and the risks measured through the use of an internal model.</t>
  </si>
  <si>
    <t>(a) (iii)</t>
  </si>
  <si>
    <t>Description of stress testing applied to the sub-portfolio.</t>
  </si>
  <si>
    <t>(a) (iv)</t>
  </si>
  <si>
    <t>Approaches used for back-testing and validating the accuracy and consistency of the internal models and modelling processes.</t>
  </si>
  <si>
    <t>Scope of permission by the competent authority.</t>
  </si>
  <si>
    <t>Description of the extent and methodologies for compliance with the requirements set out in Articles 104 and 105.</t>
  </si>
  <si>
    <t>(d) (i) - (iii)</t>
  </si>
  <si>
    <t>The highest, lowest and average of VaR, sVaR, Incremental risk charge and Comprehensive Risk Charge.</t>
  </si>
  <si>
    <t>Part 2, EU MR3</t>
  </si>
  <si>
    <t>The elements of the own fund requirement as specified in Article 364.</t>
  </si>
  <si>
    <t>Part 2, EU MR2-A</t>
  </si>
  <si>
    <t>Weighted average liquidity horizon for each sub-portfolio covered by the internal models for incremental default and migration risk and for correlation trading.</t>
  </si>
  <si>
    <t>Comparison of the daily end-of-day VaR measures to the one-day changes of the portfolio's value.</t>
  </si>
  <si>
    <t>Part 2, EU MR4</t>
  </si>
  <si>
    <t>EU CC1 – Composition of regulatory own funds</t>
  </si>
  <si>
    <t>EU CC2 –  reconciliation of regulatory own funds to balance sheet in the audited financial statements</t>
  </si>
  <si>
    <t>EU CR1 – Performing and non-performing exposures and related provisions</t>
  </si>
  <si>
    <t>EU CR1-A – Maturity of exposures</t>
  </si>
  <si>
    <t>EU CR2 – Changes in the stock of non-performing loans and advances</t>
  </si>
  <si>
    <t>EU CR3 – CRM techniques overview:  Disclosure of the use of credit risk mitigation techniques</t>
  </si>
  <si>
    <t xml:space="preserve">EU CR8 – RWEA flow statements of credit risk exposures under the IRB approach </t>
  </si>
  <si>
    <t>EU CR9 – IRB approach – Back-testing of PD per exposure class (fixed PD scale)</t>
  </si>
  <si>
    <t>EU CQ1 – Credit quality of forborne exposures</t>
  </si>
  <si>
    <t>EU CQ3 – Credit quality of performing and non-performing exposures by past due days</t>
  </si>
  <si>
    <t>EU CQ4 – Quality of non-performing exposures by geography </t>
  </si>
  <si>
    <t xml:space="preserve">EU CQ7 – Collateral obtained by taking possession and execution processes </t>
  </si>
  <si>
    <t>EU LIQ1 – Quantitative information of LCR</t>
  </si>
  <si>
    <t>EU LIQ2 – Net Stable Funding Ratio</t>
  </si>
  <si>
    <t>EU AE1 – Encumbered and unencumbered assets</t>
  </si>
  <si>
    <t>EU AE2 – Collateral received and own debt securities issued</t>
  </si>
  <si>
    <t>EU AE3 – Sources of encumbrance</t>
  </si>
  <si>
    <t>EU MR1 – Market risk under the standardised approach</t>
  </si>
  <si>
    <t>EU MR2-A – Market risk under the internal Model Approach (IMA)</t>
  </si>
  <si>
    <t>EU MR3 – IMA values for trading portfolios</t>
  </si>
  <si>
    <t>EU MR4 – Comparison of VaR estimates with gains/losses</t>
  </si>
  <si>
    <t>EU IRRBB1 – Interest rate risks of non-trading book activities</t>
  </si>
  <si>
    <t>EU PV1 – Prudent valuation adjustments (PVA)</t>
  </si>
  <si>
    <t>EU OR1 – Operational risk own funds requirements and risk-weighted exposure amounts</t>
  </si>
  <si>
    <t>EU-SEC1 – Securitisation exposures in the non-trading book</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</si>
  <si>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</si>
  <si>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</si>
  <si>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 xml:space="preserve">EU LI1 – Differences between accounting and regulatory scopes of consolidation and mapping of financial statement categories with regulatory risk categories </t>
  </si>
  <si>
    <t>EU LI2 – Main sources of differences between regulatory exposure amounts and carrying values in financial statements</t>
  </si>
  <si>
    <t xml:space="preserve">EU LI3 – Outline of the differences in the scopes of consolidation (entity by entity) </t>
  </si>
  <si>
    <t>EU LR1 – LRSum: Summary reconciliation of accounting assets and leverage ratio exposures</t>
  </si>
  <si>
    <t>EU LR2 – LRCom: Leverage ratio common disclosure</t>
  </si>
  <si>
    <t>EU LR3 – LRSpl: Split-up of on balance sheet exposures (excluding derivatives, SFTs and exempted exposures)</t>
  </si>
  <si>
    <t>EU INS2 – Financial conglomerates information on own funds and capital adequacy ratio</t>
  </si>
  <si>
    <t>EU CCyB1 – Geographical distribution of credit exposures relevant for the calculation of the countercyclical buffer</t>
  </si>
  <si>
    <t>EU CCyB2 – Amount of institution-specific countercyclical capital buffer</t>
  </si>
  <si>
    <t>EU CQ5 – Credit quality of loans and advances to non-financial corporations by industry</t>
  </si>
  <si>
    <t>EU MR2-B – RWEA flow statements of market risk exposures under the IMA</t>
  </si>
  <si>
    <t>EU OV1 – Overview of total risk exposure amounts</t>
  </si>
  <si>
    <t>EU CR5 – Standardised approach</t>
  </si>
  <si>
    <t>Disclosure of environmental, social and governance risks (ESG risks)</t>
  </si>
  <si>
    <t>Template 2 – Banking book - Indicators of potential climate change transition risk: Loans collateralised by immovable property - Energy efficiency of the collateral</t>
  </si>
  <si>
    <t>Template 5 – Banking book - Indicators of potential climate change physical risk: Exposures subject to physical risk</t>
  </si>
  <si>
    <t>Template 10 – Other climate change mitigating actions that are not covered in Regulation (EU) 2020/852</t>
  </si>
  <si>
    <t>Market risk under the standardised approach decreased in Q4 2023 to EUR 733m compared to EUR 989m in Q2 2023 primarily driven by lower contribution from Scenario Approach, Equity risk and Delta-plus approach. The scenario approach and equity risk (general and specific) are used for the part of the equity portfolio that is not capitalised under the internal model approach. The decrease was related to lower exposure to linear and non-linear equity risk. The decrease in Delta-plus approach was related to options on credit default swaps.</t>
  </si>
  <si>
    <t>EURm</t>
  </si>
  <si>
    <t>a</t>
  </si>
  <si>
    <t>Q4 2023</t>
  </si>
  <si>
    <t>RWEAs</t>
  </si>
  <si>
    <r>
      <t>Outright products</t>
    </r>
    <r>
      <rPr>
        <vertAlign val="superscript"/>
        <sz val="9"/>
        <color rgb="FF074EA2"/>
        <rFont val="Nordea Sans Large"/>
        <family val="3"/>
      </rPr>
      <t>1</t>
    </r>
  </si>
  <si>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</si>
  <si>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</si>
  <si>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</si>
  <si>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</si>
  <si>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</si>
  <si>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</si>
  <si>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</si>
  <si>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</si>
  <si>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</si>
  <si>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t>Total</t>
  </si>
  <si>
    <r>
      <rPr>
        <vertAlign val="superscript"/>
        <sz val="8"/>
        <color theme="1"/>
        <rFont val="Nordea Sans Large"/>
        <family val="3"/>
      </rPr>
      <t xml:space="preserve">1 </t>
    </r>
    <r>
      <rPr>
        <sz val="8"/>
        <color theme="1"/>
        <rFont val="Nordea Sans Large"/>
        <family val="3"/>
      </rPr>
      <t xml:space="preserve">Outright products refer to positions in products that are not optional. </t>
    </r>
  </si>
  <si>
    <t>Q2 2023</t>
  </si>
  <si>
    <r>
      <rPr>
        <vertAlign val="superscript"/>
        <sz val="8"/>
        <color theme="1"/>
        <rFont val="Nordea Sans Large"/>
        <family val="3"/>
      </rPr>
      <t xml:space="preserve">1  </t>
    </r>
    <r>
      <rPr>
        <sz val="8"/>
        <color theme="1"/>
        <rFont val="Nordea Sans Large"/>
        <family val="3"/>
      </rPr>
      <t xml:space="preserve">Outright products refer to positions in products that are not optional. </t>
    </r>
  </si>
  <si>
    <t>Market risk under the IMA increased slightly in Q4 2023 compared to Q2 2023 with higher contribution primarily from SVaR partially offset by lower contribution from VaR and Comprehensive risk measure. SVaR increased primarily driven by higher interest rate risk during Q4 2023 while VaR decreased mainly during Q3 2023 driven by lower interest rate risk.</t>
  </si>
  <si>
    <t>b</t>
  </si>
  <si>
    <t>Own funds requirements</t>
  </si>
  <si>
    <t>VaR (higher of values a and b)</t>
  </si>
  <si>
    <t xml:space="preserve">Previous day’s VaR (VaRt-1) </t>
  </si>
  <si>
    <t>Multiplication factor (mc)  x average of previous 60 working days (VaRavg)</t>
  </si>
  <si>
    <t>SVaR (higher of values a and b)</t>
  </si>
  <si>
    <t>Latest available SVaR (SVaRt-1))</t>
  </si>
  <si>
    <t>Multiplication factor (ms)  x average of previous 60 working days (sVaRavg)</t>
  </si>
  <si>
    <t>IRC (higher of values a and b)</t>
  </si>
  <si>
    <t>Most recent IRC measure</t>
  </si>
  <si>
    <t>12 weeks average IRC measure</t>
  </si>
  <si>
    <t>Comprehensive risk measure (higher of values a, b and c)</t>
  </si>
  <si>
    <t>Most recent risk measure of comprehensive risk measure</t>
  </si>
  <si>
    <t>12 weeks average of comprehensive risk measure</t>
  </si>
  <si>
    <t>Comprehensive risk measure - Floor</t>
  </si>
  <si>
    <t xml:space="preserve">Other </t>
  </si>
  <si>
    <t>Market risk under the IMA increased in Q4 2023 to EUR 4.1bn from EUR 3.7bn in Q3 2023 primarily driven by higher contribution from SVaR and VaR partially offset by lower contribution from Comprehensive risk measure.  The higher contribution from sVaR and VaR was primarily driven by increased interest rate risk. Compared to Q3 2023 the RWA stemming from Incremental risk charge (IRC) increased by EUR 18m and the RWA from Comprehensive risk measure (CRM) decreased by EUR 89m.</t>
  </si>
  <si>
    <t>c</t>
  </si>
  <si>
    <t>d</t>
  </si>
  <si>
    <t>e</t>
  </si>
  <si>
    <t>f</t>
  </si>
  <si>
    <t>g</t>
  </si>
  <si>
    <t>VaR</t>
  </si>
  <si>
    <t>SVaR</t>
  </si>
  <si>
    <t>IRC</t>
  </si>
  <si>
    <t>Comprehensive risk measure</t>
  </si>
  <si>
    <t>Total RWEAs</t>
  </si>
  <si>
    <t>Total own funds requirements</t>
  </si>
  <si>
    <t>RWEAs Q3 2023</t>
  </si>
  <si>
    <t>1a</t>
  </si>
  <si>
    <t>Regulatory adjustment</t>
  </si>
  <si>
    <t>1b</t>
  </si>
  <si>
    <t>RWEAs Q3 2023 (end of the day)</t>
  </si>
  <si>
    <t xml:space="preserve">Movement in risk levels </t>
  </si>
  <si>
    <t xml:space="preserve">Model updates/changes </t>
  </si>
  <si>
    <t>Methodology and policy</t>
  </si>
  <si>
    <t xml:space="preserve">Acquisitions and disposals </t>
  </si>
  <si>
    <t xml:space="preserve">Foreign exchange movements </t>
  </si>
  <si>
    <t>8a</t>
  </si>
  <si>
    <t>RWEAs Q4 2023 (end of the day)</t>
  </si>
  <si>
    <t>8b</t>
  </si>
  <si>
    <t>RWEAs Q4 2023</t>
  </si>
  <si>
    <t>RWEAs Q2 2023</t>
  </si>
  <si>
    <t>RWEAs Q2 2023 (end of the day)</t>
  </si>
  <si>
    <t>Average market risk measured by VaR was EUR 33m in the second half of 2023 and was primarily driven by interest rate risk, while average sVaR was EUR 45m. Average incremental risk charge (IRC) was EUR 10m in the second half of 2023. Average comprehensive risk measure (CRM) during the same period was EUR 19m.</t>
  </si>
  <si>
    <t>Q3-Q4 2023</t>
  </si>
  <si>
    <t>VaR (10 day 99%)</t>
  </si>
  <si>
    <t>Maximum value</t>
  </si>
  <si>
    <t>Average value</t>
  </si>
  <si>
    <t>Minimum value</t>
  </si>
  <si>
    <t>Period end</t>
  </si>
  <si>
    <t>SVaR (10 day 99%)</t>
  </si>
  <si>
    <t>IRC (99.9%)</t>
  </si>
  <si>
    <t>Comprehensive risk measure (99.9%)</t>
  </si>
  <si>
    <t>Q1-Q2 2023</t>
  </si>
  <si>
    <t>The figure below shows the 250 days VaR backtest of the trading book at the end of Q4 2023. The VaR models are considered being of a satisfactory quality if less than five exceptions are recorded within the last 250 banking days. By the end of Q4 2023, backtest based on hypothetical profit/loss (SPL) was in the green zone with one SPL exception during the last 250 business days and backtest based on actual profit/loss (APL) was in the green zone with one APL exception during the last 250 business days. The backtest deciding the capital multiplier is the one with the highest number of exceptions based on hypothetical profit/loss or actual profit/loss.</t>
  </si>
  <si>
    <t>Minimum requirement for own funds and eligible liabilities (MREL)</t>
  </si>
  <si>
    <t>G-SII Requirement for own funds and eligible liabilities  (TLAC)</t>
  </si>
  <si>
    <t>Q3 2023</t>
  </si>
  <si>
    <t>Q1 2023</t>
  </si>
  <si>
    <t>Q4 2022</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</si>
  <si>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</si>
  <si>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</si>
  <si>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</si>
  <si>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</si>
  <si>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</si>
  <si>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</si>
  <si>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EU-3a</t>
  </si>
  <si>
    <t>Total exposure measure (TEM) of the resolution group</t>
  </si>
  <si>
    <t>Own funds and eligible liabilities as percentage of the TEM</t>
  </si>
  <si>
    <t>EU-5a</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</si>
  <si>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</si>
  <si>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</si>
  <si>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</si>
  <si>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</si>
  <si>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</si>
  <si>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</si>
  <si>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r>
      <t>If a capped subordination exemption applies in accordance with Article 72b (3) of Regulation (EU) No 575/2013, the amount of funding issued that ranks</t>
    </r>
    <r>
      <rPr>
        <i/>
        <sz val="9"/>
        <color theme="1"/>
        <rFont val="Nordea Sans Large"/>
        <family val="3"/>
      </rPr>
      <t xml:space="preserve"> pari passu</t>
    </r>
    <r>
      <rPr>
        <sz val="9"/>
        <color theme="1"/>
        <rFont val="Nordea Sans Large"/>
        <family val="3"/>
      </rPr>
      <t xml:space="preserve"> with excluded liabilities and that is recognised under row 1, divided by funding issued that ranks </t>
    </r>
    <r>
      <rPr>
        <i/>
        <sz val="9"/>
        <color theme="1"/>
        <rFont val="Nordea Sans Large"/>
        <family val="3"/>
      </rPr>
      <t>pari passu</t>
    </r>
    <r>
      <rPr>
        <sz val="9"/>
        <color theme="1"/>
        <rFont val="Nordea Sans Large"/>
        <family val="3"/>
      </rPr>
      <t xml:space="preserve"> with excluded liabilities and that would be recognised under row 1 if no cap was applied (%)</t>
    </r>
  </si>
  <si>
    <t>EU-7</t>
  </si>
  <si>
    <t>MREL expressed as a percentage of the TREA</t>
  </si>
  <si>
    <t>EU-8</t>
  </si>
  <si>
    <t xml:space="preserve">Of which to be met with own funds or subordinated liabilities </t>
  </si>
  <si>
    <t>EU-9</t>
  </si>
  <si>
    <t>MREL expressed as a percentage of the TEM</t>
  </si>
  <si>
    <t>EU-10</t>
  </si>
  <si>
    <t>Of which to be met with own funds or subordinated liabilities</t>
  </si>
  <si>
    <t>This table discloses composition of own funds and eligible liabilities for Nordea Group as at Q4 2023.</t>
  </si>
  <si>
    <t>G-SII requirement for own funds and eligible liabilities (TLAC)</t>
  </si>
  <si>
    <t>Memo item: Amounts eligible for the purposes of MREL, but not of TLAC</t>
  </si>
  <si>
    <t>Own funds and eligible liabilities and adjustments</t>
  </si>
  <si>
    <t>Common Equity Tier 1 capital (CET1)</t>
  </si>
  <si>
    <t>Additional Tier 1 capital (AT1)</t>
  </si>
  <si>
    <t>Empty set in the EU</t>
  </si>
  <si>
    <t>Tier 2 capital (T2)</t>
  </si>
  <si>
    <t xml:space="preserve">Own funds for the purpose of Articles 92a of Regulation (EU) No 575/2013 and 45 of Directive 2014/59/EU </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</si>
  <si>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</si>
  <si>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</si>
  <si>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</si>
  <si>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</si>
  <si>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</si>
  <si>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</si>
  <si>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</si>
  <si>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</si>
  <si>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</si>
  <si>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</si>
  <si>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</si>
  <si>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 xml:space="preserve">Amount of non subordinated eligible liabilities instruments, where applicable after application of Article 72b (3) CRR </t>
  </si>
  <si>
    <t>Eligible liabilities items before adjustments</t>
  </si>
  <si>
    <t>EU-17a</t>
  </si>
  <si>
    <t>Of which subordinated liabilities items</t>
  </si>
  <si>
    <t>Own funds and eligible liabilities: Adjustments to non-regulatory capital elements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</si>
  <si>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</si>
  <si>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</si>
  <si>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</si>
  <si>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</si>
  <si>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EU-22a</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</si>
  <si>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</si>
  <si>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</si>
  <si>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</si>
  <si>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</si>
  <si>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</si>
  <si>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</si>
  <si>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EU-25a</t>
  </si>
  <si>
    <t>Of which own funds and subordinated liabilities</t>
  </si>
  <si>
    <t>Own funds and eligible liabilities as a percentage of TEM</t>
  </si>
  <si>
    <t>EU-26a</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</si>
  <si>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</si>
  <si>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</si>
  <si>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</si>
  <si>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</si>
  <si>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</si>
  <si>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</si>
  <si>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</si>
  <si>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EU-32</t>
  </si>
  <si>
    <t>Total amount of excluded liabilities referred to in Article 72a(2) of Regulation (EU) No 575/2013</t>
  </si>
  <si>
    <r>
      <rPr>
        <b/>
        <sz val="8"/>
        <color theme="1"/>
        <rFont val="Nordea Sans Large"/>
        <family val="3"/>
      </rPr>
      <t>Note:</t>
    </r>
    <r>
      <rPr>
        <sz val="8"/>
        <color theme="1"/>
        <rFont val="Nordea Sans Large"/>
        <family val="3"/>
      </rPr>
      <t xml:space="preserve"> Rows in the template with "Empty set in EU" are not required to be populated and hidden</t>
    </r>
  </si>
  <si>
    <t>This table discloses creditor ranking for Nordea Bank Abp as at Q4 2023.</t>
  </si>
  <si>
    <t>Insolvency ranking</t>
  </si>
  <si>
    <t>Sum of 1 to n</t>
  </si>
  <si>
    <t>(most junior)</t>
  </si>
  <si>
    <t>(most senior)</t>
  </si>
  <si>
    <t>Description of insolvency rank (free text)</t>
  </si>
  <si>
    <t>CET1</t>
  </si>
  <si>
    <t>AT1</t>
  </si>
  <si>
    <t>T2</t>
  </si>
  <si>
    <t>Senior non-preferred liabilities</t>
  </si>
  <si>
    <t>Claims without priority or guarantee</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</si>
  <si>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</si>
  <si>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</si>
  <si>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</si>
  <si>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</si>
  <si>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</si>
  <si>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</si>
  <si>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Method of consolidation</t>
  </si>
  <si>
    <t xml:space="preserve">Owner </t>
  </si>
  <si>
    <t>Company Name</t>
  </si>
  <si>
    <t xml:space="preserve">Voting power of holding % </t>
  </si>
  <si>
    <t>Accounting consolidation</t>
  </si>
  <si>
    <t xml:space="preserve">Regulatory consolidation </t>
  </si>
  <si>
    <t>Neither consoli-dated nor deducted</t>
  </si>
  <si>
    <t>Deducted</t>
  </si>
  <si>
    <t xml:space="preserve">Description of entity </t>
  </si>
  <si>
    <t>Domicile</t>
  </si>
  <si>
    <t>Nordea Bank Abp</t>
  </si>
  <si>
    <t>Nordea Finance Finland Ltd</t>
  </si>
  <si>
    <t>Acquisition method</t>
  </si>
  <si>
    <t xml:space="preserve">Full consolidation </t>
  </si>
  <si>
    <t xml:space="preserve">Credit institution </t>
  </si>
  <si>
    <t>Finland</t>
  </si>
  <si>
    <t>Nordea Mortgage Bank Plc</t>
  </si>
  <si>
    <t xml:space="preserve">Nordea Funds Ltd </t>
  </si>
  <si>
    <t xml:space="preserve">Financial institution </t>
  </si>
  <si>
    <t>Tukirahoitus Oy</t>
  </si>
  <si>
    <t>Financial institution</t>
  </si>
  <si>
    <t>Nordea Eiendomskreditt AS</t>
  </si>
  <si>
    <t>Norway</t>
  </si>
  <si>
    <t>Nordea Finans Norge AS</t>
  </si>
  <si>
    <t>Nordea Finance Equipment AS</t>
  </si>
  <si>
    <t>Eksportfinans ASA</t>
  </si>
  <si>
    <t>Equity method</t>
  </si>
  <si>
    <t>Nordea Finans Danmark A/S</t>
  </si>
  <si>
    <t>Denmark</t>
  </si>
  <si>
    <t>Nordea Kredit Realkreditaktieselskab</t>
  </si>
  <si>
    <t>Fionia Asset Company A/S</t>
  </si>
  <si>
    <t xml:space="preserve">UL Transfer Aps </t>
  </si>
  <si>
    <t>NAMIT 10 K/S</t>
  </si>
  <si>
    <t>Ejendomsselskabet Vestre Stationsvej 7, Odense A/S</t>
  </si>
  <si>
    <t>Ancillary services undertaking</t>
  </si>
  <si>
    <t>LLC Promyshlennaya Kompaniya Vestkon</t>
  </si>
  <si>
    <t>Russia</t>
  </si>
  <si>
    <t>Nordea Hypotek AB (publ)</t>
  </si>
  <si>
    <t>Sweden</t>
  </si>
  <si>
    <t>Nordea Finans Sverige AB (publ)</t>
  </si>
  <si>
    <t>Nordea Asset Management Holding AB</t>
  </si>
  <si>
    <t>Bankomat AB</t>
  </si>
  <si>
    <t>Nordea Baltic AB</t>
  </si>
  <si>
    <t>Nordea Markets Holding Company INC</t>
  </si>
  <si>
    <t>USA</t>
  </si>
  <si>
    <t>Nordea Investment Management AB</t>
  </si>
  <si>
    <t>Trill Impact AB</t>
  </si>
  <si>
    <t>Nordea Investment Funds S.A.</t>
  </si>
  <si>
    <t>Luxembourg</t>
  </si>
  <si>
    <t>Nordea Investment Management North America Inc</t>
  </si>
  <si>
    <t>Nordea Asset Management UK Ltd</t>
  </si>
  <si>
    <t>UK</t>
  </si>
  <si>
    <t>Nordea Asset Management Singapore PTE.LTD</t>
  </si>
  <si>
    <t>Singapore</t>
  </si>
  <si>
    <t>Nordea Securities LLC</t>
  </si>
  <si>
    <t xml:space="preserve">Entities consolidated in accordance with Article 18.7 </t>
  </si>
  <si>
    <t>Kiinteistö Oy Kaarenritva</t>
  </si>
  <si>
    <t xml:space="preserve">Equity method </t>
  </si>
  <si>
    <t>Consolidated in accordance with Article 18.7</t>
  </si>
  <si>
    <t>Kiinteistö Oy Kellokosken Tehtaat</t>
  </si>
  <si>
    <t>Myyrmäen Autopaikoitus Oy</t>
  </si>
  <si>
    <t>Nordea Vallila Fastighetsförvaltning Ab</t>
  </si>
  <si>
    <t>Siirto Brand Oy</t>
  </si>
  <si>
    <t>Suomen Luotto-osuuskunta</t>
  </si>
  <si>
    <t>NF Fleet Oy</t>
  </si>
  <si>
    <t>Eiendomsverdi AS</t>
  </si>
  <si>
    <t>First Card AS</t>
  </si>
  <si>
    <t>Nordea Essendropsgate Eiendomsforvaltning AS</t>
  </si>
  <si>
    <t>Privatmegleren AS</t>
  </si>
  <si>
    <t>NF Fleet AS</t>
  </si>
  <si>
    <t>Privatmegleren Nyeboliger AS</t>
  </si>
  <si>
    <t>Danbolig A/S</t>
  </si>
  <si>
    <t>Structured Finance Servicer A/S</t>
  </si>
  <si>
    <t>Subaio ApS</t>
  </si>
  <si>
    <t>e-nettet  A/S</t>
  </si>
  <si>
    <t>NF Fleet A/S</t>
  </si>
  <si>
    <t>Nordea Life Holding AB including related subsidiaries and participations</t>
  </si>
  <si>
    <t xml:space="preserve">Consolidated in accordance with Article 18.7, insurance </t>
  </si>
  <si>
    <t xml:space="preserve">Sweden </t>
  </si>
  <si>
    <t>Bohemian Wrappsody AB</t>
  </si>
  <si>
    <t>Nordea Hästen Fastighetsförvaltning AB</t>
  </si>
  <si>
    <t>Nordic Baltic Holding AB</t>
  </si>
  <si>
    <t>P27 Nordic Payments Platform AB</t>
  </si>
  <si>
    <t>Tibern AB</t>
  </si>
  <si>
    <t>USE Intressenter AB</t>
  </si>
  <si>
    <t>Invidem AB</t>
  </si>
  <si>
    <t>Nordea Limited</t>
  </si>
  <si>
    <t>Great Britain</t>
  </si>
  <si>
    <t xml:space="preserve">Nordea Private Equity Secondary Fund I SCSp </t>
  </si>
  <si>
    <t>NF Fleet AB</t>
  </si>
  <si>
    <t>Nordea Investment Funds S.A</t>
  </si>
  <si>
    <t>Nordea Asset Management Schweiz GmbH</t>
  </si>
  <si>
    <t>Germany</t>
  </si>
  <si>
    <t xml:space="preserve">Entities not in the consolidated situation </t>
  </si>
  <si>
    <t>Koy Levytie 6</t>
  </si>
  <si>
    <t>X</t>
  </si>
  <si>
    <t>Immaterial financial institution, article 19</t>
  </si>
  <si>
    <t>Koy Tulppatie 7</t>
  </si>
  <si>
    <t xml:space="preserve">CrediWire ApS </t>
  </si>
  <si>
    <t>Nordea Private Equity Holding A/S</t>
  </si>
  <si>
    <t>Nordea Private Equity II - EU MM Buyout A/S</t>
  </si>
  <si>
    <t>Nordea Private Equity III - GLOBAL A/S</t>
  </si>
  <si>
    <t>PWM Global PE III ApS</t>
  </si>
  <si>
    <t>Getswish AB</t>
  </si>
  <si>
    <t xml:space="preserve">Mondido Payments AB </t>
  </si>
  <si>
    <t>Svenska e-fakturabolaget AB</t>
  </si>
  <si>
    <t>Nordea Asset Management Alternative Investments AB</t>
  </si>
  <si>
    <t>NAM Chile SpA</t>
  </si>
  <si>
    <t>Chile</t>
  </si>
  <si>
    <t xml:space="preserve">Nordea Private Equity GP 1 S.à.r.l. </t>
  </si>
  <si>
    <t>Luxemburg</t>
  </si>
  <si>
    <t>Nordea Private Markets GP S.à.r.l.</t>
  </si>
  <si>
    <t xml:space="preserve">Luxemburg </t>
  </si>
  <si>
    <t>EUTLAC1 - Composition - MREL</t>
  </si>
  <si>
    <t>EU TLAC3b - Creditor ranking - resolution entity</t>
  </si>
  <si>
    <t xml:space="preserve">The following table discloses EAD for counterparty credit risk (CCR) according to the IRB approach broken down by exposure class and obligor grade, providing a comprehensive overview of original and regulatory exposures as well as statistics on the inputs used for their computation, such as EAD, average PD and average LGD. Between Q2 2023 and Q4 2023 the total EAD decreased by EUR 1.1bn and REA decreased by EUR 0.4bn. The REA density increased to 38%. </t>
  </si>
  <si>
    <t>PD scale</t>
  </si>
  <si>
    <t>Exposure value</t>
  </si>
  <si>
    <t>Exposure weighted average PD (%)</t>
  </si>
  <si>
    <t>Number of obligors</t>
  </si>
  <si>
    <t>Exposure weighted average LGD (%)</t>
  </si>
  <si>
    <t>Exposure weighted average maturity (years)</t>
  </si>
  <si>
    <t>RWEA</t>
  </si>
  <si>
    <t>Density of risk weighted exposure amounts</t>
  </si>
  <si>
    <t>Central governments and central banks (F-IRB)</t>
  </si>
  <si>
    <t>0.00 to &lt; 0.15</t>
  </si>
  <si>
    <t>0.15 to &lt; 0.25</t>
  </si>
  <si>
    <t>0.25 to &lt; 0.50</t>
  </si>
  <si>
    <t>0.50 to &lt; 0.75</t>
  </si>
  <si>
    <t>0.75 to &lt; 2.50</t>
  </si>
  <si>
    <t>2.50 to &lt; 10.00</t>
  </si>
  <si>
    <t>10.00 to &lt; 100</t>
  </si>
  <si>
    <t xml:space="preserve">100 (Default) </t>
  </si>
  <si>
    <t>Sub-total (Central governments and central banks (F-IRB))</t>
  </si>
  <si>
    <t>Density of risk weighted exposure amount</t>
  </si>
  <si>
    <t>Central governments and central banks (A-IRB)</t>
  </si>
  <si>
    <t>Sub-total (Central governments and central banks (A-IRB))</t>
  </si>
  <si>
    <t>Institutions (F-IRB)</t>
  </si>
  <si>
    <t/>
  </si>
  <si>
    <t>Sub-total (Institutions (F-IRB))</t>
  </si>
  <si>
    <t>Institutions (A-IRB)</t>
  </si>
  <si>
    <t>Sub-total (Institutions (A-IRB))</t>
  </si>
  <si>
    <t>Corporates (F-IRB)</t>
  </si>
  <si>
    <t>Sub-total (Corporates (F-IRB))</t>
  </si>
  <si>
    <t>Corporates (A-IRB)</t>
  </si>
  <si>
    <t>Sub-total (Corporates (A-IRB))</t>
  </si>
  <si>
    <t>Retail (A-IRB)</t>
  </si>
  <si>
    <t>Sub-total (Retail (A-IRB))</t>
  </si>
  <si>
    <t>Total  
(all CCR relevant exposure classes)</t>
  </si>
  <si>
    <r>
      <t xml:space="preserve">Information can be found in:
Nordea.com &gt; About </t>
    </r>
    <r>
      <rPr>
        <sz val="9"/>
        <rFont val="Nordea Sans Large"/>
        <family val="3"/>
      </rPr>
      <t>us</t>
    </r>
    <r>
      <rPr>
        <sz val="9"/>
        <color theme="1"/>
        <rFont val="Nordea Sans Large"/>
        <family val="3"/>
      </rPr>
      <t xml:space="preserve"> &gt; Corporate Governance</t>
    </r>
  </si>
  <si>
    <t>Nordea does not apply Article 7 and Article 9.</t>
  </si>
  <si>
    <t>Information can be found in:
Nordea.com &gt; Investors &gt; Debt and rating &gt; Capital instruments &gt; Main features</t>
  </si>
  <si>
    <t>Nordea is not a globally significant institution or a material subsidiary of non-EU G-SII. Hence, it is not subject to CRR 92a or 92b and CRR 437a disclosure requirement. However, Nordea is subject to disclosure according to BRRD. See references under BRRD ref.</t>
  </si>
  <si>
    <t>1. Part 2, EU OV1, EU INS1, EU INS2, EU CR8, EU CCR7, EU MR2-B
2. As Nordea does not apply the slotting approach, the disclosure of EU CR10 is not applicable.</t>
  </si>
  <si>
    <t>Part 1, Credit risk
Part 2, Table: Standardised exposure classes, distributed by credit quality step</t>
  </si>
  <si>
    <t>Part 2, EU SEC4</t>
  </si>
  <si>
    <t>1. Part 1:
- ESG factors in Business strategy, Governance and Risk Management Framework
- Environmental, Social and Governance Factors
2. Part 2, template 1, 2, 4, 5, 6, 7, 8, 10</t>
  </si>
  <si>
    <t>BRRD ref.</t>
  </si>
  <si>
    <t>Article 45i</t>
  </si>
  <si>
    <t>Supervisory reporting and public disclosure of the requirement</t>
  </si>
  <si>
    <t>(3) (a)</t>
  </si>
  <si>
    <t>The amounts of own funds and eligible liabilities</t>
  </si>
  <si>
    <t>EU KM2</t>
  </si>
  <si>
    <t>(3) (b)</t>
  </si>
  <si>
    <t>The composition of the items, including their maturity profile and ranking in normal insolvency proceedings</t>
  </si>
  <si>
    <t>EU TLAC1</t>
  </si>
  <si>
    <t>(3) (c)</t>
  </si>
  <si>
    <t>The applicable requirement</t>
  </si>
  <si>
    <t>EU TLAC3b</t>
  </si>
  <si>
    <t>BRRD reference table</t>
  </si>
  <si>
    <r>
      <t>At the end of the year, the worst outcome of the six Basel scenarios for economic value (EV) of equity was driven by the parallel shock down scenario (-200bp), with a loss of EUR 1.6bn. The figures imply that the economic value of the banking book increases with rising rates and falls with decreasing rates. Compared to Q2 2023, the scenario with worst loss is unchanged. EV sensitivity has changed compared to Q2 2023 due to lower interest rates in the end of 2023 caused deposit floors to carry value again thereby explaining parts of the asymmetric rates up/down profile. Further, a change in the composition of the deposits has impacted the economic value of equity risk. 
The end 2023 economic value of equity is aligned to the risk reported for the Supervisory Outlier Test (SOT). In the SOT EV at loss is captured 100% while a gain to EV is captured only by 50%, measured at currency level.</t>
    </r>
    <r>
      <rPr>
        <vertAlign val="superscript"/>
        <sz val="9"/>
        <rFont val="Nordea Sans Large"/>
        <family val="3"/>
      </rPr>
      <t xml:space="preserve">1)  </t>
    </r>
  </si>
  <si>
    <t>Changes of the economic value of equity</t>
  </si>
  <si>
    <r>
      <t>Changes</t>
    </r>
    <r>
      <rPr>
        <sz val="9"/>
        <color rgb="FF17067E"/>
        <rFont val="Nordea Sans Large"/>
        <family val="3"/>
      </rPr>
      <t xml:space="preserve"> of</t>
    </r>
    <r>
      <rPr>
        <sz val="9"/>
        <color rgb="FF0000A0"/>
        <rFont val="Nordea Sans Large"/>
        <family val="3"/>
      </rPr>
      <t xml:space="preserve"> the net interest income</t>
    </r>
  </si>
  <si>
    <t>Parallel up</t>
  </si>
  <si>
    <t>Parallel down</t>
  </si>
  <si>
    <t>Steepener</t>
  </si>
  <si>
    <t>Flattener</t>
  </si>
  <si>
    <t>Short rates up</t>
  </si>
  <si>
    <t>Short rates down</t>
  </si>
  <si>
    <r>
      <rPr>
        <vertAlign val="superscript"/>
        <sz val="8"/>
        <color theme="1"/>
        <rFont val="Nordea Sans Large"/>
        <family val="3"/>
      </rPr>
      <t>1)</t>
    </r>
    <r>
      <rPr>
        <sz val="8"/>
        <color theme="1"/>
        <rFont val="Nordea Sans Large"/>
        <family val="3"/>
      </rPr>
      <t xml:space="preserve"> This is a change to the EV risk reported in the Pillar 3 report as of </t>
    </r>
    <r>
      <rPr>
        <sz val="8"/>
        <rFont val="Nordea Sans Large"/>
        <family val="3"/>
      </rPr>
      <t>Q2 2</t>
    </r>
    <r>
      <rPr>
        <sz val="8"/>
        <color theme="1"/>
        <rFont val="Nordea Sans Large"/>
        <family val="3"/>
      </rPr>
      <t>023. The gain netting explains the remaining part of the asymmetrical EV risk for a parallel shock up and down in addition to the floor impact described above. The asymmetry has increased compared to the last period both due to the increased importance of floors and the larger magnitude of the gain netti</t>
    </r>
    <r>
      <rPr>
        <sz val="8"/>
        <rFont val="Nordea Sans Large"/>
        <family val="3"/>
      </rPr>
      <t>ng. Q2 2023</t>
    </r>
    <r>
      <rPr>
        <sz val="8"/>
        <color theme="1"/>
        <rFont val="Nordea Sans Large"/>
        <family val="3"/>
      </rPr>
      <t xml:space="preserve"> EV risk is shown</t>
    </r>
    <r>
      <rPr>
        <sz val="8"/>
        <rFont val="Nordea Sans Large"/>
        <family val="3"/>
      </rPr>
      <t xml:space="preserve"> in the</t>
    </r>
    <r>
      <rPr>
        <sz val="8"/>
        <color theme="1"/>
        <rFont val="Nordea Sans Large"/>
        <family val="3"/>
      </rPr>
      <t xml:space="preserve"> SOT methodology for comparison. </t>
    </r>
  </si>
  <si>
    <t>A-IRB</t>
  </si>
  <si>
    <t>Exposure class</t>
  </si>
  <si>
    <t>PD range</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</si>
  <si>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</si>
  <si>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</si>
  <si>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</si>
  <si>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</si>
  <si>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</si>
  <si>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</si>
  <si>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 xml:space="preserve"> d</t>
  </si>
  <si>
    <t xml:space="preserve"> f</t>
  </si>
  <si>
    <t>h</t>
  </si>
  <si>
    <t>Corporates – 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</si>
  <si>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</si>
  <si>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</si>
  <si>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</si>
  <si>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</si>
  <si>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</si>
  <si>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</si>
  <si>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</si>
  <si>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</si>
  <si>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</si>
  <si>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</si>
  <si>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</si>
  <si>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</si>
  <si>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</si>
  <si>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</si>
  <si>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</si>
  <si>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</si>
  <si>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</si>
  <si>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 which number of
obligors which defaulted in the year</t>
  </si>
  <si>
    <t>Corporates – Specialised lending</t>
  </si>
  <si>
    <t>Corporates – Other</t>
  </si>
  <si>
    <t>Retail – SME secured by immovable property collateral</t>
  </si>
  <si>
    <t>Retail – SME other</t>
  </si>
  <si>
    <t>Retail – Non-SME secured by immovable property collateral</t>
  </si>
  <si>
    <t>7..23%</t>
  </si>
  <si>
    <t>Retail – Qualifying revolving</t>
  </si>
  <si>
    <t>Retail – Non-SME other</t>
  </si>
  <si>
    <t>F-IRB</t>
  </si>
  <si>
    <t>Total unweighted value (average)</t>
  </si>
  <si>
    <t>Total weighted value (average)</t>
  </si>
  <si>
    <t>EU 1a</t>
  </si>
  <si>
    <t>Quarter ending on (31 December 2023)</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</si>
  <si>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</si>
  <si>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</si>
  <si>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</si>
  <si>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</si>
  <si>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</si>
  <si>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</si>
  <si>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</si>
  <si>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</si>
  <si>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</si>
  <si>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</si>
  <si>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</si>
  <si>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</si>
  <si>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</si>
  <si>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</si>
  <si>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</si>
  <si>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</si>
  <si>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</si>
  <si>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</si>
  <si>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</si>
  <si>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</si>
  <si>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</si>
  <si>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</si>
  <si>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</si>
  <si>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</si>
  <si>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</si>
  <si>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</si>
  <si>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</si>
  <si>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</si>
  <si>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</si>
  <si>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</si>
  <si>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</si>
  <si>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</si>
  <si>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</si>
  <si>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</si>
  <si>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</si>
  <si>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Total Adjusted Value</t>
  </si>
  <si>
    <t>Liquidity buffer</t>
  </si>
  <si>
    <t>Total net cash outflows</t>
  </si>
  <si>
    <t>Liquidity coverage ratio</t>
  </si>
  <si>
    <t>ASF</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</si>
  <si>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</si>
  <si>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</si>
  <si>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</si>
  <si>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</si>
  <si>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</si>
  <si>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</si>
  <si>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</si>
  <si>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</si>
  <si>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</si>
  <si>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</si>
  <si>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</si>
  <si>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</si>
  <si>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</si>
  <si>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</si>
  <si>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</si>
  <si>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</si>
  <si>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</si>
  <si>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</si>
  <si>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</si>
  <si>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</si>
  <si>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</si>
  <si>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</si>
  <si>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</si>
  <si>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</si>
  <si>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</si>
  <si>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</si>
  <si>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</si>
  <si>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</si>
  <si>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</si>
  <si>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</si>
  <si>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</si>
  <si>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</si>
  <si>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</si>
  <si>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</si>
  <si>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</si>
  <si>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</si>
  <si>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</si>
  <si>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</si>
  <si>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</si>
  <si>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NSFR</t>
  </si>
  <si>
    <t>Net Stable Funding Ratio (%)</t>
  </si>
  <si>
    <t>The below disclosure represents the computed median values of the four quarters of 2023, in accordance with European Banking Authority Guideline EBA/GL/2014/03 and the Commission Delegated Regulation (EU) 2017/2295 on the disclosure of encumbered and unencumbered assets. The main source of encumbrance for Nordea is issuance of covered bond and the associated encumbrance of the covered pool. Nordea issues covered bonds through its mortgage subsidiaries Nordea Eiendomskreditt AS, Nordea Kredit Realkreditaktieselskab, Nordea Hypotek AB (publ) and Nordea Mortgage Bank PLC, and consequently parts of the mortgage loans in the cover pools are encumbered. Nordea continues to maintain a level of unencumbered and eligible loans that can be used to issue funding via covered bonds if additional liquidity is required. Overcollateralisation of covered bonds in each mortgage company is well above the regulatory- and rating agency requirements. Other less significant contributors to encumbrance are collateral for derivatives and repo trading within Nordea Bank Abp. Most of the unencumbered assets consist of loans and residual equity instruments, debt securities and other assets. In the table, an asset is treated as encumbered if it has been pledged or if it is subject to any form of arrangement to secure, collateralise or credit enhance any transaction from which it cannot be freely withdrawn.</t>
  </si>
  <si>
    <t>Carrying amount of encumbered assets</t>
  </si>
  <si>
    <t>Fair value of encumbered assets</t>
  </si>
  <si>
    <t>Carrying amount of unencumbered assets</t>
  </si>
  <si>
    <t>Fair value of unencumbered assets</t>
  </si>
  <si>
    <t>of which notionally eligible EHQLA and HQLA</t>
  </si>
  <si>
    <t>of which EHQLA and HQLA</t>
  </si>
  <si>
    <t>010</t>
  </si>
  <si>
    <t>030</t>
  </si>
  <si>
    <t>040</t>
  </si>
  <si>
    <t>050</t>
  </si>
  <si>
    <t>060</t>
  </si>
  <si>
    <t>080</t>
  </si>
  <si>
    <t>090</t>
  </si>
  <si>
    <t>Assets of the reporting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</si>
  <si>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</si>
  <si>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</si>
  <si>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</si>
  <si>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</si>
  <si>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</si>
  <si>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</si>
  <si>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</si>
  <si>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</si>
  <si>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Other assets</t>
  </si>
  <si>
    <t>The below disclosure represents the computed median values of the four quarters of 2023, in accordance with European Banking Authority Guideline EBA/GL/2014/03 and the Commission Delegated Regulation (EU) 2017/2295 on the disclosure of encumbered and unencumbered assets. The table below describes the collateral received or own debt securities available which can be used if additional liquidity is required, as well as those already encumbered.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</si>
  <si>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</si>
  <si>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</si>
  <si>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</si>
  <si>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</si>
  <si>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</si>
  <si>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</si>
  <si>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</si>
  <si>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</si>
  <si>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 xml:space="preserve"> Own covered bonds and securitisations issued and not yet pledged</t>
  </si>
  <si>
    <t>Total collateral received and own debt securities issued</t>
  </si>
  <si>
    <t>The below disclosure represents the computed median values of the four quarters of 2023, in accordance with European Banking Authority Guideline EBA/GL/2014/03 and the Commission Delegated Regulation (EU) 2017/2295 on the disclosure of encumbered and unencumbered assets. The table below describes the 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</si>
  <si>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</si>
  <si>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</si>
  <si>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</si>
  <si>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Total gross carrying amount of performing and non-performing loans and advances amounted to EUR 329bn at the end of Q4 2023, of which non-performing amounted to EUR 2.9bn. Stage 2 loans increased by 16%, mainly driven by changes in IFRS 9 models. Allowances in stage 3 for non-performing loans and advances were EUR 1.1bn at the end of Q4 2023. During the second half of the year 2023, the coverage ratio according to IFRS9 for non-performing exposures at amortised cost decreased to 42.2% from 44.5% at the end of Q2 2023. Lower Stage 3 coverage ratio reflects reduced provisioning need on defaulted exposures. Including loans and advances fair value through profit and loss (FV through PL), the coverage ratio was 37%.</t>
  </si>
  <si>
    <t>i</t>
  </si>
  <si>
    <t>j</t>
  </si>
  <si>
    <t>k</t>
  </si>
  <si>
    <t>l</t>
  </si>
  <si>
    <t>m</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</si>
  <si>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</si>
  <si>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</si>
  <si>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</si>
  <si>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</si>
  <si>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</si>
  <si>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</si>
  <si>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</si>
  <si>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</si>
  <si>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</si>
  <si>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</si>
  <si>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</si>
  <si>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</si>
  <si>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</si>
  <si>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</si>
  <si>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</si>
  <si>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</si>
  <si>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</si>
  <si>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</si>
  <si>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</si>
  <si>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Central banks</t>
  </si>
  <si>
    <t>General governments</t>
  </si>
  <si>
    <t>Credit institutions</t>
  </si>
  <si>
    <t>Other financial corporations</t>
  </si>
  <si>
    <t>Non-financial corporations</t>
  </si>
  <si>
    <t xml:space="preserve">          Of which SMEs</t>
  </si>
  <si>
    <t>Households</t>
  </si>
  <si>
    <t>100</t>
  </si>
  <si>
    <t>110</t>
  </si>
  <si>
    <t>120</t>
  </si>
  <si>
    <t>130</t>
  </si>
  <si>
    <t>140</t>
  </si>
  <si>
    <t>150</t>
  </si>
  <si>
    <t>Off-balance-sheet exposures</t>
  </si>
  <si>
    <t>160</t>
  </si>
  <si>
    <t>170</t>
  </si>
  <si>
    <t>180</t>
  </si>
  <si>
    <t>190</t>
  </si>
  <si>
    <t>200</t>
  </si>
  <si>
    <t>210</t>
  </si>
  <si>
    <t>220</t>
  </si>
  <si>
    <r>
      <t>Q2 2023</t>
    </r>
    <r>
      <rPr>
        <vertAlign val="superscript"/>
        <sz val="9"/>
        <color rgb="FF0000A0"/>
        <rFont val="Nordea Sans Large"/>
        <family val="3"/>
      </rPr>
      <t>1</t>
    </r>
  </si>
  <si>
    <r>
      <rPr>
        <vertAlign val="superscript"/>
        <sz val="8"/>
        <color theme="1"/>
        <rFont val="Nordea Sans Large"/>
        <family val="3"/>
      </rPr>
      <t>1</t>
    </r>
    <r>
      <rPr>
        <sz val="8"/>
        <color theme="1"/>
        <rFont val="Nordea Sans Large"/>
        <family val="3"/>
      </rPr>
      <t xml:space="preserve"> Accumulated impairment, accumulated negative changes in fair value due to credit risk and provisions for off-balance sheet exposures have been improved after Q2 2023. Comparative figures have been restated to ensure comparability.</t>
    </r>
  </si>
  <si>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</si>
  <si>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</si>
  <si>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</si>
  <si>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</si>
  <si>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</si>
  <si>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</si>
  <si>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</si>
  <si>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</si>
  <si>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</si>
  <si>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</si>
  <si>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</si>
  <si>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</si>
  <si>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</si>
  <si>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</si>
  <si>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</si>
  <si>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</si>
  <si>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</si>
  <si>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</si>
  <si>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Credit quality remained stable during the 2023. Total gross carrying amount of loans and advances were EUR 329bn at the end of 2023. During the year performing loans and advances decreased by EUR 2.9bn, while non-performing loans and advances increased by EUR 0.1bn. The majority of non-performing loans (74%) are loans which are not past-due, are classified as unlikely to pay, or that are past-due less than or equal to 90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</si>
  <si>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</si>
  <si>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</si>
  <si>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</si>
  <si>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</si>
  <si>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</si>
  <si>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</si>
  <si>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</si>
  <si>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</si>
  <si>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</si>
  <si>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Of which SMEs</t>
  </si>
  <si>
    <t>The distribution of non-performing exposures by geography shows approximately 97% of the total non-performing volume related to exposures in Nordic countries,  of which the largest portion (36%) is related to Finland. During the second half of the year 2023, the total non-performing exposures increased by EUR 259m.</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</si>
  <si>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</si>
  <si>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</si>
  <si>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</si>
  <si>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</si>
  <si>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</si>
  <si>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</si>
  <si>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</si>
  <si>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</si>
  <si>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United States</t>
  </si>
  <si>
    <t>Other countries</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</si>
  <si>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</si>
  <si>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</si>
  <si>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</si>
  <si>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</si>
  <si>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</si>
  <si>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</si>
  <si>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</si>
  <si>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</si>
  <si>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</si>
  <si>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</si>
  <si>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</si>
  <si>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</si>
  <si>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</si>
  <si>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</si>
  <si>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</si>
  <si>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</si>
  <si>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</si>
  <si>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</si>
  <si>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</si>
  <si>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</si>
  <si>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</si>
  <si>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</si>
  <si>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</si>
  <si>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</si>
  <si>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</si>
  <si>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</si>
  <si>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</si>
  <si>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</si>
  <si>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</si>
  <si>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</si>
  <si>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</si>
  <si>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r>
      <rPr>
        <vertAlign val="superscript"/>
        <sz val="8"/>
        <rFont val="Nordea Sans Large"/>
        <family val="3"/>
      </rPr>
      <t xml:space="preserve">1) </t>
    </r>
    <r>
      <rPr>
        <sz val="8"/>
        <rFont val="Nordea Sans Large"/>
        <family val="3"/>
      </rPr>
      <t>Excluding entities which are not in scope according to FINREP reporting definition.</t>
    </r>
  </si>
  <si>
    <t>The table shows NLP's assets and liabilities at 31 December 2023 on an IFRS basis. The development of assets and liabilities is determined predominantly by in- and outflows of insurance premiums, claims, investment returns and holding of capital in NLP. In 2023, NLP transitioned from IFRS 4 to IFRS 17 mainly affecting policy holder liabilities. As a result, 2022 comparison figures was re-stated.</t>
  </si>
  <si>
    <t>Assets</t>
  </si>
  <si>
    <t>Investment properties</t>
  </si>
  <si>
    <t>Shares</t>
  </si>
  <si>
    <t>Alternative investments</t>
  </si>
  <si>
    <t>Debt securities - At fair value</t>
  </si>
  <si>
    <t>Debt securities - Held to maturity</t>
  </si>
  <si>
    <t>Deposits and treasury bills</t>
  </si>
  <si>
    <t>Financial assets backing investment contracts</t>
  </si>
  <si>
    <t>Other financial assets</t>
  </si>
  <si>
    <t>Total assets</t>
  </si>
  <si>
    <t>Liabilities</t>
  </si>
  <si>
    <t>Insurance contract liabilities</t>
  </si>
  <si>
    <t>Investment contract liabilities</t>
  </si>
  <si>
    <t>Other financial liabilities</t>
  </si>
  <si>
    <t>Other liabilities</t>
  </si>
  <si>
    <t xml:space="preserve">Shareholders' equity </t>
  </si>
  <si>
    <t>Subordinated loans</t>
  </si>
  <si>
    <t>Total liabilities and equity</t>
  </si>
  <si>
    <t>The table shows the impact of interest rate, equity price and spread movements on profit and Contractual Service Margins (CSM)*.</t>
  </si>
  <si>
    <t>Impact on profit</t>
  </si>
  <si>
    <t>Impact on CSM</t>
  </si>
  <si>
    <t>Equities -20%**</t>
  </si>
  <si>
    <t>Interest rates -50 bps</t>
  </si>
  <si>
    <t>Interest rates +50 bps</t>
  </si>
  <si>
    <t>Spread +50 bps</t>
  </si>
  <si>
    <t xml:space="preserve">Combined market stress** </t>
  </si>
  <si>
    <t>* Due to the transition to IFRS 17, the effects of market risk on NLP are presented in a new format. Data for 2022 is expressed consistently with 2023.</t>
  </si>
  <si>
    <t>**Including alternative investments and -5% on properties, **IR -50 bps, Eq -20%, Spread +50 bps</t>
  </si>
  <si>
    <t>The table shows the sensitivity of NLP Group to changes in life insurance risk. The impact is split between the effect on profit and CSM*.</t>
  </si>
  <si>
    <t>Lapses +10%</t>
  </si>
  <si>
    <t>Expenses +10%</t>
  </si>
  <si>
    <t>Mortality +10%</t>
  </si>
  <si>
    <t>Disability +10%</t>
  </si>
  <si>
    <t>Longevity +10%</t>
  </si>
  <si>
    <t>* Due to the transition to IFRS 17, the effects of life and insurance risks on NLP are presented in a new format. Data for 2022 is expressed consistently with 2023.</t>
  </si>
  <si>
    <t>The table shows the product return of traditional business for the consolidated life companies. Assets under management (AuM) are affected by the product return and the in- and outflows of business.</t>
  </si>
  <si>
    <t>AuM</t>
  </si>
  <si>
    <t>Product Return</t>
  </si>
  <si>
    <t>Total AuM</t>
  </si>
  <si>
    <t>The table shows the expected fulfilment cash flows divided into guarantee levels.</t>
  </si>
  <si>
    <t>0 - 2%</t>
  </si>
  <si>
    <t>2 to 3%</t>
  </si>
  <si>
    <t>3 to 4%</t>
  </si>
  <si>
    <t>&gt; 4%</t>
  </si>
  <si>
    <t>EFCF</t>
  </si>
  <si>
    <t>The table shows the projected development of the Contract Service Margin (CSM) in NLP.</t>
  </si>
  <si>
    <t>Insurance contracts</t>
  </si>
  <si>
    <t>1 year or less</t>
  </si>
  <si>
    <t>1-2 years</t>
  </si>
  <si>
    <t>2-3 years</t>
  </si>
  <si>
    <t>3-4 years</t>
  </si>
  <si>
    <t>4-5 years</t>
  </si>
  <si>
    <t>5-10 years</t>
  </si>
  <si>
    <t>More than 10 years</t>
  </si>
  <si>
    <t>Traditional insurance</t>
  </si>
  <si>
    <t>Unit-linked insurance</t>
  </si>
  <si>
    <t>Life and disability insurance</t>
  </si>
  <si>
    <t xml:space="preserve">Insurance contracts
</t>
  </si>
  <si>
    <t>The table shows the solvency position as of 31 December 2023 and 31 December 2022.</t>
  </si>
  <si>
    <t>2022*</t>
  </si>
  <si>
    <t>Solvency capital requirement</t>
  </si>
  <si>
    <t>Solvency margin</t>
  </si>
  <si>
    <t>*A minor adjustment has been made compared to the 2022 report. This is due to the fact that the annual quantitative reporting templates were finalised after the Pillar III reporting for 2022.</t>
  </si>
  <si>
    <t>The table shows the NLP solvency position under baseline and stressed scenarios.</t>
  </si>
  <si>
    <t>Equity drops 20%</t>
  </si>
  <si>
    <t xml:space="preserve">Interest rates down 50bp </t>
  </si>
  <si>
    <t xml:space="preserve">Interest rates up 50bp </t>
  </si>
  <si>
    <t>Remaining contractual service margin (CSM) from insurance contracts</t>
  </si>
  <si>
    <t>Gurarantee levels, estimates of present value of future cash flows</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</si>
  <si>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</si>
  <si>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</si>
  <si>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</si>
  <si>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</si>
  <si>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</si>
  <si>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</si>
  <si>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</si>
  <si>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</si>
  <si>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</si>
  <si>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</si>
  <si>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</si>
  <si>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</si>
  <si>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</si>
  <si>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</si>
  <si>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</si>
  <si>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</si>
  <si>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</si>
  <si>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Concentrated positions</t>
  </si>
  <si>
    <t>Early termination</t>
  </si>
  <si>
    <t>Model risk</t>
  </si>
  <si>
    <t>Operational risk</t>
  </si>
  <si>
    <t>Future administrative costs</t>
  </si>
  <si>
    <t>Total Additional Valuation Adjustments (AVAs)</t>
  </si>
  <si>
    <t>Nordea is using two methodologies when calculating the Counterparty Credit Risk amounts. These methodologies are the Standardised Approach (SA-CCR) and the Internal Model Method (IMM). For Securities Financing Transactions (SFT), Nordea is using the Financial Collateral Comprehensive Method. The lower RWEA over the past half year is mainly driven by market factors, in particular (i) lower interest rates and (ii) exchange rate effects primarily driven by the depreciation of the USD and appreciation of the Norwegian and Swedish currencies against the EUR.</t>
  </si>
  <si>
    <t>Replacement cost (RC)</t>
  </si>
  <si>
    <t>Potential future exposure  (PFE)</t>
  </si>
  <si>
    <t>EEPE</t>
  </si>
  <si>
    <t>Alpha used for computing regulatory exposure value</t>
  </si>
  <si>
    <t>Exposure value pre-CRM</t>
  </si>
  <si>
    <t>Exposure value post-CRM</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</si>
  <si>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</si>
  <si>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</si>
  <si>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</si>
  <si>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</si>
  <si>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</si>
  <si>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</si>
  <si>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</si>
  <si>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</si>
  <si>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</si>
  <si>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</si>
  <si>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</si>
  <si>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</si>
  <si>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</si>
  <si>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</si>
  <si>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</si>
  <si>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The CVA risk capital charge represents the amount required to cover for potential losses arising from marking to market the Counterparty Credit Risk of the OTC derivative portfolio. It is calculated using either an Advanced Approach (ACVA) or a Standardised Approach (SCVA), where the ACVA is based on a VaR model and calculated as a 60 day average. The decrease in ACVA RWEA comparing to last period is mostly attributed to a lower EAD for those portfolios subject to the advanced method, as well as the decrease in the multiplier (3.15 to 3) as the add-on for Hard to Replace trades was lifted in Q3 2023. The lower RWEA in SCVA over the past half year is mainly driven exchange rate movements.</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</si>
  <si>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</si>
  <si>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</si>
  <si>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</si>
  <si>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</si>
  <si>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</si>
  <si>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</si>
  <si>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</si>
  <si>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 xml:space="preserve">Collateral used in derivative transactions reflect the total amounts of posted and received collateral on the day of reporting. For the SFTs the trade collateral (the counterparties obligation in the transaction) is included as collateral. The most significant change since Q2 2023 is the lower amounts of collateral used in SFT transactions, which is mainly driven by lower SFT volumes in the last quarter of 2023.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</si>
  <si>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</si>
  <si>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</si>
  <si>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</si>
  <si>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</si>
  <si>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</si>
  <si>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</si>
  <si>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</si>
  <si>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</si>
  <si>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</si>
  <si>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</si>
  <si>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</si>
  <si>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</si>
  <si>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</si>
  <si>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</si>
  <si>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Protection bought</t>
  </si>
  <si>
    <t>Protection sold</t>
  </si>
  <si>
    <t>Notionals</t>
  </si>
  <si>
    <t>Single-name credit default swaps</t>
  </si>
  <si>
    <t>Index credit default swaps</t>
  </si>
  <si>
    <t>Total return swaps</t>
  </si>
  <si>
    <t>Credit options</t>
  </si>
  <si>
    <t>Other credit derivatives</t>
  </si>
  <si>
    <t>Total notionals</t>
  </si>
  <si>
    <t>Fair value</t>
  </si>
  <si>
    <t>Positive fair value (asset)</t>
  </si>
  <si>
    <t>Negative fair value (liability)</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</si>
  <si>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</si>
  <si>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</si>
  <si>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</si>
  <si>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</si>
  <si>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</si>
  <si>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</si>
  <si>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</si>
  <si>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</si>
  <si>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</si>
  <si>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</si>
  <si>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</si>
  <si>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</si>
  <si>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</si>
  <si>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</si>
  <si>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</si>
  <si>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</si>
  <si>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</si>
  <si>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</si>
  <si>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</si>
  <si>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</si>
  <si>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</si>
  <si>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</si>
  <si>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Sector/subsector</t>
  </si>
  <si>
    <t>p</t>
  </si>
  <si>
    <t>Gross carrying amount (EURm)</t>
  </si>
  <si>
    <t>Accumulated impairment, accumulated negative changes in fair value due to credit risk and provisions(EURm)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</si>
  <si>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</si>
  <si>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</si>
  <si>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</si>
  <si>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</si>
  <si>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</si>
  <si>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</si>
  <si>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</si>
  <si>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Article 12(1) points (d) to (g) and Article 12(2) of Regulation (EU) 2020/1818</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</si>
  <si>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</si>
  <si>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</si>
  <si>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</si>
  <si>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</si>
  <si>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</si>
  <si>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</si>
  <si>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</si>
  <si>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</si>
  <si>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</si>
  <si>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</si>
  <si>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</si>
  <si>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</si>
  <si>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</si>
  <si>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</si>
  <si>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</si>
  <si>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</si>
  <si>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</si>
  <si>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</si>
  <si>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</si>
  <si>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</si>
  <si>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</si>
  <si>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</si>
  <si>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</si>
  <si>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</si>
  <si>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</si>
  <si>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</si>
  <si>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</si>
  <si>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</si>
  <si>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</si>
  <si>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</si>
  <si>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</si>
  <si>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</si>
  <si>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</si>
  <si>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</si>
  <si>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</si>
  <si>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</si>
  <si>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</si>
  <si>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</si>
  <si>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</si>
  <si>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</si>
  <si>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</si>
  <si>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</si>
  <si>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</si>
  <si>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</si>
  <si>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</si>
  <si>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</si>
  <si>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</si>
  <si>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</si>
  <si>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</si>
  <si>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</si>
  <si>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</si>
  <si>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</si>
  <si>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</si>
  <si>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</si>
  <si>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</si>
  <si>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</si>
  <si>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</si>
  <si>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</si>
  <si>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</si>
  <si>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</si>
  <si>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</si>
  <si>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The template includes information on the distribution of loans collateralised by immovable property by energy consumption and by the Energy Performance Certificate (EPC) label of the collateral. In the template exposures to collaterals located in Norway are included in the Total EU area. Where data on energy performance in kWh/m² is not available a national average energy performance is assigned for the properties based on building type and, if available, EPC label. The national average data is sourced from the Partnership for Carbon Accounting Financials (PCAF) European building emission factor database.</t>
  </si>
  <si>
    <t>Counterparty sector</t>
  </si>
  <si>
    <t>Total gross carrying amount amount (EURm)</t>
  </si>
  <si>
    <t>Level of energy efficiency (EP score in kWh/m² of collateral)</t>
  </si>
  <si>
    <t>Level of energy efficiency (EPC label of collateral)</t>
  </si>
  <si>
    <t>Without EPC label of collateral</t>
  </si>
  <si>
    <t>0; &lt;= 100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</si>
  <si>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</si>
  <si>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</si>
  <si>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</si>
  <si>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</si>
  <si>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</si>
  <si>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</si>
  <si>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</si>
  <si>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</si>
  <si>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</si>
  <si>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</si>
  <si>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</si>
  <si>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</si>
  <si>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</si>
  <si>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</si>
  <si>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</si>
  <si>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Nordea does not have any exposures to the top 20 carbon intensive firms in the world. The firms have been identified using Moody's Analytics database combined scope 1 and 2 emissions of the firms as of June 2023.</t>
  </si>
  <si>
    <t>Gross carrying amount (aggregate)</t>
  </si>
  <si>
    <t>Gross carrying amount towards the counterparties compared to total gross carrying amount (aggregate)*</t>
  </si>
  <si>
    <t>Of which environmentally sustainable (CCM)</t>
  </si>
  <si>
    <t>Weighted average maturity</t>
  </si>
  <si>
    <t>Number of top 20 polluting firms included</t>
  </si>
  <si>
    <t xml:space="preserve">*For counterparties among the top 20 carbon emitting companies in the world
</t>
  </si>
  <si>
    <t>The template provides information on exposures subject to physical risk. It includes exposures on loans collateralised by residential and commercial immovable property for all counterparty types. Nordea’s current approach focuses on assessing how the change in physical hazards, due to climate change, potentially impacts valuations of immovable properties over time up to year 2100. The methodology used to identify assets sensitive to impact from chronic and acute climate change events is vulnerability mapping, which combines the physical hazard vulnerability and asset distributions resulting in areas where the physical hazard risks are considered potentially material. The physical hazard sensitivity is calculated on a postal code level. Nordea has assessed its exposures to climate-related physical risks in three Representative Concentration Pathway (RCP) scenarios (RCP 2.6, 4.5 and 8.5), in short, medium and long term up to year 2100 (2011-2040, 2041-2070, 2071-2100). RCPs are different scenarios for greenhouse gas emissions defined by the United Nations and global scientific community. The RCP 2.6 is aligned with the Paris agreement while the RCP 8.5 is the most severe climate scenario. The template shows exposures subject to physical risk in RCP 4.5 for the time period 2011-2040.
Nordea uses physical hazard data from Swedish Meteorological and Hydrological Institute (SMHI). The physical hazard data utilised from SMHI consists of information on 12 different climate hazard indices that can be divided into climate indices, hydrological indices, and fire risk. Each hazard index indicates the change in the respective physical hazard due to climate change. The SMHI data covers the Nordic countries, hence only exposures with collaterals located in the Nordics having postal code information are included in the template. Exposures with collaterals in postal codes with no physical location are assigned to the closest lower postal code with physical location. Additionally, a review of scientific studies has been conducted to determine the actual possible impact on the value of properties that were identified at risk of physical hazards. Availability of reliable research meeting all criteria applicable to Nordea’s portfolio was limited, especially in terms of geographic scope, time frame and types of climate risks, therefore actual impact may differ from internal findings, which could hinder comparability with peers. Nevertheless, attempts were made to adopt more conservative assumptions in order not to underestimate the exposures at risk. The final assessment varies depending on the type of risk (chronic, acute, or risk associated with sea level rise) and was embedded into the calculation logic.</t>
  </si>
  <si>
    <t xml:space="preserve">o </t>
  </si>
  <si>
    <t>Nordic countries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</si>
  <si>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</si>
  <si>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</si>
  <si>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</si>
  <si>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</si>
  <si>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</si>
  <si>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</si>
  <si>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</si>
  <si>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</si>
  <si>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collaterals</t>
  </si>
  <si>
    <t>Other relevant sectors (breakdown below where relevant)</t>
  </si>
  <si>
    <t>The table provides an overview of the KPIs calculated on the basis of templates 7 and 8 on the green asset ratio (GAR).</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</si>
  <si>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</si>
  <si>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</si>
  <si>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</si>
  <si>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</si>
  <si>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</si>
  <si>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</si>
  <si>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</si>
  <si>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</si>
  <si>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The table provides information about the amount of assets in scope of the GAR disclosures based on the turnover taxonomy alignment of the counterparty. It includes information on gross carrying amount of loans and advances, debt securities and equity instruments on a banking book. Assessment is performed with a breakdown by type of counterparty, including financial corporations, non-financial corporations, households, local governments as well as real estate lending towards households. Taxonomy eligibility and taxonomy alignment of the exposures are defined by considering the environmental objectives of climate change mitigation and climate change adaptation.</t>
  </si>
  <si>
    <t>Total gross carrying amount</t>
  </si>
  <si>
    <t>Climate Change Mitigation (CCM)</t>
  </si>
  <si>
    <t>Climate Change Adaptation (Taxonomy-eligible)</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</si>
  <si>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</si>
  <si>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</si>
  <si>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</si>
  <si>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</si>
  <si>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</si>
  <si>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</si>
  <si>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</si>
  <si>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</si>
  <si>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</si>
  <si>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</si>
  <si>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</si>
  <si>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</si>
  <si>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</si>
  <si>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</si>
  <si>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</si>
  <si>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</si>
  <si>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</si>
  <si>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</si>
  <si>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</si>
  <si>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</si>
  <si>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</si>
  <si>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</si>
  <si>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</si>
  <si>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</si>
  <si>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</si>
  <si>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</si>
  <si>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</si>
  <si>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</si>
  <si>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</si>
  <si>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</si>
  <si>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</si>
  <si>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</si>
  <si>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</si>
  <si>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9"/>
        <color rgb="FFFF0000"/>
        <rFont val="Nordea Sans Large"/>
        <family val="3"/>
      </rPr>
      <t xml:space="preserve"> </t>
    </r>
    <r>
      <rPr>
        <b/>
        <sz val="9"/>
        <color theme="1"/>
        <rFont val="Nordea Sans Large"/>
        <family val="3"/>
      </rPr>
      <t xml:space="preserve">calculation </t>
    </r>
  </si>
  <si>
    <t>Sovereigns</t>
  </si>
  <si>
    <t>Central banks exposure</t>
  </si>
  <si>
    <t>Trading book</t>
  </si>
  <si>
    <t>TOTAL ASSETS EXCLUDED FROM NUMERATOR AND DENOMINATOR</t>
  </si>
  <si>
    <t>TOTAL ASSETS</t>
  </si>
  <si>
    <t>q</t>
  </si>
  <si>
    <t>Q4 2023: KPIs on stock</t>
  </si>
  <si>
    <t>Climate Change Adaptation (CCA)</t>
  </si>
  <si>
    <t>Proportion of eligible assets funding taxonomy relevant sectors</t>
  </si>
  <si>
    <t>Proportion of total assets covered</t>
  </si>
  <si>
    <t>% (compared to total covered assets in the denominator)</t>
  </si>
  <si>
    <t>Of which environmentally sustainable</t>
  </si>
  <si>
    <t>GAR</t>
  </si>
  <si>
    <t>Financial corporations</t>
  </si>
  <si>
    <t>Non-financial corporations subject to NFRD disclosure obligations</t>
  </si>
  <si>
    <t>Local government financing</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</si>
  <si>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</si>
  <si>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</si>
  <si>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</si>
  <si>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</si>
  <si>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</si>
  <si>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</si>
  <si>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Y</t>
  </si>
  <si>
    <t>Renewable Energy, Green Buildings, Energy Efficiency, Sustainable Water and Waste Water Management, Sustainable Management of Resources and Land, Circular Economy, Climate Change Adaptation, Clean Transportation</t>
  </si>
  <si>
    <t>Other counterparties</t>
  </si>
  <si>
    <t>Renewable Energy, Energy Efficiency, Sustainable Water and Waste Water Management, Terrestrial &amp; Acquatic Biodiversity conservation and Protection, Climate Change Adaptation, Clean Transportation</t>
  </si>
  <si>
    <t>Loans (e.g. green, sustainable, sustainability-linked under standards other than the EU standards)</t>
  </si>
  <si>
    <t>N</t>
  </si>
  <si>
    <t>Renewable Energy, Energy Efficiency, Green Buildings, Stabilisation of Greenhouse Gas Emissions, Clean Transportation</t>
  </si>
  <si>
    <t>Renewable Energy, Energy Efficiency, Green Buildings, Pollution Prevention, Sustainable Management of Resources and Land, Stabilisation of Greenhouse Gas Emissions, Clean Transportation</t>
  </si>
  <si>
    <t>Green Buildings</t>
  </si>
  <si>
    <t>Of which building renovation loans</t>
  </si>
  <si>
    <t>Renewable Energy, Energy Efficiency, Green Buildings, Pollution Prevention</t>
  </si>
  <si>
    <t>Template 4 - Banking book - Indicators of potential climate change transition risk: Exposures to top 20 carbon-intensive firms</t>
  </si>
  <si>
    <t xml:space="preserve">Template 6 - Summary of key performance indicators (KPIs) on the Taxonomy-aligned exposures </t>
  </si>
  <si>
    <t>Template 7 - Mitigating actions: Assets for the calculation of GAR</t>
  </si>
  <si>
    <t>Template 8 - GAR (%)</t>
  </si>
  <si>
    <t>Key risks: Distribution of exposure, Risk Exposure Amount (REA), capital requirement and Economic Capital (EC) in Business Areas</t>
  </si>
  <si>
    <t>EURbn</t>
  </si>
  <si>
    <t>Exposure</t>
  </si>
  <si>
    <t xml:space="preserve">% </t>
  </si>
  <si>
    <t>REA</t>
  </si>
  <si>
    <t>CAR</t>
  </si>
  <si>
    <t>EC</t>
  </si>
  <si>
    <t>%</t>
  </si>
  <si>
    <t>Total Nordea Group</t>
  </si>
  <si>
    <r>
      <t xml:space="preserve">Credit risk </t>
    </r>
    <r>
      <rPr>
        <vertAlign val="superscript"/>
        <sz val="9"/>
        <color rgb="FF000000"/>
        <rFont val="Nordea Sans Large"/>
        <family val="3"/>
      </rPr>
      <t>1</t>
    </r>
  </si>
  <si>
    <t>Market risk</t>
  </si>
  <si>
    <t>Nordea Life &amp; Pension</t>
  </si>
  <si>
    <r>
      <t>Other</t>
    </r>
    <r>
      <rPr>
        <vertAlign val="superscript"/>
        <sz val="9"/>
        <color theme="1"/>
        <rFont val="Nordea Sans Large"/>
        <family val="3"/>
      </rPr>
      <t>2)</t>
    </r>
  </si>
  <si>
    <t xml:space="preserve">Total </t>
  </si>
  <si>
    <t>Personal Banking</t>
  </si>
  <si>
    <r>
      <t>Credit risk</t>
    </r>
    <r>
      <rPr>
        <vertAlign val="superscript"/>
        <sz val="9"/>
        <color theme="1"/>
        <rFont val="Nordea Sans Large"/>
        <family val="3"/>
      </rPr>
      <t>1)</t>
    </r>
  </si>
  <si>
    <t>Business Banking</t>
  </si>
  <si>
    <t>Large Corporates &amp; Institutions</t>
  </si>
  <si>
    <t>Wealth Management</t>
  </si>
  <si>
    <t>Group Functions, Other and Eliminations</t>
  </si>
  <si>
    <r>
      <rPr>
        <vertAlign val="superscript"/>
        <sz val="9"/>
        <rFont val="Nordea Sans Large"/>
        <family val="3"/>
      </rPr>
      <t>1)</t>
    </r>
    <r>
      <rPr>
        <sz val="9"/>
        <rFont val="Nordea Sans Large"/>
        <family val="3"/>
      </rPr>
      <t xml:space="preserve"> Includes securitisation positions and other credit risk adjustments</t>
    </r>
  </si>
  <si>
    <r>
      <rPr>
        <vertAlign val="superscript"/>
        <sz val="9"/>
        <rFont val="Nordea Sans Large"/>
        <family val="3"/>
      </rPr>
      <t>2)</t>
    </r>
    <r>
      <rPr>
        <sz val="9"/>
        <rFont val="Nordea Sans Large"/>
        <family val="3"/>
      </rPr>
      <t xml:space="preserve"> Capital deductions and internal allocations</t>
    </r>
  </si>
  <si>
    <t>EU KM1 - Key metrics template</t>
  </si>
  <si>
    <t>Available own funds (amounts), EURm</t>
  </si>
  <si>
    <t xml:space="preserve">Common Equity Tier 1 (CET1) capital </t>
  </si>
  <si>
    <t xml:space="preserve">Tier 1 capital </t>
  </si>
  <si>
    <t xml:space="preserve">Total capital </t>
  </si>
  <si>
    <t>Risk-weighted exposure amounts, EURm</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</si>
  <si>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</si>
  <si>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</si>
  <si>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</si>
  <si>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</si>
  <si>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</si>
  <si>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</si>
  <si>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</si>
  <si>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</si>
  <si>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</si>
  <si>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</si>
  <si>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</si>
  <si>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</si>
  <si>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</si>
  <si>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</si>
  <si>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</si>
  <si>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</si>
  <si>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</si>
  <si>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</si>
  <si>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</si>
  <si>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</si>
  <si>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</si>
  <si>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</si>
  <si>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</si>
  <si>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</si>
  <si>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</si>
  <si>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</si>
  <si>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</si>
  <si>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</si>
  <si>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</si>
  <si>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</si>
  <si>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</si>
  <si>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</si>
  <si>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</si>
  <si>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</si>
  <si>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</si>
  <si>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</si>
  <si>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</si>
  <si>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</si>
  <si>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</si>
  <si>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</si>
  <si>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</si>
  <si>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</si>
  <si>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</si>
  <si>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</si>
  <si>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</si>
  <si>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</si>
  <si>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</si>
  <si>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r>
      <t>Liquidity coverage ratio (%)</t>
    </r>
    <r>
      <rPr>
        <vertAlign val="superscript"/>
        <sz val="9"/>
        <color theme="1"/>
        <rFont val="Nordea Sans Large"/>
        <family val="3"/>
      </rPr>
      <t xml:space="preserve">1) </t>
    </r>
  </si>
  <si>
    <t>Net Stable Funding Ratio</t>
  </si>
  <si>
    <t>Total available stable funding</t>
  </si>
  <si>
    <t>Total required stable funding</t>
  </si>
  <si>
    <t>NSFR ratio (%)</t>
  </si>
  <si>
    <r>
      <rPr>
        <vertAlign val="superscript"/>
        <sz val="8"/>
        <color theme="1"/>
        <rFont val="Nordea Sans Large"/>
        <family val="3"/>
      </rPr>
      <t xml:space="preserve">1) </t>
    </r>
    <r>
      <rPr>
        <sz val="8"/>
        <color theme="1"/>
        <rFont val="Nordea Sans Large"/>
        <family val="3"/>
      </rPr>
      <t>The LCR reported in this table is the average of 12 end of month ratios.</t>
    </r>
  </si>
  <si>
    <t>Total risk exposure amounts (TREA)</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</si>
  <si>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</si>
  <si>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</si>
  <si>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</si>
  <si>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</si>
  <si>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</si>
  <si>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</si>
  <si>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</si>
  <si>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</si>
  <si>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</si>
  <si>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</si>
  <si>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</si>
  <si>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</si>
  <si>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</si>
  <si>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</si>
  <si>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</si>
  <si>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</si>
  <si>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</si>
  <si>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</si>
  <si>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</si>
  <si>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</si>
  <si>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</si>
  <si>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</si>
  <si>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</si>
  <si>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</si>
  <si>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</si>
  <si>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</si>
  <si>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</si>
  <si>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</si>
  <si>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</si>
  <si>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</si>
  <si>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</si>
  <si>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</si>
  <si>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Additional risk exposure amount related to Finnish RW floor due to Article 458 CRR</t>
  </si>
  <si>
    <t>Additional risk exposure amount related to Swedish RW floor due to Article 458 CRR</t>
  </si>
  <si>
    <t>Article 3 CRR Buffer</t>
  </si>
  <si>
    <t>Pillar 1 total</t>
  </si>
  <si>
    <t>The exposure value and risk exposure amount disclosed in the table below is related to exposure towards Nordea Life Holding treated in accordance with article 49.1 of the CRR.</t>
  </si>
  <si>
    <t>Risk exposure amount</t>
  </si>
  <si>
    <t>Own fund instruments held in insurance or re-insurance undertakings or insurance holding company not deducted from own funds</t>
  </si>
  <si>
    <t>In the fourth quarter of 2023 supplementary own funds requirements of the financial conglomerate increased to EUR 32.7bn (compared to EUR 31.8bn in the fourth quarter of 2022). The capital adequacy ratio of the financial conglomerate decreased to 132% (compared to 133% in the fourth quarter of 2022).</t>
  </si>
  <si>
    <t xml:space="preserve">Supplementary own fund requirements of the financial conglomerate (amount) </t>
  </si>
  <si>
    <t>Capital adequacy ratio of the financial conglomerate (%)</t>
  </si>
  <si>
    <t>At the end of the fourth quarter of 2023 the difference between regulatory own funds and audited financial statements was EUR 73.5bn. On the asset side, the difference was mainly arising from assets in pooled schemes and unit-linked investment contracts and shares. On the liabilities side, the difference was mainly arising from Deposits in pooled schemes and unit-linked investment contracts and Liabilities to policyholders.</t>
  </si>
  <si>
    <t xml:space="preserve">EURm </t>
  </si>
  <si>
    <r>
      <t>Balance sheet as in published financial statements</t>
    </r>
    <r>
      <rPr>
        <vertAlign val="superscript"/>
        <sz val="9"/>
        <color rgb="FF0000A0"/>
        <rFont val="Nordea Sans Large"/>
        <family val="3"/>
      </rPr>
      <t>1)</t>
    </r>
  </si>
  <si>
    <r>
      <t>Under regulatory scope of consolidation</t>
    </r>
    <r>
      <rPr>
        <vertAlign val="superscript"/>
        <sz val="9"/>
        <color rgb="FF0000A0"/>
        <rFont val="Nordea Sans Large"/>
        <family val="3"/>
      </rPr>
      <t>2)</t>
    </r>
  </si>
  <si>
    <t>As of Q4 2023</t>
  </si>
  <si>
    <r>
      <t xml:space="preserve">Assets - </t>
    </r>
    <r>
      <rPr>
        <i/>
        <sz val="9"/>
        <color rgb="FF0000A0"/>
        <rFont val="Nordea Sans Large"/>
        <family val="3"/>
      </rPr>
      <t>Breakdown by asset clases according to the balance sheet in the published financial statements</t>
    </r>
  </si>
  <si>
    <t>Cash and balances with central banks</t>
  </si>
  <si>
    <t>Loans to central banks</t>
  </si>
  <si>
    <t>Loans to credit institutions</t>
  </si>
  <si>
    <t>Loans to the public</t>
  </si>
  <si>
    <t>Interest bearing securities</t>
  </si>
  <si>
    <t>Assets in pooled schemes and unit-linked investment contracts</t>
  </si>
  <si>
    <t>Fair value changes of the hedged items in portfolio hedge of interest rate risk</t>
  </si>
  <si>
    <t>Investments in associated undertakings and joint ventures</t>
  </si>
  <si>
    <t>Intangible assets</t>
  </si>
  <si>
    <t xml:space="preserve">     of which: Goodwill and other intangible assets</t>
  </si>
  <si>
    <t>Properties and equipment</t>
  </si>
  <si>
    <t>Deferred tax assets</t>
  </si>
  <si>
    <t xml:space="preserve">     of which: Deferred tax assets that rely on future profitability excluding those arising from temporary differences</t>
  </si>
  <si>
    <r>
      <t>10³</t>
    </r>
    <r>
      <rPr>
        <vertAlign val="superscript"/>
        <sz val="9"/>
        <color rgb="FF000000"/>
        <rFont val="Nordea Sans Large"/>
        <family val="3"/>
      </rPr>
      <t>)</t>
    </r>
  </si>
  <si>
    <t>Current tax assets</t>
  </si>
  <si>
    <t>Retirement benefit assets</t>
  </si>
  <si>
    <t xml:space="preserve">     of which: Retirement benefit assets net of tax</t>
  </si>
  <si>
    <t>Prepaid expenses and accrued income</t>
  </si>
  <si>
    <t>Assets held for sale</t>
  </si>
  <si>
    <r>
      <t xml:space="preserve">Liabilities - </t>
    </r>
    <r>
      <rPr>
        <i/>
        <sz val="9"/>
        <color rgb="FF0000A0"/>
        <rFont val="Nordea Sans Large"/>
        <family val="3"/>
      </rPr>
      <t>Breakdown by liability clases according to the balance sheet in the published financial statements</t>
    </r>
  </si>
  <si>
    <t>Deposits by credit institutions</t>
  </si>
  <si>
    <t>Deposits and borrowings from the public</t>
  </si>
  <si>
    <t>Deposits in pooled schemes and unit-linked investment contracts</t>
  </si>
  <si>
    <t>Liabilities to policyholders</t>
  </si>
  <si>
    <t>Debt securities in issue</t>
  </si>
  <si>
    <t>Fair value changes of  the hedged items in portfolio hedge of interest rate risk</t>
  </si>
  <si>
    <t>Current tax liabilities</t>
  </si>
  <si>
    <t>Accrued expenses and prepaid income</t>
  </si>
  <si>
    <t>Deferred tax liabilites</t>
  </si>
  <si>
    <t>Provisions</t>
  </si>
  <si>
    <t>Retirement benefit obligations</t>
  </si>
  <si>
    <t>Subordinated liabilities</t>
  </si>
  <si>
    <t xml:space="preserve">     of which: AT1 Capital instruments and the related share ­premium accounts</t>
  </si>
  <si>
    <t xml:space="preserve">     of which: T2 Capital instruments and the related share ­premium accounts</t>
  </si>
  <si>
    <t>Liabilities held for sale</t>
  </si>
  <si>
    <t>Total liabilities</t>
  </si>
  <si>
    <t>Shareholders' Equity</t>
  </si>
  <si>
    <t>Additional Tier 1 capital holders</t>
  </si>
  <si>
    <t>Share capital</t>
  </si>
  <si>
    <t>Invested unrestricted equity</t>
  </si>
  <si>
    <t xml:space="preserve">     of which: Capital instruments and the related share ­premium accounts</t>
  </si>
  <si>
    <t>Other reserves</t>
  </si>
  <si>
    <t xml:space="preserve">     of which: Accumulated other comprehensive income</t>
  </si>
  <si>
    <t xml:space="preserve">     of which: Fair value reserves related to gains or losses on cash flow hedges</t>
  </si>
  <si>
    <t>Retained earnings</t>
  </si>
  <si>
    <r>
      <rPr>
        <vertAlign val="superscript"/>
        <sz val="9"/>
        <color rgb="FF000000"/>
        <rFont val="Nordea Sans Large"/>
        <family val="3"/>
      </rPr>
      <t>1)</t>
    </r>
    <r>
      <rPr>
        <sz val="9"/>
        <color rgb="FF000000"/>
        <rFont val="Nordea Sans Large"/>
        <family val="3"/>
      </rPr>
      <t xml:space="preserve"> Nordea Group is the accounting group as disclosed in the Annual Report</t>
    </r>
  </si>
  <si>
    <r>
      <rPr>
        <vertAlign val="superscript"/>
        <sz val="9"/>
        <color rgb="FF000000"/>
        <rFont val="Nordea Sans Large"/>
        <family val="3"/>
      </rPr>
      <t>2)</t>
    </r>
    <r>
      <rPr>
        <sz val="9"/>
        <color rgb="FF000000"/>
        <rFont val="Nordea Sans Large"/>
        <family val="3"/>
      </rPr>
      <t xml:space="preserve"> Nordea consolidated situation in accordance with CRR</t>
    </r>
  </si>
  <si>
    <r>
      <rPr>
        <vertAlign val="superscript"/>
        <sz val="9"/>
        <color rgb="FF000000"/>
        <rFont val="Nordea Sans Large"/>
        <family val="3"/>
      </rPr>
      <t>3)</t>
    </r>
    <r>
      <rPr>
        <sz val="9"/>
        <color rgb="FF000000"/>
        <rFont val="Nordea Sans Large"/>
        <family val="3"/>
      </rPr>
      <t xml:space="preserve"> Deferred tax assets that rely on future profitability and do not arise from temporary differences net of associated tax liabilities.</t>
    </r>
  </si>
  <si>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</si>
  <si>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</si>
  <si>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</si>
  <si>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</si>
  <si>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</si>
  <si>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</si>
  <si>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11, 12</t>
  </si>
  <si>
    <t xml:space="preserve">     of which: Instrument type 1</t>
  </si>
  <si>
    <t xml:space="preserve">     of which: Instrument type 2</t>
  </si>
  <si>
    <t xml:space="preserve">     of which: Instrument type 3</t>
  </si>
  <si>
    <t xml:space="preserve">Retained earnings </t>
  </si>
  <si>
    <t>13, 14, 18</t>
  </si>
  <si>
    <t>Accumulated other comprehensive income (and other reserves)</t>
  </si>
  <si>
    <t>Funds for general banking risk</t>
  </si>
  <si>
    <t xml:space="preserve">Amount of qualifying items referred to in Article 484 (3) CRR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</si>
  <si>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</si>
  <si>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</si>
  <si>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</si>
  <si>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</si>
  <si>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</si>
  <si>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</si>
  <si>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</si>
  <si>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2, 4</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</si>
  <si>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</si>
  <si>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</si>
  <si>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</si>
  <si>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</si>
  <si>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</si>
  <si>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</si>
  <si>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</si>
  <si>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</si>
  <si>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</si>
  <si>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</si>
  <si>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</si>
  <si>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</si>
  <si>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</si>
  <si>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</si>
  <si>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</si>
  <si>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</si>
  <si>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</si>
  <si>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</si>
  <si>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</si>
  <si>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</si>
  <si>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</si>
  <si>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</si>
  <si>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</si>
  <si>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</si>
  <si>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</si>
  <si>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</si>
  <si>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</si>
  <si>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</si>
  <si>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</si>
  <si>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</si>
  <si>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</si>
  <si>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</si>
  <si>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</si>
  <si>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</si>
  <si>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</si>
  <si>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</si>
  <si>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</si>
  <si>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</si>
  <si>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</si>
  <si>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</si>
  <si>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</si>
  <si>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</si>
  <si>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</si>
  <si>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</si>
  <si>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</si>
  <si>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</si>
  <si>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</si>
  <si>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</si>
  <si>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</si>
  <si>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</si>
  <si>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</si>
  <si>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</si>
  <si>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</si>
  <si>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</si>
  <si>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</si>
  <si>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</si>
  <si>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</si>
  <si>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</si>
  <si>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</si>
  <si>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</si>
  <si>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</si>
  <si>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</si>
  <si>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</si>
  <si>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</si>
  <si>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</si>
  <si>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</si>
  <si>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</si>
  <si>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</si>
  <si>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</si>
  <si>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</si>
  <si>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</si>
  <si>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</si>
  <si>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</si>
  <si>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</si>
  <si>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</si>
  <si>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</si>
  <si>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</si>
  <si>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</si>
  <si>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</si>
  <si>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</si>
  <si>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</si>
  <si>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</si>
  <si>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</si>
  <si>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</si>
  <si>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</si>
  <si>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</si>
  <si>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</si>
  <si>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</si>
  <si>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</si>
  <si>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</si>
  <si>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</si>
  <si>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</si>
  <si>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</si>
  <si>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</si>
  <si>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</si>
  <si>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</si>
  <si>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</si>
  <si>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</si>
  <si>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</si>
  <si>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</si>
  <si>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</si>
  <si>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Counter-cyclical buffer requirements increased to 1.7% in the fourth quarter of 2023 compared to 1.6% in the second quarter of 2023.</t>
  </si>
  <si>
    <t>General credit exposures</t>
  </si>
  <si>
    <t>Relevant credit exposures – Market risk</t>
  </si>
  <si>
    <t>Securitisation exposures Exposure value for non-trading book</t>
  </si>
  <si>
    <t>Total exposure value</t>
  </si>
  <si>
    <t>Own fund requirements</t>
  </si>
  <si>
    <t>Risk- weighted exposure amounts</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</si>
  <si>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</si>
  <si>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</si>
  <si>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</si>
  <si>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</si>
  <si>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</si>
  <si>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</si>
  <si>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</si>
  <si>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</si>
  <si>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Countries with existing CCyB rate</t>
  </si>
  <si>
    <t>001</t>
  </si>
  <si>
    <t>Australia</t>
  </si>
  <si>
    <t>002</t>
  </si>
  <si>
    <t>Bulgaria</t>
  </si>
  <si>
    <t>003</t>
  </si>
  <si>
    <t>Cyprus</t>
  </si>
  <si>
    <t>004</t>
  </si>
  <si>
    <t>Czech Republic</t>
  </si>
  <si>
    <t>006</t>
  </si>
  <si>
    <t>007</t>
  </si>
  <si>
    <t>Estonia</t>
  </si>
  <si>
    <t>008</t>
  </si>
  <si>
    <t>Faroe Islands</t>
  </si>
  <si>
    <t>009</t>
  </si>
  <si>
    <t>France</t>
  </si>
  <si>
    <t>United Kingdom</t>
  </si>
  <si>
    <t>011</t>
  </si>
  <si>
    <t>Hong Kong</t>
  </si>
  <si>
    <t>012</t>
  </si>
  <si>
    <t>Croatia</t>
  </si>
  <si>
    <t>013</t>
  </si>
  <si>
    <t>Ireland</t>
  </si>
  <si>
    <t>014</t>
  </si>
  <si>
    <t>Iceland</t>
  </si>
  <si>
    <t>015</t>
  </si>
  <si>
    <t>Lithuania</t>
  </si>
  <si>
    <t>016</t>
  </si>
  <si>
    <t>017</t>
  </si>
  <si>
    <t>Netherlands</t>
  </si>
  <si>
    <t>018</t>
  </si>
  <si>
    <t>019</t>
  </si>
  <si>
    <t>Romania</t>
  </si>
  <si>
    <t>021</t>
  </si>
  <si>
    <t>Slovenia</t>
  </si>
  <si>
    <t>022</t>
  </si>
  <si>
    <t>Slovakia</t>
  </si>
  <si>
    <t>Sub-total</t>
  </si>
  <si>
    <t>Countries with own funds requirements weight 1% or above and no existing CCyB rate</t>
  </si>
  <si>
    <t>Marshall Islands</t>
  </si>
  <si>
    <t>Countries with own funds requirement below 1% and no existing CCyB rate</t>
  </si>
  <si>
    <t>Counter-cyclical buffer requirements increased to EUR 2.3bn in the fourth quarter of 2023 (compared to EUR 1.6bn in the fourth quarter of 2022).</t>
  </si>
  <si>
    <t>Institution specific countercyclical capital buffer rate</t>
  </si>
  <si>
    <t>Institution specific countercyclical capital buffer requirement</t>
  </si>
  <si>
    <t>The risk of excessive leverage is included in the Group’s reporting and control processes and is monitored by the Group Board and CEO. The leverage ratio as defined in the CRDIV/CRR is further an integrated part of the Risk appetite framework for which internal limits and targets are set. The leverage ratio increased from 4.6% in Q2 2023 to 5.0% in Q4 2023. The increased leverage ratio was driven by decreased leverage exposure and increased Tier 1 capital.</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</si>
  <si>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</si>
  <si>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</si>
  <si>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</si>
  <si>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</si>
  <si>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</si>
  <si>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</si>
  <si>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</si>
  <si>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</si>
  <si>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</si>
  <si>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</si>
  <si>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</si>
  <si>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</si>
  <si>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</si>
  <si>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</si>
  <si>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</si>
  <si>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</si>
  <si>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</si>
  <si>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During second half of 2023, on-balance sheet exposures decreased from EUR 458bn to EUR 450bn,  Derivatives exposures decreased from EUR 25bn to EUR 22bn, securities financing transaction exposures decreased from EUR 31bn to EUR 23bn, Tier 1 capital increased from EUR 26bn to EUR 27bn.</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</si>
  <si>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</si>
  <si>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</si>
  <si>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</si>
  <si>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</si>
  <si>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</si>
  <si>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</si>
  <si>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</si>
  <si>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</si>
  <si>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</si>
  <si>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</si>
  <si>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</si>
  <si>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</si>
  <si>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</si>
  <si>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</si>
  <si>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</si>
  <si>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</si>
  <si>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</si>
  <si>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</si>
  <si>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</si>
  <si>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</si>
  <si>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</si>
  <si>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</si>
  <si>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</si>
  <si>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</si>
  <si>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</si>
  <si>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</si>
  <si>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</si>
  <si>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</si>
  <si>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</si>
  <si>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</si>
  <si>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</si>
  <si>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</si>
  <si>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</si>
  <si>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</si>
  <si>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</si>
  <si>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</si>
  <si>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</si>
  <si>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</si>
  <si>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</si>
  <si>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</si>
  <si>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</si>
  <si>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</si>
  <si>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</si>
  <si>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</si>
  <si>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</si>
  <si>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</si>
  <si>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</si>
  <si>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</si>
  <si>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</si>
  <si>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</si>
  <si>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</si>
  <si>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</si>
  <si>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</si>
  <si>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</si>
  <si>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</si>
  <si>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</si>
  <si>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</si>
  <si>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</si>
  <si>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</si>
  <si>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</si>
  <si>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</si>
  <si>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</si>
  <si>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</si>
  <si>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</si>
  <si>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</si>
  <si>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</si>
  <si>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</si>
  <si>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</si>
  <si>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</si>
  <si>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</si>
  <si>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</si>
  <si>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</si>
  <si>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</si>
  <si>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</si>
  <si>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</si>
  <si>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</si>
  <si>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</si>
  <si>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</si>
  <si>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</si>
  <si>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</si>
  <si>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</si>
  <si>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</si>
  <si>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</si>
  <si>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Out of total on-balance sheet exposures EUR 460bn, EUR 427bn or 93% are related to Banking book exposures and EUR 32bn or 7% are related to trading book exposures. The biggest part of banking book exposures is  related to secured by mortgages of immovable properties (37% of banking book exposures),  Corporates (27% of banking book exposures), and  exposures treated as sovereigns (16% of banking book exposures).</t>
  </si>
  <si>
    <t>Total on-balance sheet exposures (excluding derivatives, SFTs, and exempted exposures), of which:</t>
  </si>
  <si>
    <t>Trading book exposures</t>
  </si>
  <si>
    <t>EU-3</t>
  </si>
  <si>
    <t>Banking book exposures, of which:</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</si>
  <si>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</si>
  <si>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</si>
  <si>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</si>
  <si>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</si>
  <si>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</si>
  <si>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</si>
  <si>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</si>
  <si>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</si>
  <si>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</si>
  <si>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</si>
  <si>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</si>
  <si>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</si>
  <si>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</si>
  <si>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Net exposure value</t>
  </si>
  <si>
    <t>On demand</t>
  </si>
  <si>
    <t>&lt;= 1 year</t>
  </si>
  <si>
    <t>&gt; 1 year &lt;= 5 years</t>
  </si>
  <si>
    <t>&gt; 5 years</t>
  </si>
  <si>
    <t>No stated maturity</t>
  </si>
  <si>
    <t xml:space="preserve">In comparison to the last reported quarter (Q2 2023) there are no significant changes for loans and advances and debt securities. In Q4 2023, 56% of Nordea total exposures have at least one Credit Risk Mitigation (CRM) mechanism (collateral, financial guarantees), of which the majority are secured by real estate collaterals. </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</si>
  <si>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</si>
  <si>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</si>
  <si>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</si>
  <si>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</si>
  <si>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</si>
  <si>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</si>
  <si>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</si>
  <si>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</si>
  <si>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Risk weight</t>
  </si>
  <si>
    <t>Of which unrated</t>
  </si>
  <si>
    <t>Others</t>
  </si>
  <si>
    <t>Central governments or central banks</t>
  </si>
  <si>
    <t>Regional government or local authorities</t>
  </si>
  <si>
    <t>Public sector entities</t>
  </si>
  <si>
    <t>Multilateral development banks</t>
  </si>
  <si>
    <t>International organisations</t>
  </si>
  <si>
    <t>Exposures secured by mortgages on immovable property</t>
  </si>
  <si>
    <t>Exposures associated with particularly high risk</t>
  </si>
  <si>
    <t>Exposures to institutions and corporates with a short-term credit assessment</t>
  </si>
  <si>
    <t>Units or shares in collective investment undertakings</t>
  </si>
  <si>
    <t>Equity exposures</t>
  </si>
  <si>
    <t>Other items</t>
  </si>
  <si>
    <t>The scope of the use of Internal Ratings Based (IRB) and Standardised (SA) approaches is provided in the table below. IRB approach accounted for 80% of total exposure and includes institutions, corporates and retail exposure classes. SA approach accounted for 18% of total exposure and mainly include central governments or central banks and equity exposures.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</si>
  <si>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</si>
  <si>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</si>
  <si>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</si>
  <si>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</si>
  <si>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</si>
  <si>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</si>
  <si>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</si>
  <si>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</si>
  <si>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</si>
  <si>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Retail</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</si>
  <si>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</si>
  <si>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</si>
  <si>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</si>
  <si>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</si>
  <si>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</si>
  <si>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</si>
  <si>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On-balance sheet exposures</t>
  </si>
  <si>
    <t>Off-balance-sheet exposures pre-CCF</t>
  </si>
  <si>
    <t>Exposure weighted average CCF</t>
  </si>
  <si>
    <t>Exposure post CCF and post CRM</t>
  </si>
  <si>
    <t>Risk weighted exposure amount after supporting factors</t>
  </si>
  <si>
    <t>Expected loss amount</t>
  </si>
  <si>
    <t>Value adjust-ments and provisions</t>
  </si>
  <si>
    <t>AIRB Central governments and central banks - Total</t>
  </si>
  <si>
    <t>AIRB Institutions - Total</t>
  </si>
  <si>
    <t>AIRB Corporates - Total</t>
  </si>
  <si>
    <t>AIRB Corporates - SME</t>
  </si>
  <si>
    <t>AIRB Corporates - Specialised lending</t>
  </si>
  <si>
    <t>AIRB Corporates - Other</t>
  </si>
  <si>
    <t>TOTAL AIRB</t>
  </si>
  <si>
    <t>RIRB Retail - Total</t>
  </si>
  <si>
    <t xml:space="preserve">RIRB Retail - SME secured by immovable property </t>
  </si>
  <si>
    <t>RIRB Retail - SME other</t>
  </si>
  <si>
    <t>RIRB Retail - non-SME secured by immovable property</t>
  </si>
  <si>
    <t>RIRB Retail - Qualifying revolving</t>
  </si>
  <si>
    <t>RIRB Retail - non-SME other</t>
  </si>
  <si>
    <t>TOTAL RIRB</t>
  </si>
  <si>
    <t>FIRB - Central governments and central banks - Total</t>
  </si>
  <si>
    <t>FIRB Institutions - Total</t>
  </si>
  <si>
    <t>FIRB Corporates - Total</t>
  </si>
  <si>
    <t>FIRB Corporates - SME</t>
  </si>
  <si>
    <t>FIRB Corporates - Specialised lending</t>
  </si>
  <si>
    <t>FIRB Corporates - Other</t>
  </si>
  <si>
    <t>TOTAL FIRB</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</si>
  <si>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</si>
  <si>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</si>
  <si>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</si>
  <si>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</si>
  <si>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</si>
  <si>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</si>
  <si>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</si>
  <si>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</si>
  <si>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</si>
  <si>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</si>
  <si>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</si>
  <si>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</si>
  <si>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</si>
  <si>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</si>
  <si>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 xml:space="preserve">  </t>
  </si>
  <si>
    <t>Total exposures</t>
  </si>
  <si>
    <t>Credit risk Mitigation techniques</t>
  </si>
  <si>
    <t>Credit risk Mitigation methods in the calculation of RWEAs</t>
  </si>
  <si>
    <t>Funded credit Protection (FCP)</t>
  </si>
  <si>
    <t>Unfunded credit Protection (UFCP)</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</si>
  <si>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</si>
  <si>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</si>
  <si>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</si>
  <si>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</si>
  <si>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</si>
  <si>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</si>
  <si>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</si>
  <si>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</si>
  <si>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</si>
  <si>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</si>
  <si>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</si>
  <si>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</si>
  <si>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</si>
  <si>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</si>
  <si>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</si>
  <si>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</si>
  <si>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</si>
  <si>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</si>
  <si>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</si>
  <si>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</si>
  <si>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</si>
  <si>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</si>
  <si>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</si>
  <si>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</si>
  <si>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</si>
  <si>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</si>
  <si>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</si>
  <si>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</si>
  <si>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The exposure at default (EAD) for the standardised approach decreased by EUR 0.1bn between Q2 2023 and Q4 2023 . The decrease was mainly driven by reduced EAD towards central governments or central banks.</t>
  </si>
  <si>
    <t xml:space="preserve">Total exposure value </t>
  </si>
  <si>
    <t xml:space="preserve">Regional government or local authorities </t>
  </si>
  <si>
    <t>Institutions and corporates with a short-term credit assessment</t>
  </si>
  <si>
    <t>At the end of Q4 2023 Nordea has five securitisations where the instiution acts as an originator and three transactions where the institution acts as an investor.</t>
  </si>
  <si>
    <t>Institution acts as originator</t>
  </si>
  <si>
    <t>Institution acts as sponsor</t>
  </si>
  <si>
    <t>Institution acts as investor</t>
  </si>
  <si>
    <t>Traditional</t>
  </si>
  <si>
    <t>Synthetic</t>
  </si>
  <si>
    <t>STS</t>
  </si>
  <si>
    <t>Non-STS</t>
  </si>
  <si>
    <t>of which SRT</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</si>
  <si>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</si>
  <si>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</si>
  <si>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</si>
  <si>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</si>
  <si>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</si>
  <si>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</si>
  <si>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</si>
  <si>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</si>
  <si>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</si>
  <si>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</si>
  <si>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Nordea's total exposure value of securitisation exposures amounted to EUR 14.5bn as of Q4 2023. Nordea's RWEA of the securitisation position was fully calculated using the IRB approach and amounted to EUR 2.1bn.</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</si>
  <si>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</si>
  <si>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</si>
  <si>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</si>
  <si>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</si>
  <si>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</si>
  <si>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</si>
  <si>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</si>
  <si>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</si>
  <si>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</si>
  <si>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</si>
  <si>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</si>
  <si>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</si>
  <si>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</si>
  <si>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</si>
  <si>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</si>
  <si>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Traditional transactions</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</si>
  <si>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</si>
  <si>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</si>
  <si>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</si>
  <si>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</si>
  <si>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</si>
  <si>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</si>
  <si>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</si>
  <si>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Nordea's total exposure value of securitisations when acting as investor amounted to EUR 0.6bn as of 31 December 2023. Nordea's RWEA of the securitisation position was calculated using both the SEC-ERBA approach and the SEC-SA approach.</t>
  </si>
  <si>
    <t>Traditional securitisation</t>
  </si>
  <si>
    <t>Synthetic securitisation</t>
  </si>
  <si>
    <t>At the end of 2023 Nordea’s outstanding nominal amount of exposures securitised by the institution amounted to EUR 15.4bn. The securitised exposures in default amounted to EUR 27m at the end of Q4 2023.</t>
  </si>
  <si>
    <t>Exposures securitised by the institution - Institution acts as originator or as sponsor</t>
  </si>
  <si>
    <t>Total outstanding nominal amount</t>
  </si>
  <si>
    <t>Total amount of specific credit risk adjustments made during the period</t>
  </si>
  <si>
    <t>Of which exposures in default</t>
  </si>
  <si>
    <t>Calculation of own funds</t>
  </si>
  <si>
    <t>Equity in the consolidated situation</t>
  </si>
  <si>
    <t>Profit of the period</t>
  </si>
  <si>
    <t>Proposed/actual dividend</t>
  </si>
  <si>
    <t>Common Equity Tier 1 capital before regulatory adjustments</t>
  </si>
  <si>
    <t>IRB provisions shortfall (-)</t>
  </si>
  <si>
    <t>Pension assets in excess of related liabilities</t>
  </si>
  <si>
    <t xml:space="preserve">Other items including buy-back deduction, net </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</si>
  <si>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</si>
  <si>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</si>
  <si>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</si>
  <si>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</si>
  <si>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</si>
  <si>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</si>
  <si>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</si>
  <si>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</si>
  <si>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</si>
  <si>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Other items, net</t>
  </si>
  <si>
    <t>Total regulatory adjustments to Tier 2 capital</t>
  </si>
  <si>
    <t>Tier 2 capital</t>
  </si>
  <si>
    <t>Own funds (net after deduction)</t>
  </si>
  <si>
    <t>CET1 ratio</t>
  </si>
  <si>
    <t>Profit</t>
  </si>
  <si>
    <t>Dividend accrual</t>
  </si>
  <si>
    <t>Share buy-backs</t>
  </si>
  <si>
    <t>FX effects</t>
  </si>
  <si>
    <t>Credit quality</t>
  </si>
  <si>
    <t>Volumes, incl derivatives</t>
  </si>
  <si>
    <t>Regulatory changes</t>
  </si>
  <si>
    <t>Balance sheet equity</t>
  </si>
  <si>
    <t>Valuation adjustment for non-CRR companies</t>
  </si>
  <si>
    <t>Dividend</t>
  </si>
  <si>
    <t>Goodwill</t>
  </si>
  <si>
    <t>Shortfall deduction</t>
  </si>
  <si>
    <t>Pension deduction</t>
  </si>
  <si>
    <t>Prudential filters</t>
  </si>
  <si>
    <t>Transitional adjustments</t>
  </si>
  <si>
    <t>Other deductions</t>
  </si>
  <si>
    <t>Total Operational Risk RWA increased by 1.0bn compared to Q4 2022.</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</si>
  <si>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</si>
  <si>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</si>
  <si>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</si>
  <si>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</si>
  <si>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</si>
  <si>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</si>
  <si>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</si>
  <si>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</si>
  <si>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</si>
  <si>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</si>
  <si>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 Q4 2023, the total carrying value of assets, as reported in the financial statements, amounted to EUR 585bn. The total carrying value for assets under the scope of prudential consolidation was EUR 511bn, the majority of which was subject to the credit risk framework (82%).</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</si>
  <si>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</si>
  <si>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</si>
  <si>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</si>
  <si>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</si>
  <si>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</si>
  <si>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</si>
  <si>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</si>
  <si>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</si>
  <si>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Financial instruments pledged as collateral</t>
  </si>
  <si>
    <t>Total equity</t>
  </si>
  <si>
    <t>The following table provides information on the main sources of differences between the accounting carrying values and the regulatory exposures. Additionally, off-balance sheet amounts are included in the exposure amounts considered for regulatory purposes. Items that are subject to deductions from capital (in LI1 column g) are not risk weighted and are thus excluded from the table below.</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</si>
  <si>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</si>
  <si>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</si>
  <si>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</si>
  <si>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</si>
  <si>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</si>
  <si>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</si>
  <si>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</si>
  <si>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</si>
  <si>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</si>
  <si>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</si>
  <si>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</si>
  <si>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</si>
  <si>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</si>
  <si>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</si>
  <si>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</si>
  <si>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</si>
  <si>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</si>
  <si>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Exposures before CCF and before CRM</t>
  </si>
  <si>
    <t>Exposures post CCF and post CRM</t>
  </si>
  <si>
    <t>RWAs and RWAs density</t>
  </si>
  <si>
    <t>RWAs</t>
  </si>
  <si>
    <t xml:space="preserve">RWAs density (%) </t>
  </si>
  <si>
    <t>Secured by mortgages on immovable property</t>
  </si>
  <si>
    <t>Collective investment undertakings</t>
  </si>
  <si>
    <t>Standard &amp; Poor's rating</t>
  </si>
  <si>
    <t>Original Exposure</t>
  </si>
  <si>
    <t>Dec 2023</t>
  </si>
  <si>
    <t>Dec 2022</t>
  </si>
  <si>
    <t>(a) Central Governments or Central banks</t>
  </si>
  <si>
    <t>AAA to AA-</t>
  </si>
  <si>
    <t>A+ to A-</t>
  </si>
  <si>
    <t>BBB+ to BBB-</t>
  </si>
  <si>
    <t>4 to 6 or blank</t>
  </si>
  <si>
    <t>BB+ and below, or without rating</t>
  </si>
  <si>
    <t>100-250%</t>
  </si>
  <si>
    <t>(b) Regional Governments or local authorities</t>
  </si>
  <si>
    <r>
      <t>AAA to AA-</t>
    </r>
    <r>
      <rPr>
        <vertAlign val="superscript"/>
        <sz val="9"/>
        <color theme="1"/>
        <rFont val="Nordea Sans Large"/>
        <family val="3"/>
      </rPr>
      <t>1)</t>
    </r>
  </si>
  <si>
    <r>
      <t>0% - 20%</t>
    </r>
    <r>
      <rPr>
        <vertAlign val="superscript"/>
        <sz val="9"/>
        <color theme="1"/>
        <rFont val="Nordea Sans Large"/>
        <family val="3"/>
      </rPr>
      <t>1)</t>
    </r>
  </si>
  <si>
    <t>3 to 6 or blank</t>
  </si>
  <si>
    <t>BBB+ and below, or without rating</t>
  </si>
  <si>
    <t>(c) Public sector entites</t>
  </si>
  <si>
    <t>(d) Multilateral Developments Banks</t>
  </si>
  <si>
    <r>
      <t>AAA to AA-</t>
    </r>
    <r>
      <rPr>
        <vertAlign val="superscript"/>
        <sz val="9"/>
        <color theme="1"/>
        <rFont val="Nordea Sans Large"/>
        <family val="3"/>
      </rPr>
      <t>2)</t>
    </r>
  </si>
  <si>
    <r>
      <t>0% - 20%</t>
    </r>
    <r>
      <rPr>
        <vertAlign val="superscript"/>
        <sz val="9"/>
        <color theme="1"/>
        <rFont val="Nordea Sans Large"/>
        <family val="3"/>
      </rPr>
      <t>2)</t>
    </r>
  </si>
  <si>
    <t>(e) Institutions</t>
  </si>
  <si>
    <t>100-150%</t>
  </si>
  <si>
    <t>(f) Corporates</t>
  </si>
  <si>
    <t>3 to 4</t>
  </si>
  <si>
    <r>
      <t>BBB+ to BB-</t>
    </r>
    <r>
      <rPr>
        <vertAlign val="superscript"/>
        <sz val="9"/>
        <color theme="1"/>
        <rFont val="Nordea Sans Large"/>
        <family val="3"/>
      </rPr>
      <t>3)</t>
    </r>
  </si>
  <si>
    <t>5 to 6 or blank</t>
  </si>
  <si>
    <t>B+ and below, or without rating</t>
  </si>
  <si>
    <r>
      <rPr>
        <vertAlign val="superscript"/>
        <sz val="9"/>
        <rFont val="Nordea Sans Large"/>
        <family val="3"/>
      </rPr>
      <t>1)</t>
    </r>
    <r>
      <rPr>
        <sz val="9"/>
        <rFont val="Nordea Sans Large"/>
        <family val="3"/>
      </rPr>
      <t xml:space="preserve"> Includes exposures treated as exposures to the central government, regional government or local authority as provisioned by CRR and that receives a 0%-risk weight.</t>
    </r>
  </si>
  <si>
    <r>
      <rPr>
        <vertAlign val="superscript"/>
        <sz val="9"/>
        <rFont val="Nordea Sans Large"/>
        <family val="3"/>
      </rPr>
      <t>2)</t>
    </r>
    <r>
      <rPr>
        <sz val="9"/>
        <rFont val="Nordea Sans Large"/>
        <family val="3"/>
      </rPr>
      <t xml:space="preserve"> Includes exposures to specific entities and receives a 0%-risk weight as provisioned by CRR.</t>
    </r>
  </si>
  <si>
    <r>
      <rPr>
        <vertAlign val="superscript"/>
        <sz val="9"/>
        <rFont val="Nordea Sans Large"/>
        <family val="3"/>
      </rPr>
      <t>3)</t>
    </r>
    <r>
      <rPr>
        <sz val="9"/>
        <rFont val="Nordea Sans Large"/>
        <family val="3"/>
      </rPr>
      <t xml:space="preserve"> Includes exposures to with credit assessment using a nomincated ECAI, with total original exposure and exposure value of EUR 10m.</t>
    </r>
  </si>
  <si>
    <t xml:space="preserve">Table 1 - Summary of items included in own funds including profit
</t>
  </si>
  <si>
    <t>Table 2 - Drivers behind development of the CET1 capital ratio</t>
  </si>
  <si>
    <t xml:space="preserve">Table 6 - EU OV1 - Overview of total risk exposure amounts
</t>
  </si>
  <si>
    <t>Table 3 - Bridge between IFRS equity and CET1 capital</t>
  </si>
  <si>
    <t>Table 4 - EU CC1 - Composition of regulatory own funds</t>
  </si>
  <si>
    <t>Table 5 - Table EU CC2 - Reconciliation of regulatory own funds to balance sheet in the audited financial statements</t>
  </si>
  <si>
    <t>Table 7 - EU CR1 - Performing and non-performing exposures and related provisions</t>
  </si>
  <si>
    <t>Table 8 - EU CR1-A - Maturity of exposures</t>
  </si>
  <si>
    <t>Table 9 - EU CR2 - Changes in the stock of non-performing loans and advances</t>
  </si>
  <si>
    <t>Table 10 - EU CR3 –  CRM techniques overview:  Disclosure of the use of credit risk mitigation techniques</t>
  </si>
  <si>
    <t>Table 11 - EU CR4 – standardised approach – Credit risk exposure and CRM effects</t>
  </si>
  <si>
    <t>Table 12 - EU CR5 - Standardised approach</t>
  </si>
  <si>
    <t>Table 13 - EU CR6 – IRB approach – Credit risk exposures by exposure class and PD range</t>
  </si>
  <si>
    <t>Table 14 - EU CR6-A - Scope of the use of IRB and SA approaches</t>
  </si>
  <si>
    <t>Table 15 - EU CR7 – IRB approach – Effect on the RWEAs of credit derivatives used as CRM techniques</t>
  </si>
  <si>
    <t>Table 16 - EU CR7-A – IRB approach – Disclosure of the extent of the use of CRM techniques</t>
  </si>
  <si>
    <t xml:space="preserve">Table 17 - EU CR8 - RWEA flow statements of credit risk exposures under the IRB approach </t>
  </si>
  <si>
    <t>Table 18 - EU CR9 - IRB approach - Back-testing of PD per exposure class (fixed PD scale)</t>
  </si>
  <si>
    <t>Table 19 - Standardised exposure classes, distributed by credit quality step</t>
  </si>
  <si>
    <t>Table 20 - EU CQ1 - Credit quality of forborne exposures</t>
  </si>
  <si>
    <t>Table 21 - EU CQ3 - Credit quality of performing and non-performing exposures by past due days</t>
  </si>
  <si>
    <t>Table 22 - EU CQ4 - Quality of non-performing exposures by geography </t>
  </si>
  <si>
    <t>Table 23 - EU CQ5 - Credit quality of loans and advances to non-financial corporations by industry</t>
  </si>
  <si>
    <r>
      <t>Table 24 - EU CQ7 - Collateral obtained by taking possession and execution processes</t>
    </r>
    <r>
      <rPr>
        <vertAlign val="superscript"/>
        <sz val="9"/>
        <color rgb="FF0000A0"/>
        <rFont val="Nordea Sans Large"/>
        <family val="3"/>
      </rPr>
      <t>1)</t>
    </r>
  </si>
  <si>
    <t>Table 25 - EU CCR1 - Analysis of CCR exposure by approach</t>
  </si>
  <si>
    <t>Table 26 - EU CCR2 - Transactions subject to own funds requirements for CVA risk</t>
  </si>
  <si>
    <t>Table 27 - EU CCR3 - Standardised approach – CCR exposures by regulatory exposure class and risk weights</t>
  </si>
  <si>
    <t xml:space="preserve">Table 28 - EU CCR4 – IRB approach – CCR exposures by exposure class and PD scale
</t>
  </si>
  <si>
    <t>Table 29 - EU CCR5 – Composition of collateral for CCR exposures</t>
  </si>
  <si>
    <t>Table 30 - EU CCR6 - Credit derivatives exposures</t>
  </si>
  <si>
    <t>Table 31 - EU CCR7 - RWEA flow statements of CCR exposures under the IMM</t>
  </si>
  <si>
    <t>Table 32 - EU CCR8 – Exposures to CCPs</t>
  </si>
  <si>
    <t>Table 33 - EU LIQ1 - Quantitative information of LCR</t>
  </si>
  <si>
    <t xml:space="preserve">Table 34 - EU LIQ2 - Net Stable Funding Ratio </t>
  </si>
  <si>
    <t>Table 35 - EU AE1 - Encumbered and unencumbered assets</t>
  </si>
  <si>
    <t>Table 36 - EU AE2 - Collateral received and own debt securities issued</t>
  </si>
  <si>
    <t>Table 37 - EU AE3 - Sources of encumbrance</t>
  </si>
  <si>
    <t>Table 38 - EU MR1 - Market risk under the standardised approach</t>
  </si>
  <si>
    <t>Table 39 - EU MR2-A - Market risk under the Internal Model Approach (IMA)</t>
  </si>
  <si>
    <t xml:space="preserve">Table 40 - EU MR2-B - RWA flow statements of market risk exposures under the IMA
</t>
  </si>
  <si>
    <t>Table 41 - EU MR3 - IMA values for trading portfolios</t>
  </si>
  <si>
    <t>Table 42 - EU MR4: Comparison of VaR estimates with gains/losses</t>
  </si>
  <si>
    <t>Table 43 - EU IRRBB1 - Interest rate risk of non-trading book activities</t>
  </si>
  <si>
    <t>Table 44 - EU PV1 - Prudent valuation adjustments (PVA)</t>
  </si>
  <si>
    <t>Table 45 - EU OR1 - Operational risk own funds requirements and risk-weighted exposure amounts</t>
  </si>
  <si>
    <t>Table 46 - EU-SEC1 - Securitisation exposures in the non-trading book</t>
  </si>
  <si>
    <t>Table 47 - EU-SEC3 - Securitisation exposures in the non-trading book and associated regulatory capital requirements - institution acting as originator or as sponsor</t>
  </si>
  <si>
    <t>Table 48 EU-SEC4 - Securitisation exposures in the non-trading book and associated regulatory capital requirements - institution acting as investor</t>
  </si>
  <si>
    <t>Table 49 - EU-SEC5 - Exposures securitised by the institution - Exposures in default and specific credit risk adjustments</t>
  </si>
  <si>
    <t>EU-SEC4 - Securitisation exposures in the non-trading book and associated regulatory capital requirements - institution acting as investor</t>
  </si>
  <si>
    <t xml:space="preserve">Table 50 - EU LI1 - Differences between the accounting scope and the scope of prudential consolidation and mapping of financial statement categories with regulatory risk categories </t>
  </si>
  <si>
    <t xml:space="preserve">Table 51 - EU LI2 - Main sources of differences between regulatory exposure amounts and carrying values in financial statements </t>
  </si>
  <si>
    <t xml:space="preserve">Table 52 - EU LI3 Specification of undertakings </t>
  </si>
  <si>
    <t>Table 53 - EU LR1 - LRSum: Summary reconciliation of accounting assets and leverage ratio exposures</t>
  </si>
  <si>
    <t>Table 54 - EU LR2 - LRCom: Leverage ratio common disclosure</t>
  </si>
  <si>
    <t>Table 56 - EU INS1 - Insurance participations</t>
  </si>
  <si>
    <t>Table 57 - EU INS2 - Financial conglomerates information on own funds and capital adequacy ratio</t>
  </si>
  <si>
    <t>Table 58 - EU CCyB1 - Geographical distribution of credit exposures relevant for the calculation of the countercyclical buffer</t>
  </si>
  <si>
    <t xml:space="preserve">Table 59 - EU CCyB2 - Amount of institution-specific countercyclical capital buffer
</t>
  </si>
  <si>
    <t>EU INS1 - Insurance participations</t>
  </si>
  <si>
    <t>Table 55 - EU LR3 - LRSpl: Split-up of on balance sheet exposures (excluding derivatives, SFTs and exempted exposures)</t>
  </si>
  <si>
    <t>The template covers exposures that support counterparties in the transition and adaptation process for the objectives of climate change mitigation and climate change adaptation. The template does not include exposures that are taxonomy-eligible as referred to in Regulation (EU) 2020/852. Taxonomy-eligible exposures are disclosed in template 7.
The template includes Nordea’s holdings of green bonds issued by e.g. corporates, public sector entities, and banks. The maturity dates of the bonds range between 2024 and 2033. The bonds are generally issued under green bond framework that support the issuers in the financing of the transition and adaptation process for the objectives of climate change mitigation and climate change adaptation. For the purpose of this template, the applicable type of climate risk is determined by the asset categories outlined in the issuers’ green bonds frameworks. The frameworks include asset categories supporting positive or reducing negative effects on the environment e.g. renewable energy, energy efficiency, green buildings, clean transportation and sustainable management of living natural resources.
In addition, the template includes Nordea’s green loans to corporate customers that have been sold as green. Most Nordea's green loans support climate change mitigation activities with maturity dates ranging between 2024 and 2053. The loans are categorized according to Nordea green funding framework. This is based on the International Capital Market Association's (ICMA) Green Bond Principles and is as such not aligned with the EU Taxonomy, but rather follows current market practice. The framework includes asset categories supporting positive or reducing negative effects on the environment e.g. renewable energy, energy efficiency, green buildings, clean transportation and sustainable management of living natural resources.
Furthermore, the template includes Nordea´s sustainability-linked loans (SLL) which mainly are granted to corporate customers. The maturity dates of the loans range between 2025 and 2028. These loans follow current market practice and principles, the Sustainability Linked Loan Principles (SLLP). The SLL´s enable Nordea to incentivise customers sustainability performance. The sustainability linkage can be within a variety of topics as described by the SLLP, however most of these loans are directed towards climate change mitigation.</t>
  </si>
  <si>
    <t>&gt; 200; 
&lt;= 300</t>
  </si>
  <si>
    <t>&gt; 100; 
&lt;= 200</t>
  </si>
  <si>
    <t>&gt; 400; 
&lt;= 500</t>
  </si>
  <si>
    <t>&gt; 300; 
&lt;= 400</t>
  </si>
  <si>
    <r>
      <t>TOTAL (CCM + CCA)</t>
    </r>
    <r>
      <rPr>
        <vertAlign val="superscript"/>
        <sz val="9"/>
        <color rgb="FF0000A0"/>
        <rFont val="Nordea Sans Large"/>
        <family val="3"/>
      </rPr>
      <t>1</t>
    </r>
  </si>
  <si>
    <r>
      <rPr>
        <vertAlign val="superscript"/>
        <sz val="9"/>
        <rFont val="Nordea Sans Large"/>
        <family val="3"/>
      </rPr>
      <t>1)</t>
    </r>
    <r>
      <rPr>
        <sz val="9"/>
        <rFont val="Nordea Sans Large"/>
        <family val="3"/>
      </rPr>
      <t xml:space="preserve"> Only totals are populated, with eligibility for CCM/CCA left blank, reflecting the underlying NFRD reported data.</t>
    </r>
  </si>
  <si>
    <t>The table provides information about the proportion of taxonomy eligible and the proportion of taxonomy aligned assets compared to total covered assets in the denominator (columns a-o). The proportion of total assets covered (column p) is calculated using the gross carrying amount of total assets.</t>
  </si>
  <si>
    <t>Template 1 – Banking book - Indicators of potential climate Change transition risk: Credit quality of exposures by sector, emissions and residual maturity</t>
  </si>
  <si>
    <t>At the end of the fourth quarter of 2023 the minimum requirements for own funds and eligible liabilities (MREL) ratio for Nordea Group was 38.6% of Total Risk Exposure Amount (TREA), compared to the requirement of 29.4% of TREA including the combined buffer requirement of 6.7%. The MREL ratio was 9.3% above the requirement. The subordinated MREL ratio for Nordea Group was 31.2% of TREA, compared to the requirement of 22.7% of TREA including the combined buffer requirement of 6.7%. The subordinated MREL ratio was 8.4% above the requirement. In terms of Total Exposure Measure the MREL ratio was 10.0% compared to the requirement of 5.98%. The subordinated MREL ratio was 8.1% of LRE compared to the requirement of 5.98%.</t>
  </si>
  <si>
    <t>Nordeas Own Funds as of Q4 2023 amounted to EUR 30.8bn (EUR 30.2bn in Q4 2022), of which CET1 capital constituted EUR 23.6bn (EUR 23.9bn in Q4 2022), Additional Tier 1 capital EUR 3.2bn (EUR 3.3bn in Q4 2022) and Tier 2 capital EUR 4.0bn (EUR 3.1bn in Q4 2022). Compared to Q4 2022, the decreased CET1 capital was mainly driven by the deduction of the fourth buy-back programme and decreased retained earnings, partly offset by profit generation net of dividend accrual.</t>
  </si>
  <si>
    <t>The following table discloses a bridge between IFRS equity and CET1 capital as per the end of Q4 2023 and Q4 2022.</t>
  </si>
  <si>
    <t>At the end of the fourth quarter of 2023, CET1 after regulatory adjustments was EUR 23.6bn (compared to EUR 22.4bn in Q2 2023). The main drivers for the higher CET1 compared to the second quarter was profit generation net of dividend accrual and decreased regulatory deductions. This was partly offset by decreased retained earnings and accumulated other comprehensive income. AT1 capital after regulatory adjustments remained stable at EUR 3.2bn. Tier 2 capital after regulatory adjustments increased to EUR 4.0bn (compared to EUR 3.0bn in Q2 2023).</t>
  </si>
  <si>
    <t>The following table provides an overview of total REA in Q4 2023 where credit risk accounted for the largest risk type with approximately 83% of Pillar I REA. Operational risk and market risk accounted for the second and third largest risk types. REA decreased by EUR 2.2bn in the fourth quarter of 2023, mainly stemming from lower credit risk (EUR -3.1bn).</t>
  </si>
  <si>
    <t>The following table discloses net exposure values for on-balance and off-balance sheet exposures. For exposures classified as loans and advances, approximately 55% were within the &gt;5 years maturity range, whereas for exposures classified as debt securities, approximately 69% were within the &gt;1&lt;=5 years maturity range. Total exposure amount for both groups in Q4 2023 amounted to EUR 477.3bn.</t>
  </si>
  <si>
    <t>The total exposure amount before CCF and CRM for the standardised approach amounted to EUR 97bn in Q4 2023. The on-balance sheet exposure amounted to EUR 87bn (compared to EUR 98bn in Q2 2023). The decrease in on-balance exposure was mainly driven by lower exposure to central governments or central banks. The REA density remained stable at 12% .</t>
  </si>
  <si>
    <t>At the end of Q4 2023, the total exposure amount treated under standardised approach was EUR 94.1bn. The most predominent change was seen in the 0% risk-weight bucket in the central governments or central banks exposures, mainly driven by lower checking account volumes and bonds.</t>
  </si>
  <si>
    <t xml:space="preserve">The following tables include comprehensive overview of statistics and inputs used to define the exposure classes under the IRB approach, such as EAD, average PD and average LGD. CR6 tables are presented excluding Counterparty Credit Risk (CCR), and the exposures are broken down by exposure class and obligor grade. </t>
  </si>
  <si>
    <t>The following table discloses the effect on the RWEAs of credit derivatives used as CRM techniques for the IRB approach. The most significant difference was seen in the A-IRB Corporates segment, which decreased by EUR 1.0bn compared to last reporting period.</t>
  </si>
  <si>
    <t>The following table provides a comprehensive overview of use of credit risk mitigation techniques according to Advanced IRB approach and Foundation IRB approach broken down by exposure class.</t>
  </si>
  <si>
    <t>During the fourth quarter of 2023 IRB REA decreased by EUR 1.6bn, mainly driven by increased credit protection following the launch of a new securitisation transaction (seen in "other") and decreased asset size. This was partly offset by FX effects, changes in asset quality and model updates.</t>
  </si>
  <si>
    <t>The following table discloses a back-testing of the probability of default (PD), by comparing the regulatory PD with the actual default frequency (ADF). PD and ADF are calculated per exposure class and sub-exposure class, as well as on the approach levels; FIRB vs AIRB for the Corporates. The exposure classes and PD ranges are specified in columns a and b. Column c, d and e depicts the number of obligors at the end of the previous year, the number of obligors of which defaulted during the year and the observed average default rate. Columns f and g depicts the exposure-weighted average PD and the arithmetic average of PD at the beginning of the reporting period that fall within the bucket of the fixed PD range and counted in column c. Column h depicts the simple average of the annual default rate of the five most recent years (obligors at the beginning of each year that are defaulted during that year/total obligor hold at the beginning of the year). A comparison of columns g and h gives an indication of how Nordea's current regulatory PD performs in a 5 year horizon.</t>
  </si>
  <si>
    <t>The following table presents the credit quality steps and equivalent S&amp;P ratings for applicable exposure classes in the Standardised Approach. The decreased exposure towards central governments or central banks from 2022 to 2023 are mainly driven by changes in lending volume. This exposure class also includes Deferred Tax Assets (DTAs), which are subject to a risk weight of 100% or 250% depending on the nature of the tax asset.</t>
  </si>
  <si>
    <t xml:space="preserve">The following table includes loans and advances by industry group to non-financial corporations. The non-financial corporate portfolio was well diversified between industry groups. Real estate activities and Manufacturing contributed to the largest share of total loans and advances. During the second half of the year 2023, non-performing loans and advances increased by EUR 25m to EUR 1.5bn, primarily driven by the Professional, scientific &amp; technical activities and Wholesale and retail trade segments. </t>
  </si>
  <si>
    <t>The following table discloses collateral obtained by taking possession and execution processes. Non-Property Plant and Equipment make up 100% of the total collaterals claimed at the end of 2023. During the second half of the year 2023 assets claimed increased slightly, driven by an increase in equity &amp; debt instruments and movable property, offset by a decrease in commercial immovable property.</t>
  </si>
  <si>
    <t>The credit derivative notional amounts decreased in the second half of 2023, most noteably on index credit default swaps. Fair value of protection bought decreased on the asset side and protection sold increased on the liability side.</t>
  </si>
  <si>
    <t>This table only includes exposures calculated under the Internal Model Method (IMM). RWEA for CRR exposures under the IMM remained largely unchanged throughout the last quarter of 2023.</t>
  </si>
  <si>
    <t>Nordeas exposure towards QCCPs decreased in the second half of 2023, mainly driven by reduced OTC derivatives volumes. Nordea does not clear with non-QCCPs.</t>
  </si>
  <si>
    <t>The total Additional Value Adjustments (AVAs) for Q4 2023 amounted to EUR 252m, which is a decrease of around EUR 10m compared to the previous year. The most noticeable changes were observed in Concentrated Position AVAs due to an increase in DKK risk exposure in the long end - an inclusion of new trades. Market Price Uncertainty AVA change was mainly driven by interest rate delta which decreased due to the exclusion of the Other Comprehensive Income (OCI) portfolios from the calculations as all interest rate derivatives are in a hedge relationship (new methodology implemented in Q3 2023).</t>
  </si>
  <si>
    <t>Table 60 - EU KM2 - Key metrics - MREL</t>
  </si>
  <si>
    <t>Table 61 - EU TLAC1 - Composition - MREL</t>
  </si>
  <si>
    <t>Table 62 - EU TLAC3b - Creditor ranking - resolution entity</t>
  </si>
  <si>
    <t>Table 63 - Template 1 - Banking book - Indicators of potential climate Change transition risk: Credit quality of exposures by sector, emissions and residual maturity</t>
  </si>
  <si>
    <t>Table 64 - Template 2 - Banking book - Indicators of potential climate change transition risk: Loans collateralised by immovable property - Energy efficiency of the collateral</t>
  </si>
  <si>
    <t>Table 65 - Template 4 - Banking book - Indicators of potential climate change transition risk: Exposures to top 20 carbon-intensive firms</t>
  </si>
  <si>
    <t xml:space="preserve">Table 66 - Template 5: Banking book - Indicators of potential climate change physical risk: Exposures subject to physical risk </t>
  </si>
  <si>
    <t>Table 67 - Template 6 - Summary of key performance indicators (KPIs) on the Taxonomy-aligned exposures</t>
  </si>
  <si>
    <t>Table 68 - Template 7 - Mitigating actions: Assets for the calculation of GAR</t>
  </si>
  <si>
    <t>Table 69 - Template 8 - GAR (%)</t>
  </si>
  <si>
    <t>Table 70 - Template 10 - Other climate change mitigating actions that are not covered in Regulation (EU) 2020/852</t>
  </si>
  <si>
    <t>Table 71 - Assets and liabilities of NLP</t>
  </si>
  <si>
    <t>Table 72 - Effects of market risk on NLP</t>
  </si>
  <si>
    <r>
      <t xml:space="preserve">Table 73 - Effects of life and insurance risks
</t>
    </r>
    <r>
      <rPr>
        <sz val="9"/>
        <rFont val="Nordea Sans Large"/>
        <family val="3"/>
      </rPr>
      <t>The table shows the sensitivity of the financial accounts to changes in life insurance risk. The impact is split between the effect on policyholders and Nordea Group's own account. Increases in mortality and disability rates have a small negative impact on Nordea Group's own account due to the contract type and buffer.</t>
    </r>
  </si>
  <si>
    <t>Table 74 - Product return, traditional life insurance</t>
  </si>
  <si>
    <t>Table 75 - Gurarantee levels, estimates of present value of future cash flows</t>
  </si>
  <si>
    <t>Table 76 - Remaining contractual service margin (CSM) from insurance contracts</t>
  </si>
  <si>
    <t>Table 77 - Solvency position</t>
  </si>
  <si>
    <t>Table 78 - Solvency sensitivity</t>
  </si>
  <si>
    <t>Table 79 - CRR reference table</t>
  </si>
  <si>
    <t>Table 80 - BRRD reference table</t>
  </si>
  <si>
    <t>EU KM2 - Key metrics - MREL</t>
  </si>
  <si>
    <t>Nordea Group's short term liquidity risk exposure, measured by the Liquidity Coverage Ratio (LCR), remained on a good and stable level throughout 2023. The main drivers of Nordea Group's LCR results are outflows associated with taken customer deposits which are counterbalanced by high quality liquid assets. During 2023 there was an overall decrease in unsecured wholesale funding that was counterbalanced by a decrease in cash with central banks seen as lower liquid assets. Liquidity buffer in Nordea Group is composed mainly of cash with central banks, government bonds, government related bonds and high quality covered bonds. During 2023 Nordea was able to actively use all its funding programs, maintain its strong name in the funding markets, and hold a strong and diversified funding base across all main currencies. Nordea Group's main funding sources in 2023 were customer deposits (41%) and issued debt securities (31%). Nordea has a centralised liquidity management function where Group Treasury is responsible for the management of the Group’s liquidity positions, liquidity buffers, external and internal funding including the mobilisation of cash around the Group, and Funds Transfer Pricing. Nordea actively manages LCR on currency level by holding liquid assets across all significant currencies and by managing possible currency mismatches. Nordea's derivative exposures and their impact to LCR is closely monitored and managed. Associated collateral calls during possible liquidity crises are monitored, managed as well as stressed in LCR.</t>
  </si>
  <si>
    <t>Following Regulation (EU) 2019/876, the introduction of a minimum Net Stable Funding Ratio (NSFR) of 100 % applicable since June 30, 2021 requires banks to maintain a stable funding profile in relation to the composition of their assets and off-balance sheet activities. The NSFR is defined as the amount of available stable funding (ASF) relative to the amount of required stable funding (RSF). All liabilities and capital instruments are assigned an ASF weight, while assets and certain off balance sheet positions receive an RSF weight. The objective is to reduce funding risk over a longer time horizon by requiring banks to fund their activities with sufficiently stable sources of funding in order to mitigate the risk of funding stress. The NSFR was 118.7% at the end of Q4 2023. It represents a 64bps increase compared to the previous quarter (118.1%), primarily driven by an increase in debt securities issued during the period. The following table sets out the unweighted and weighted value of the NSFR components of the Nordea Group at December 31, 2023 (i.e. quarter-end observation).</t>
  </si>
  <si>
    <t xml:space="preserve">The final stock of non-performing loans and advances amounted to EUR 2.9bn at the end of 2023. The net increase of EUR 0.1bn during 2023 was driven by inflows (EUR 1.4bn). This was partly offset by outflows of EUR 1.3bn, of which EUR 0.2bn was driven by write-offs. </t>
  </si>
  <si>
    <t>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to amortisation profile, repayment schedule and customer margin, or eased financial covenants. At the end of 2023, total forborne loans and advances amounted to EUR 0.4bn compared to end of Q2 2023. This was mainly driven by increased forborne loans and advances in the performing portfolio.</t>
  </si>
  <si>
    <t>Total shareholders' equity</t>
  </si>
  <si>
    <t>Total liabilities and shareholders' equity</t>
  </si>
  <si>
    <t>During the fourth quarter of 2023 Nordea’s Own Funds increased by EUR 1.7bn. CET1 capital increased by EUR 0.6bn, Additional Tier 1 (AT1) capital decreased by EUR 0.1bn and Tier 2 (T2) capital increased by EUR 1.1bn. The increase in CET1 capital was mainly driven by profit generation net of dividend accrual. AT1 capital decreased due to FX effects in AT1 instruments, and T2 capital increased mainly due to T2 issuance and changed treatment of capital instruments to Nordea Life &amp; Pension. The Risk Exposure Amount (REA) decreased by EUR 2.2bn, mainly due to increased credit protection following the launch of a new securitisation transaction and the receipt of regulatory approval to align the capital treatment of Nordea Life &amp; Pension (NLP). Leverage ratio (LR) increased from 4.7% to 5.0% due to reduced leverage exposure and increased Tier 1 capital.</t>
  </si>
  <si>
    <t>Assets - Breakdown by asset classes according to the balance sheet in the published financial statements</t>
  </si>
  <si>
    <t>Liabilities - Breakdown by liability classes according to the balance sheet in the published financial statements</t>
  </si>
  <si>
    <t>During 2023 the CET1 ratio increased by 62bps mainly driven by profit generation net of dividend accrual (+1.21%), partly offset by capital deduction of the fourth share buy-back programme (-0.69%).</t>
  </si>
  <si>
    <t>Percentage of total exposure value subject to a roll-out plan (%)</t>
  </si>
  <si>
    <t>Click here to navigate back to ToC</t>
  </si>
  <si>
    <t>The template includes exposures towards non-financial corporates and covers assets in the banking book such as loans, debt securities and equities. Nordea's financed emissions are estimated according to the Partnership for Carbon Accounting Financials (PCAF) standard, with certain deviations and own methods applied for shipping vessels and Tenant-Owned Associations (TOAs). The Greenhouse Gas (GHG) emissions data are primarily estimated based on country-specific and industry-level proxy information provided through PCAF (i.e., physical activity data and economic activity data). In addition, GHG emissions data reported directly by customers are used. Nordea includes counterparty Scope 1 and Scope 2 GHG emissions for all Statistical classification of economic activities in the European Community (NACE) sectors, and counterparty Scope 3 emissions for the oil &amp; gas and mining. Starting from Q4 2023 Nordea has expanded the Scope 3 emissions to also include shipping, land and air transport, construction, materials, paper &amp; forest production, buildings management and industrial activities sectors. The increase in total emissions was mainly driven by the expansion of Scope 3 to include additional industries. Currently, Nordea’s financed emissions estimates do not cover debt securities and equities. 
Going forward, the aim is to expand the disclosure scope to include GHG emissions for all sectors and continue improving the data quality. Nordea's methodology and plans to extend the scope of the financed emissions reporting are explained in the Annual Report FY23. Sector split is based on NACE codes and subject to further harmonisation with other financial reporting. The identification of exposures to counterparties excluded from EU Paris-aligned benchmarks (column b) is made using external data from Moody’s as of June 2023. 
The template also includes exposures (column c) that qualify as environmentally sustainable because they are financing activities that contribute or enable the environmental objective of climate change mitigation in accordance with Articles 10 and 16 of Regulation (EU) 2020/852, as disclosed in template 7 of Annex XXXIX to this Regulation.</t>
  </si>
  <si>
    <t>D - Electricity, gas, steam and air conditioning supply (**)</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</si>
  <si>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</si>
  <si>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A minor amount (EUR 3.6m) of exposure is presented only on aggregated sector level D due to lack of granular NACE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</si>
</sst>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4" formatCode="_-* #,##0.00\ &quot;kr&quot;_-;\-* #,##0.00\ &quot;kr&quot;_-;_-* &quot;-&quot;??\ &quot;kr&quot;_-;_-@_-"/>
    <numFmt numFmtId="164" formatCode="_(* #,##0.00_);_(* \(#,##0.00\);_(* &quot;-&quot;??_);_(@_)"/>
    <numFmt numFmtId="165" formatCode="_-* #,##0.00\ _k_r_-;\-* #,##0.00\ _k_r_-;_-* &quot;-&quot;??\ _k_r_-;_-@_-"/>
    <numFmt numFmtId="166" formatCode="mmmm\ d\,\ yyyy"/>
    <numFmt numFmtId="167" formatCode="_-* #,##0.0000000_-;\-* #,##0.0000000_-;_-* &quot;-&quot;??_-;_-@_-"/>
    <numFmt numFmtId="168" formatCode="_(* #,##0_);_(* \(#,##0\);_(* &quot;-&quot;??_);_(@_)"/>
    <numFmt numFmtId="169" formatCode="0.0%"/>
    <numFmt numFmtId="170" formatCode="#,##0;\-#,##0;"/>
    <numFmt numFmtId="171" formatCode="0.00%;\-0.00%;"/>
    <numFmt numFmtId="172" formatCode="0.0%;\-0.0%;"/>
    <numFmt numFmtId="173" formatCode="#,##0.0;\-#,##0.0;"/>
    <numFmt numFmtId="174" formatCode="0%;\-0%;"/>
    <numFmt numFmtId="175" formatCode="#,##0.0"/>
    <numFmt numFmtId="176" formatCode="[$-809]dd\ mmm\ yyyy;@"/>
    <numFmt numFmtId="177" formatCode="_-* #,##0_-;\-* #,##0_-;_-* &quot;-&quot;??_-;_-@_-"/>
    <numFmt numFmtId="178" formatCode="[$-409]d\ mmm\ yy;@"/>
    <numFmt numFmtId="179" formatCode="0.0\ %"/>
    <numFmt numFmtId="180" formatCode="#,##0,,"/>
    <numFmt numFmtId="181" formatCode="0.000000"/>
    <numFmt numFmtId="182" formatCode="#,##0.0000000"/>
    <numFmt numFmtId="183" formatCode="[$-F400]h:mm:ss\ AM/PM"/>
    <numFmt numFmtId="184" formatCode="_(* #,##0.0_);_(* \(#,##0.0\);_(* &quot;-&quot;??_);_(@_)"/>
    <numFmt numFmtId="185" formatCode="0.0"/>
    <numFmt numFmtId="186" formatCode="#,###"/>
    <numFmt numFmtId="187" formatCode="#,##0.000000"/>
    <numFmt numFmtId="188" formatCode="_(&quot;kr&quot;* #,##0.00_);_(&quot;kr&quot;* \(#,##0.00\);_(&quot;kr&quot;* &quot;-&quot;??_);_(@_)"/>
    <numFmt numFmtId="189" formatCode="0.0000%"/>
    <numFmt numFmtId="190" formatCode="[$-C09]d\ mmmm\ yyyy;@"/>
    <numFmt numFmtId="191" formatCode="_-* #,##0.0000_-;\-* #,##0.0000_-;_-* &quot;-&quot;??_-;_-@_-"/>
    <numFmt numFmtId="192" formatCode="0.0;\-0.0;"/>
    <numFmt numFmtId="193" formatCode="#,##0.0000;\-#,##0.0000;"/>
    <numFmt numFmtId="194" formatCode="#,##0.00000000"/>
    <numFmt numFmtId="195" formatCode="#,##0.000"/>
    <numFmt numFmtId="196" formatCode="#,##0.0000000000000000"/>
    <numFmt numFmtId="197" formatCode="0.00;\-0.00;;@"/>
    <numFmt numFmtId="198" formatCode="##,##0;\ \-##,##0;\ ;@"/>
    <numFmt numFmtId="199" formatCode="0.000000000000000000000%"/>
  </numFmts>
  <fonts count="111">
    <font>
      <sz val="11"/>
      <color theme="1"/>
      <name val="Calibri"/>
      <family val="2"/>
      <scheme val="minor"/>
    </font>
    <font>
      <sz val="11"/>
      <color theme="1"/>
      <name val="Calibri"/>
      <family val="2"/>
      <scheme val="minor"/>
    </font>
    <font>
      <sz val="9"/>
      <color rgb="FF0000A0"/>
      <name val="Nordea Sans Large"/>
      <family val="3"/>
    </font>
    <font>
      <sz val="9"/>
      <color theme="1"/>
      <name val="Nordea Sans Large"/>
      <family val="3"/>
    </font>
    <font>
      <b/>
      <sz val="9"/>
      <color theme="1"/>
      <name val="Nordea Sans Large"/>
      <family val="3"/>
    </font>
    <font>
      <b/>
      <sz val="9"/>
      <color rgb="FF0000A0"/>
      <name val="Nordea Sans Large"/>
      <family val="3"/>
    </font>
    <font>
      <sz val="9"/>
      <name val="Nordea Sans Large"/>
      <family val="3"/>
    </font>
    <font>
      <sz val="9"/>
      <color rgb="FF000000"/>
      <name val="Nordea Sans Large"/>
      <family val="3"/>
    </font>
    <font>
      <sz val="10"/>
      <name val="Arial"/>
      <family val="2"/>
    </font>
    <font>
      <sz val="11"/>
      <color rgb="FF000000"/>
      <name val="Calibri"/>
      <family val="2"/>
      <scheme val="minor"/>
    </font>
    <font>
      <sz val="10"/>
      <name val="Georgia"/>
      <family val="1"/>
    </font>
    <font>
      <sz val="9"/>
      <color theme="1"/>
      <name val="Calibri"/>
      <family val="2"/>
    </font>
    <font>
      <b/>
      <sz val="12"/>
      <name val="Arial"/>
      <family val="2"/>
    </font>
    <font>
      <sz val="10"/>
      <color indexed="8"/>
      <name val="Helvetica Neue"/>
    </font>
    <font>
      <sz val="11"/>
      <color rgb="FF444444"/>
      <name val="Calibri"/>
      <family val="2"/>
      <scheme val="minor"/>
    </font>
    <font>
      <sz val="12"/>
      <name val="Times New Roman"/>
      <family val="1"/>
    </font>
    <font>
      <sz val="10"/>
      <color theme="1"/>
      <name val="Arial"/>
      <family val="2"/>
    </font>
    <font>
      <sz val="11"/>
      <color theme="1"/>
      <name val="Calibri"/>
      <family val="2"/>
    </font>
    <font>
      <sz val="10"/>
      <color theme="1"/>
      <name val="Nordea Sans Large"/>
      <family val="3"/>
    </font>
    <font>
      <b/>
      <sz val="9"/>
      <color rgb="FFFF0000"/>
      <name val="Nordea Sans Large"/>
      <family val="3"/>
    </font>
    <font>
      <b/>
      <sz val="11"/>
      <color theme="1"/>
      <name val="Calibri"/>
      <family val="2"/>
      <scheme val="minor"/>
    </font>
    <font>
      <b/>
      <sz val="10"/>
      <color rgb="FFFF0000"/>
      <name val="Nordea Sans Large"/>
      <family val="3"/>
    </font>
    <font>
      <b/>
      <sz val="9"/>
      <color rgb="FF000000"/>
      <name val="Nordea Sans Large"/>
      <family val="3"/>
    </font>
    <font>
      <sz val="9"/>
      <color rgb="FFFF0000"/>
      <name val="Nordea Sans Large"/>
      <family val="3"/>
    </font>
    <font>
      <sz val="10"/>
      <color rgb="FFFF0000"/>
      <name val="Nordea Sans Large"/>
      <family val="3"/>
    </font>
    <font>
      <sz val="9"/>
      <color rgb="FF074EA2"/>
      <name val="Nordea Sans Large"/>
      <family val="3"/>
    </font>
    <font>
      <vertAlign val="superscript"/>
      <sz val="9"/>
      <color rgb="FF074EA2"/>
      <name val="Nordea Sans Large"/>
      <family val="3"/>
    </font>
    <font>
      <sz val="8"/>
      <color theme="1"/>
      <name val="Nordea Sans Large"/>
      <family val="3"/>
    </font>
    <font>
      <vertAlign val="superscript"/>
      <sz val="8"/>
      <color theme="1"/>
      <name val="Nordea Sans Large"/>
      <family val="3"/>
    </font>
    <font>
      <sz val="9"/>
      <color theme="1"/>
      <name val="Segoe UI"/>
      <family val="2"/>
    </font>
    <font>
      <sz val="10"/>
      <color theme="1"/>
      <name val="Calibri"/>
      <family val="2"/>
    </font>
    <font>
      <b/>
      <sz val="10"/>
      <color rgb="FF0000A0"/>
      <name val="Nordea Sans Large"/>
      <family val="3"/>
    </font>
    <font>
      <b/>
      <sz val="10"/>
      <color rgb="FF0000A0"/>
      <name val="Calibri"/>
      <family val="2"/>
    </font>
    <font>
      <sz val="10"/>
      <color rgb="FFFF0000"/>
      <name val="Calibri"/>
      <family val="2"/>
    </font>
    <font>
      <sz val="10"/>
      <color rgb="FF0000A0"/>
      <name val="Calibri"/>
      <family val="2"/>
    </font>
    <font>
      <i/>
      <sz val="9"/>
      <name val="Nordea Sans Large"/>
      <family val="3"/>
    </font>
    <font>
      <b/>
      <sz val="10"/>
      <color theme="1"/>
      <name val="Calibri"/>
      <family val="2"/>
    </font>
    <font>
      <b/>
      <sz val="8"/>
      <color rgb="FF0000A0"/>
      <name val="Calibri"/>
      <family val="2"/>
    </font>
    <font>
      <sz val="9"/>
      <color rgb="FF074EC8"/>
      <name val="Nordea Sans Large"/>
      <family val="3"/>
    </font>
    <font>
      <sz val="9"/>
      <color rgb="FF0000A0"/>
      <name val="Calibri"/>
      <family val="2"/>
    </font>
    <font>
      <sz val="11"/>
      <color rgb="FF000000"/>
      <name val="Nordea Sans Large"/>
      <family val="3"/>
    </font>
    <font>
      <sz val="11"/>
      <color rgb="FF000000"/>
      <name val="Calibri"/>
      <family val="2"/>
    </font>
    <font>
      <sz val="11"/>
      <color theme="1"/>
      <name val="Nordea Sans Large"/>
      <family val="3"/>
    </font>
    <font>
      <sz val="14"/>
      <color rgb="FFC00000"/>
      <name val="Nordea Sans Large"/>
      <family val="3"/>
    </font>
    <font>
      <b/>
      <sz val="11"/>
      <color theme="1"/>
      <name val="Nordea Sans Large"/>
      <family val="3"/>
    </font>
    <font>
      <sz val="11"/>
      <color rgb="FFFF0000"/>
      <name val="Calibri"/>
      <family val="2"/>
      <scheme val="minor"/>
    </font>
    <font>
      <sz val="9"/>
      <color theme="1"/>
      <name val="Nordea Sans Large"/>
      <family val="3"/>
      <charset val="186"/>
    </font>
    <font>
      <sz val="11"/>
      <color theme="1"/>
      <name val="Calibri"/>
      <family val="2"/>
      <charset val="186"/>
      <scheme val="minor"/>
    </font>
    <font>
      <i/>
      <sz val="9"/>
      <color theme="1"/>
      <name val="Nordea Sans Large"/>
      <family val="3"/>
    </font>
    <font>
      <i/>
      <sz val="9"/>
      <color theme="1"/>
      <name val="Nordea Sans Large"/>
      <family val="3"/>
      <charset val="186"/>
    </font>
    <font>
      <i/>
      <sz val="11"/>
      <color theme="1"/>
      <name val="Calibri"/>
      <family val="2"/>
      <charset val="186"/>
      <scheme val="minor"/>
    </font>
    <font>
      <sz val="9"/>
      <name val="Nordea Sans Large"/>
      <family val="3"/>
      <charset val="186"/>
    </font>
    <font>
      <b/>
      <sz val="8"/>
      <color theme="1"/>
      <name val="Nordea Sans Large"/>
      <family val="3"/>
    </font>
    <font>
      <sz val="6.5"/>
      <color rgb="FF074EA2"/>
      <name val="Nordea Sans Large"/>
      <family val="3"/>
    </font>
    <font>
      <sz val="6"/>
      <color theme="1"/>
      <name val="Nordea Sans Large"/>
      <family val="3"/>
    </font>
    <font>
      <sz val="8"/>
      <color rgb="FF074EA2"/>
      <name val="Nordea Sans Large"/>
      <family val="3"/>
    </font>
    <font>
      <sz val="9"/>
      <color theme="0"/>
      <name val="Nordea Sans Large"/>
      <family val="3"/>
    </font>
    <font>
      <sz val="6.5"/>
      <color rgb="FF0000A0"/>
      <name val="Nordea Sans Large"/>
      <family val="3"/>
    </font>
    <font>
      <b/>
      <sz val="6"/>
      <color theme="1"/>
      <name val="Nordea Sans Large"/>
      <family val="3"/>
    </font>
    <font>
      <sz val="9"/>
      <color rgb="FF00B050"/>
      <name val="Nordea Sans Large"/>
      <family val="3"/>
    </font>
    <font>
      <vertAlign val="superscript"/>
      <sz val="9"/>
      <name val="Nordea Sans Large"/>
      <family val="3"/>
    </font>
    <font>
      <sz val="9"/>
      <color rgb="FF17067E"/>
      <name val="Nordea Sans Large"/>
      <family val="3"/>
    </font>
    <font>
      <sz val="8"/>
      <name val="Nordea Sans Large"/>
      <family val="3"/>
    </font>
    <font>
      <i/>
      <sz val="11"/>
      <color theme="1"/>
      <name val="Calibri"/>
      <family val="2"/>
      <scheme val="minor"/>
    </font>
    <font>
      <sz val="9"/>
      <color rgb="FF0070C0"/>
      <name val="Nordea Sans Large"/>
      <family val="3"/>
    </font>
    <font>
      <b/>
      <sz val="9"/>
      <name val="Nordea Sans Large"/>
      <family val="3"/>
    </font>
    <font>
      <u/>
      <sz val="9"/>
      <name val="Nordea Sans Large"/>
      <family val="3"/>
    </font>
    <font>
      <i/>
      <sz val="9"/>
      <color rgb="FF0000A0"/>
      <name val="Nordea Sans Large"/>
      <family val="3"/>
    </font>
    <font>
      <sz val="9"/>
      <name val="Palatino Linotype"/>
      <family val="1"/>
    </font>
    <font>
      <b/>
      <sz val="12"/>
      <color rgb="FFFF0000"/>
      <name val="Nordea Sans Large"/>
      <family val="3"/>
    </font>
    <font>
      <i/>
      <sz val="9"/>
      <color rgb="FF000000"/>
      <name val="Nordea Sans Large"/>
      <family val="3"/>
    </font>
    <font>
      <b/>
      <sz val="10"/>
      <name val="Calibri"/>
      <family val="2"/>
      <scheme val="minor"/>
    </font>
    <font>
      <sz val="10"/>
      <color theme="1"/>
      <name val="Calibri"/>
      <family val="2"/>
      <scheme val="minor"/>
    </font>
    <font>
      <sz val="10"/>
      <name val="Calibri"/>
      <family val="2"/>
      <scheme val="minor"/>
    </font>
    <font>
      <sz val="9"/>
      <color theme="4" tint="-0.249977111117893"/>
      <name val="Nordea Sans Large"/>
      <family val="3"/>
    </font>
    <font>
      <sz val="11"/>
      <color rgb="FF00B050"/>
      <name val="Calibri"/>
      <family val="2"/>
      <scheme val="minor"/>
    </font>
    <font>
      <sz val="9"/>
      <color rgb="FF99CCFF"/>
      <name val="Nordea Sans Large"/>
      <family val="3"/>
    </font>
    <font>
      <vertAlign val="superscript"/>
      <sz val="9"/>
      <color rgb="FF0000A0"/>
      <name val="Nordea Sans Large"/>
      <family val="3"/>
    </font>
    <font>
      <sz val="9"/>
      <color theme="1"/>
      <name val="Calibri"/>
      <family val="2"/>
      <scheme val="minor"/>
    </font>
    <font>
      <strike/>
      <sz val="9"/>
      <name val="Nordea Sans Large"/>
      <family val="3"/>
    </font>
    <font>
      <sz val="8"/>
      <color rgb="FFFF0000"/>
      <name val="Nordea Sans Large"/>
      <family val="3"/>
    </font>
    <font>
      <sz val="9"/>
      <color theme="3"/>
      <name val="Nordea Sans Large"/>
      <family val="3"/>
    </font>
    <font>
      <vertAlign val="superscript"/>
      <sz val="8"/>
      <name val="Nordea Sans Large"/>
      <family val="3"/>
    </font>
    <font>
      <i/>
      <sz val="9"/>
      <color rgb="FFFF0000"/>
      <name val="Nordea Sans Large"/>
      <family val="3"/>
    </font>
    <font>
      <sz val="8"/>
      <color rgb="FF000000"/>
      <name val="Nordea Sans Large"/>
      <family val="3"/>
    </font>
    <font>
      <u/>
      <sz val="11"/>
      <color theme="10"/>
      <name val="Calibri"/>
      <family val="2"/>
      <scheme val="minor"/>
    </font>
    <font>
      <sz val="12"/>
      <color theme="1"/>
      <name val="Times New Roman"/>
      <family val="1"/>
    </font>
    <font>
      <sz val="11"/>
      <name val="Nordea Sans Large"/>
      <family val="3"/>
    </font>
    <font>
      <sz val="8"/>
      <color rgb="FF0000A0"/>
      <name val="Nordea Sans Large"/>
      <family val="3"/>
    </font>
    <font>
      <sz val="9"/>
      <color rgb="FF191919"/>
      <name val="Nordea Sans Large"/>
      <family val="3"/>
    </font>
    <font>
      <sz val="10"/>
      <color theme="1"/>
      <name val="Times New Roman"/>
      <family val="1"/>
      <charset val="1"/>
    </font>
    <font>
      <b/>
      <strike/>
      <sz val="9"/>
      <color rgb="FF000000"/>
      <name val="Nordea Sans Large"/>
      <family val="3"/>
    </font>
    <font>
      <sz val="9"/>
      <color rgb="FFC00000"/>
      <name val="Nordea Sans Large"/>
      <family val="3"/>
    </font>
    <font>
      <b/>
      <u/>
      <sz val="9"/>
      <name val="Nordea Sans Large"/>
      <family val="3"/>
    </font>
    <font>
      <sz val="9"/>
      <color theme="4"/>
      <name val="Nordea Sans Large"/>
      <family val="3"/>
    </font>
    <font>
      <strike/>
      <sz val="9"/>
      <color rgb="FF0000A0"/>
      <name val="Nordea Sans Large"/>
      <family val="3"/>
    </font>
    <font>
      <sz val="10"/>
      <name val="Calibri"/>
      <family val="2"/>
    </font>
    <font>
      <i/>
      <sz val="8"/>
      <color rgb="FFFF0000"/>
      <name val="Nordea Sans Large"/>
      <family val="3"/>
    </font>
    <font>
      <sz val="11"/>
      <color rgb="FFC00000"/>
      <name val="Calibri"/>
      <family val="2"/>
      <scheme val="minor"/>
    </font>
    <font>
      <sz val="11"/>
      <name val="Calibri"/>
      <family val="2"/>
      <scheme val="minor"/>
    </font>
    <font>
      <b/>
      <strike/>
      <sz val="9"/>
      <color rgb="FFFF0000"/>
      <name val="Nordea Sans Large"/>
      <family val="3"/>
    </font>
    <font>
      <b/>
      <sz val="9"/>
      <color theme="9" tint="-0.499984740745262"/>
      <name val="Nordea Sans Large"/>
      <family val="3"/>
    </font>
    <font>
      <vertAlign val="superscript"/>
      <sz val="9"/>
      <color rgb="FF000000"/>
      <name val="Nordea Sans Large"/>
      <family val="3"/>
    </font>
    <font>
      <vertAlign val="superscript"/>
      <sz val="9"/>
      <color theme="1"/>
      <name val="Nordea Sans Large"/>
      <family val="3"/>
    </font>
    <font>
      <sz val="11"/>
      <color rgb="FF242424"/>
      <name val="Segoe UI"/>
      <family val="2"/>
    </font>
    <font>
      <i/>
      <sz val="9"/>
      <color theme="4"/>
      <name val="Nordea Sans Large"/>
      <family val="3"/>
    </font>
    <font>
      <sz val="9"/>
      <color rgb="FFFFFFFF"/>
      <name val="Nordea Sans Large"/>
      <family val="3"/>
    </font>
    <font>
      <sz val="9"/>
      <color theme="1"/>
      <name val="Calibri"/>
      <family val="2"/>
      <charset val="238"/>
      <scheme val="minor"/>
    </font>
    <font>
      <sz val="9"/>
      <color rgb="FFC00000"/>
      <name val="Calibri"/>
      <family val="2"/>
      <charset val="238"/>
      <scheme val="minor"/>
    </font>
    <font>
      <b/>
      <sz val="9"/>
      <color rgb="FFC00000"/>
      <name val="Nordea Sans Large"/>
      <family val="3"/>
    </font>
    <font>
      <sz val="9"/>
      <color theme="2"/>
      <name val="Nordea Sans Large"/>
      <family val="3"/>
    </font>
  </fonts>
  <fills count="20">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FFFFF"/>
        <bgColor rgb="FF000000"/>
      </patternFill>
    </fill>
    <fill>
      <patternFill patternType="solid">
        <fgColor rgb="FFD9D9D9"/>
        <bgColor rgb="FFD9D9D9"/>
      </patternFill>
    </fill>
    <fill>
      <patternFill patternType="solid">
        <fgColor rgb="FFFDECE4"/>
        <bgColor indexed="64"/>
      </patternFill>
    </fill>
    <fill>
      <patternFill patternType="solid">
        <fgColor theme="0" tint="-0.14999847407452621"/>
        <bgColor theme="0" tint="-0.14999847407452621"/>
      </patternFill>
    </fill>
    <fill>
      <patternFill patternType="solid">
        <fgColor rgb="FF99CCFF"/>
        <bgColor rgb="FF000000"/>
      </patternFill>
    </fill>
    <fill>
      <patternFill patternType="solid">
        <fgColor theme="0" tint="-0.34998626667073579"/>
        <bgColor indexed="64"/>
      </patternFill>
    </fill>
    <fill>
      <patternFill patternType="solid">
        <fgColor rgb="FFDEDCDC"/>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bgColor rgb="FF000000"/>
      </patternFill>
    </fill>
    <fill>
      <patternFill patternType="solid">
        <fgColor theme="7" tint="-9.9978637043366805E-2"/>
        <bgColor indexed="64"/>
      </patternFill>
    </fill>
    <fill>
      <patternFill patternType="solid">
        <fgColor rgb="FF0000A0"/>
        <bgColor indexed="64"/>
      </patternFill>
    </fill>
  </fills>
  <borders count="18">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theme="0"/>
      </right>
      <top/>
      <bottom/>
      <diagonal/>
    </border>
    <border>
      <left/>
      <right style="thin">
        <color theme="0"/>
      </right>
      <top style="thin">
        <color auto="1"/>
      </top>
      <bottom style="thin">
        <color auto="1"/>
      </bottom>
      <diagonal/>
    </border>
  </borders>
  <cellStyleXfs count="54">
    <xf numFmtId="0" fontId="0" fillId="0" borderId="0"/>
    <xf numFmtId="0" fontId="1" fillId="0" borderId="0"/>
    <xf numFmtId="0" fontId="1" fillId="0" borderId="0"/>
    <xf numFmtId="0" fontId="8" fillId="0" borderId="0">
      <alignment vertical="top"/>
    </xf>
    <xf numFmtId="0" fontId="9" fillId="0" borderId="0"/>
    <xf numFmtId="0" fontId="8" fillId="0" borderId="0"/>
    <xf numFmtId="0" fontId="9" fillId="0" borderId="0"/>
    <xf numFmtId="0" fontId="8" fillId="0" borderId="0">
      <alignment vertical="top"/>
    </xf>
    <xf numFmtId="0" fontId="1" fillId="0" borderId="0"/>
    <xf numFmtId="164" fontId="8" fillId="0" borderId="0" applyFont="0" applyFill="0" applyBorder="0" applyAlignment="0" applyProtection="0"/>
    <xf numFmtId="0" fontId="1" fillId="0" borderId="0"/>
    <xf numFmtId="0" fontId="1" fillId="0" borderId="0"/>
    <xf numFmtId="165" fontId="10" fillId="0" borderId="0" applyFont="0" applyFill="0" applyBorder="0" applyAlignment="0" applyProtection="0"/>
    <xf numFmtId="0" fontId="11" fillId="0" borderId="0"/>
    <xf numFmtId="9" fontId="1" fillId="0" borderId="0" applyFont="0" applyFill="0" applyBorder="0" applyAlignment="0" applyProtection="0"/>
    <xf numFmtId="0" fontId="1" fillId="0" borderId="0"/>
    <xf numFmtId="164" fontId="10"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 fillId="0" borderId="0"/>
    <xf numFmtId="0" fontId="13" fillId="0" borderId="0" applyNumberFormat="0" applyFill="0" applyBorder="0" applyProtection="0">
      <alignment vertical="top" wrapText="1"/>
    </xf>
    <xf numFmtId="0" fontId="1" fillId="0" borderId="0"/>
    <xf numFmtId="0" fontId="8" fillId="0" borderId="0"/>
    <xf numFmtId="0" fontId="8" fillId="0" borderId="0"/>
    <xf numFmtId="9" fontId="11" fillId="0" borderId="0" applyFont="0" applyFill="0" applyBorder="0" applyAlignment="0" applyProtection="0"/>
    <xf numFmtId="164" fontId="1" fillId="0" borderId="0" applyFont="0" applyFill="0" applyBorder="0" applyAlignment="0" applyProtection="0"/>
    <xf numFmtId="0" fontId="9" fillId="0" borderId="0"/>
    <xf numFmtId="9" fontId="10" fillId="0" borderId="0" applyFont="0" applyFill="0" applyBorder="0" applyAlignment="0" applyProtection="0"/>
    <xf numFmtId="9"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1" fillId="0" borderId="0"/>
    <xf numFmtId="0" fontId="1" fillId="0" borderId="0"/>
    <xf numFmtId="9" fontId="8" fillId="0" borderId="0" applyFont="0" applyFill="0" applyBorder="0" applyAlignment="0" applyProtection="0"/>
    <xf numFmtId="0" fontId="15" fillId="0" borderId="0">
      <alignment vertical="top"/>
    </xf>
    <xf numFmtId="9" fontId="10"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16" fillId="0" borderId="0"/>
    <xf numFmtId="164" fontId="1" fillId="0" borderId="0" applyFont="0" applyFill="0" applyBorder="0" applyAlignment="0" applyProtection="0"/>
    <xf numFmtId="0" fontId="8" fillId="0" borderId="0"/>
    <xf numFmtId="164" fontId="1" fillId="0" borderId="0" applyFont="0" applyFill="0" applyBorder="0" applyAlignment="0" applyProtection="0"/>
    <xf numFmtId="0" fontId="85"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8" fontId="10" fillId="0" borderId="0" applyFont="0" applyFill="0" applyBorder="0" applyAlignment="0" applyProtection="0"/>
    <xf numFmtId="0" fontId="8" fillId="0" borderId="0"/>
    <xf numFmtId="164" fontId="1" fillId="0" borderId="0" applyFont="0" applyFill="0" applyBorder="0" applyAlignment="0" applyProtection="0"/>
  </cellStyleXfs>
  <cellXfs count="2238">
    <xf numFmtId="0" fontId="0" fillId="0" borderId="0" xfId="0"/>
    <xf numFmtId="0" fontId="3" fillId="0" borderId="0" xfId="0" applyFont="1"/>
    <xf numFmtId="3" fontId="6" fillId="0" borderId="0" xfId="0" applyNumberFormat="1" applyFont="1" applyAlignment="1">
      <alignment vertical="top" wrapText="1"/>
    </xf>
    <xf numFmtId="3" fontId="3" fillId="0" borderId="0" xfId="0" applyNumberFormat="1" applyFont="1" applyAlignment="1">
      <alignment vertical="top" wrapText="1"/>
    </xf>
    <xf numFmtId="0" fontId="6" fillId="2" borderId="0" xfId="0" applyFont="1" applyFill="1" applyAlignment="1">
      <alignment horizontal="left" vertical="center" wrapText="1"/>
    </xf>
    <xf numFmtId="0" fontId="6" fillId="0" borderId="0" xfId="0" applyFont="1" applyAlignment="1">
      <alignment horizontal="left" vertical="top" wrapText="1"/>
    </xf>
    <xf numFmtId="0" fontId="5" fillId="2" borderId="0" xfId="0" applyFont="1" applyFill="1"/>
    <xf numFmtId="0" fontId="3" fillId="2" borderId="0" xfId="0" applyFont="1" applyFill="1" applyAlignment="1">
      <alignment horizontal="center"/>
    </xf>
    <xf numFmtId="0" fontId="5" fillId="2" borderId="0" xfId="0" applyFont="1" applyFill="1" applyAlignment="1">
      <alignment horizontal="center"/>
    </xf>
    <xf numFmtId="0" fontId="3" fillId="2" borderId="0" xfId="0" applyFont="1" applyFill="1"/>
    <xf numFmtId="0" fontId="3" fillId="0" borderId="0" xfId="0" applyFont="1" applyAlignment="1">
      <alignment horizontal="center"/>
    </xf>
    <xf numFmtId="0" fontId="3" fillId="2" borderId="0" xfId="0" applyFont="1" applyFill="1" applyAlignment="1">
      <alignment horizontal="center" vertical="top"/>
    </xf>
    <xf numFmtId="0" fontId="3" fillId="0" borderId="0" xfId="0" applyFont="1" applyAlignment="1">
      <alignment vertical="top" wrapText="1"/>
    </xf>
    <xf numFmtId="0" fontId="3" fillId="0" borderId="0" xfId="0" applyFont="1" applyAlignment="1">
      <alignment wrapText="1"/>
    </xf>
    <xf numFmtId="0" fontId="2" fillId="2" borderId="0" xfId="0" applyFont="1" applyFill="1" applyAlignment="1">
      <alignment vertical="center"/>
    </xf>
    <xf numFmtId="3" fontId="7" fillId="3" borderId="1" xfId="0" applyNumberFormat="1" applyFont="1" applyFill="1" applyBorder="1" applyAlignment="1">
      <alignment vertical="top" wrapText="1"/>
    </xf>
    <xf numFmtId="3" fontId="2" fillId="2" borderId="0" xfId="0" applyNumberFormat="1" applyFont="1" applyFill="1" applyAlignment="1">
      <alignment horizontal="left" vertical="top" wrapText="1"/>
    </xf>
    <xf numFmtId="3" fontId="2" fillId="2" borderId="0" xfId="0" applyNumberFormat="1" applyFont="1" applyFill="1" applyAlignment="1">
      <alignment vertical="top" wrapText="1"/>
    </xf>
    <xf numFmtId="3" fontId="5" fillId="2" borderId="0" xfId="0" applyNumberFormat="1" applyFont="1" applyFill="1" applyAlignment="1">
      <alignment horizontal="left"/>
    </xf>
    <xf numFmtId="3" fontId="5" fillId="2" borderId="0" xfId="0" applyNumberFormat="1" applyFont="1" applyFill="1" applyAlignment="1">
      <alignment wrapText="1"/>
    </xf>
    <xf numFmtId="3" fontId="6" fillId="2" borderId="0" xfId="0" applyNumberFormat="1" applyFont="1" applyFill="1" applyAlignment="1">
      <alignment horizontal="right" vertical="top" wrapText="1" indent="2"/>
    </xf>
    <xf numFmtId="3" fontId="6" fillId="2" borderId="0" xfId="0" applyNumberFormat="1" applyFont="1" applyFill="1" applyAlignment="1">
      <alignment vertical="top" wrapText="1"/>
    </xf>
    <xf numFmtId="3" fontId="3" fillId="2" borderId="0" xfId="0" applyNumberFormat="1" applyFont="1" applyFill="1" applyAlignment="1">
      <alignment vertical="top" wrapText="1"/>
    </xf>
    <xf numFmtId="3" fontId="3" fillId="2" borderId="0" xfId="0" quotePrefix="1" applyNumberFormat="1" applyFont="1" applyFill="1" applyAlignment="1">
      <alignment vertical="top" wrapText="1"/>
    </xf>
    <xf numFmtId="3" fontId="6" fillId="2" borderId="0" xfId="0" applyNumberFormat="1" applyFont="1" applyFill="1" applyAlignment="1">
      <alignment vertical="top"/>
    </xf>
    <xf numFmtId="0" fontId="6" fillId="2" borderId="0" xfId="0" applyFont="1" applyFill="1" applyAlignment="1">
      <alignment horizontal="left" vertical="top" wrapText="1"/>
    </xf>
    <xf numFmtId="3" fontId="3" fillId="2" borderId="0" xfId="0" applyNumberFormat="1" applyFont="1" applyFill="1" applyAlignment="1">
      <alignment vertical="top"/>
    </xf>
    <xf numFmtId="3" fontId="5" fillId="2" borderId="0" xfId="0" applyNumberFormat="1" applyFont="1" applyFill="1" applyAlignment="1">
      <alignment horizontal="left" vertical="center"/>
    </xf>
    <xf numFmtId="0" fontId="14" fillId="0" borderId="0" xfId="0" applyFont="1"/>
    <xf numFmtId="0" fontId="2" fillId="2" borderId="0" xfId="2" applyFont="1" applyFill="1" applyAlignment="1">
      <alignment horizontal="left" vertical="top"/>
    </xf>
    <xf numFmtId="0" fontId="0" fillId="2" borderId="0" xfId="0" applyFill="1"/>
    <xf numFmtId="3" fontId="2" fillId="2" borderId="0" xfId="15" applyNumberFormat="1" applyFont="1" applyFill="1" applyAlignment="1" applyProtection="1">
      <alignment vertical="top"/>
      <protection locked="0"/>
    </xf>
    <xf numFmtId="0" fontId="0" fillId="2" borderId="0" xfId="0" applyFill="1" applyAlignment="1">
      <alignment vertical="top"/>
    </xf>
    <xf numFmtId="3" fontId="7" fillId="3" borderId="1" xfId="0" applyNumberFormat="1" applyFont="1" applyFill="1" applyBorder="1" applyAlignment="1">
      <alignment horizontal="right" vertical="top" wrapText="1"/>
    </xf>
    <xf numFmtId="0" fontId="4" fillId="0" borderId="0" xfId="0" applyFont="1"/>
    <xf numFmtId="3" fontId="2" fillId="2" borderId="0" xfId="3" applyNumberFormat="1" applyFont="1" applyFill="1" applyAlignment="1">
      <alignment horizontal="left" vertical="top"/>
    </xf>
    <xf numFmtId="3" fontId="18" fillId="0" borderId="0" xfId="5" applyNumberFormat="1" applyFont="1"/>
    <xf numFmtId="3" fontId="19" fillId="0" borderId="0" xfId="3" applyNumberFormat="1" applyFont="1">
      <alignment vertical="top"/>
    </xf>
    <xf numFmtId="0" fontId="20" fillId="2" borderId="0" xfId="0" applyFont="1" applyFill="1"/>
    <xf numFmtId="3" fontId="21" fillId="0" borderId="0" xfId="3" applyNumberFormat="1" applyFont="1">
      <alignment vertical="top"/>
    </xf>
    <xf numFmtId="0" fontId="22" fillId="0" borderId="0" xfId="1" applyFont="1"/>
    <xf numFmtId="0" fontId="17" fillId="4" borderId="0" xfId="0" applyFont="1" applyFill="1"/>
    <xf numFmtId="166" fontId="23" fillId="0" borderId="0" xfId="2" applyNumberFormat="1" applyFont="1" applyAlignment="1">
      <alignment vertical="top" wrapText="1"/>
    </xf>
    <xf numFmtId="3" fontId="3" fillId="0" borderId="0" xfId="0" applyNumberFormat="1" applyFont="1" applyAlignment="1">
      <alignment vertical="top"/>
    </xf>
    <xf numFmtId="3" fontId="24" fillId="0" borderId="0" xfId="5" applyNumberFormat="1" applyFont="1" applyAlignment="1">
      <alignment vertical="top"/>
    </xf>
    <xf numFmtId="0" fontId="7" fillId="5" borderId="0" xfId="2" applyFont="1" applyFill="1" applyAlignment="1">
      <alignment horizontal="left" vertical="center"/>
    </xf>
    <xf numFmtId="166" fontId="7" fillId="0" borderId="0" xfId="2" applyNumberFormat="1" applyFont="1" applyAlignment="1">
      <alignment horizontal="left" vertical="top" wrapText="1"/>
    </xf>
    <xf numFmtId="166" fontId="7" fillId="0" borderId="0" xfId="2" applyNumberFormat="1" applyFont="1" applyAlignment="1">
      <alignment vertical="top" wrapText="1"/>
    </xf>
    <xf numFmtId="0" fontId="7" fillId="0" borderId="0" xfId="1" applyFont="1"/>
    <xf numFmtId="3" fontId="2" fillId="2" borderId="0" xfId="5" applyNumberFormat="1" applyFont="1" applyFill="1" applyAlignment="1">
      <alignment vertical="top"/>
    </xf>
    <xf numFmtId="3" fontId="3" fillId="0" borderId="0" xfId="2" applyNumberFormat="1" applyFont="1" applyAlignment="1">
      <alignment horizontal="left" vertical="top" wrapText="1"/>
    </xf>
    <xf numFmtId="3" fontId="2" fillId="2" borderId="2" xfId="3" applyNumberFormat="1" applyFont="1" applyFill="1" applyBorder="1" applyAlignment="1">
      <alignment horizontal="center" vertical="top" wrapText="1"/>
    </xf>
    <xf numFmtId="3" fontId="25" fillId="2" borderId="0" xfId="3" applyNumberFormat="1" applyFont="1" applyFill="1" applyAlignment="1">
      <alignment horizontal="center" wrapText="1"/>
    </xf>
    <xf numFmtId="3" fontId="24" fillId="0" borderId="0" xfId="5" applyNumberFormat="1" applyFont="1" applyAlignment="1">
      <alignment horizontal="left" vertical="top"/>
    </xf>
    <xf numFmtId="0" fontId="17" fillId="4" borderId="0" xfId="0" applyFont="1" applyFill="1" applyAlignment="1">
      <alignment vertical="top"/>
    </xf>
    <xf numFmtId="3" fontId="18" fillId="0" borderId="2" xfId="5" applyNumberFormat="1" applyFont="1" applyBorder="1"/>
    <xf numFmtId="3" fontId="25" fillId="2" borderId="0" xfId="3" applyNumberFormat="1" applyFont="1" applyFill="1" applyAlignment="1">
      <alignment horizontal="right" wrapText="1"/>
    </xf>
    <xf numFmtId="3" fontId="3" fillId="0" borderId="0" xfId="5" applyNumberFormat="1" applyFont="1"/>
    <xf numFmtId="3" fontId="2" fillId="2" borderId="3" xfId="2" applyNumberFormat="1" applyFont="1" applyFill="1" applyBorder="1" applyAlignment="1">
      <alignment vertical="center"/>
    </xf>
    <xf numFmtId="3" fontId="18" fillId="0" borderId="0" xfId="5" applyNumberFormat="1" applyFont="1" applyAlignment="1">
      <alignment vertical="center"/>
    </xf>
    <xf numFmtId="3" fontId="3" fillId="2" borderId="0" xfId="5" applyNumberFormat="1" applyFont="1" applyFill="1" applyAlignment="1">
      <alignment vertical="center"/>
    </xf>
    <xf numFmtId="3" fontId="3" fillId="0" borderId="0" xfId="2" applyNumberFormat="1" applyFont="1" applyAlignment="1">
      <alignment vertical="top"/>
    </xf>
    <xf numFmtId="3" fontId="3" fillId="0" borderId="0" xfId="2" applyNumberFormat="1" applyFont="1" applyAlignment="1" applyProtection="1">
      <alignment vertical="top"/>
      <protection locked="0"/>
    </xf>
    <xf numFmtId="3" fontId="3" fillId="2" borderId="0" xfId="2" applyNumberFormat="1" applyFont="1" applyFill="1" applyAlignment="1" applyProtection="1">
      <alignment vertical="top"/>
      <protection locked="0"/>
    </xf>
    <xf numFmtId="3" fontId="7" fillId="2" borderId="0" xfId="2" applyNumberFormat="1" applyFont="1" applyFill="1" applyAlignment="1" applyProtection="1">
      <alignment vertical="top"/>
      <protection locked="0"/>
    </xf>
    <xf numFmtId="3" fontId="2" fillId="2" borderId="0" xfId="2" applyNumberFormat="1" applyFont="1" applyFill="1" applyAlignment="1">
      <alignment vertical="top"/>
    </xf>
    <xf numFmtId="3" fontId="3" fillId="0" borderId="0" xfId="2" applyNumberFormat="1" applyFont="1" applyAlignment="1">
      <alignment vertical="top" wrapText="1"/>
    </xf>
    <xf numFmtId="3" fontId="7" fillId="3" borderId="1" xfId="2" applyNumberFormat="1" applyFont="1" applyFill="1" applyBorder="1" applyAlignment="1" applyProtection="1">
      <alignment vertical="top"/>
      <protection locked="0"/>
    </xf>
    <xf numFmtId="3" fontId="27" fillId="0" borderId="0" xfId="2" applyNumberFormat="1" applyFont="1" applyAlignment="1">
      <alignment vertical="top"/>
    </xf>
    <xf numFmtId="3" fontId="7" fillId="0" borderId="0" xfId="2" applyNumberFormat="1" applyFont="1" applyAlignment="1" applyProtection="1">
      <alignment vertical="top"/>
      <protection locked="0"/>
    </xf>
    <xf numFmtId="3" fontId="2" fillId="2" borderId="3" xfId="2" applyNumberFormat="1" applyFont="1" applyFill="1" applyBorder="1" applyAlignment="1">
      <alignment vertical="top"/>
    </xf>
    <xf numFmtId="3" fontId="3" fillId="2" borderId="3" xfId="5" applyNumberFormat="1" applyFont="1" applyFill="1" applyBorder="1" applyAlignment="1">
      <alignment vertical="top"/>
    </xf>
    <xf numFmtId="3" fontId="3" fillId="2" borderId="0" xfId="2" applyNumberFormat="1" applyFont="1" applyFill="1" applyAlignment="1">
      <alignment vertical="top"/>
    </xf>
    <xf numFmtId="3" fontId="7" fillId="6" borderId="1" xfId="2" applyNumberFormat="1" applyFont="1" applyFill="1" applyBorder="1" applyAlignment="1" applyProtection="1">
      <alignment vertical="top"/>
      <protection locked="0"/>
    </xf>
    <xf numFmtId="3" fontId="7" fillId="3" borderId="0" xfId="2" applyNumberFormat="1" applyFont="1" applyFill="1" applyAlignment="1" applyProtection="1">
      <alignment vertical="top"/>
      <protection locked="0"/>
    </xf>
    <xf numFmtId="3" fontId="2" fillId="0" borderId="0" xfId="2" applyNumberFormat="1" applyFont="1" applyAlignment="1">
      <alignment vertical="top"/>
    </xf>
    <xf numFmtId="3" fontId="18" fillId="0" borderId="0" xfId="2" applyNumberFormat="1" applyFont="1"/>
    <xf numFmtId="3" fontId="25" fillId="0" borderId="0" xfId="2" applyNumberFormat="1" applyFont="1" applyAlignment="1">
      <alignment vertical="top"/>
    </xf>
    <xf numFmtId="0" fontId="29" fillId="0" borderId="0" xfId="0" applyFont="1"/>
    <xf numFmtId="3" fontId="30" fillId="0" borderId="0" xfId="2" applyNumberFormat="1" applyFont="1"/>
    <xf numFmtId="3" fontId="31" fillId="0" borderId="0" xfId="3" applyNumberFormat="1" applyFont="1" applyAlignment="1">
      <alignment horizontal="left" vertical="top" wrapText="1"/>
    </xf>
    <xf numFmtId="3" fontId="3" fillId="0" borderId="0" xfId="0" applyNumberFormat="1" applyFont="1" applyAlignment="1">
      <alignment horizontal="left" vertical="top"/>
    </xf>
    <xf numFmtId="3" fontId="32" fillId="0" borderId="0" xfId="3" applyNumberFormat="1" applyFont="1" applyAlignment="1">
      <alignment horizontal="left" vertical="top" wrapText="1"/>
    </xf>
    <xf numFmtId="3" fontId="30" fillId="0" borderId="0" xfId="2" applyNumberFormat="1" applyFont="1" applyAlignment="1">
      <alignment horizontal="left"/>
    </xf>
    <xf numFmtId="3" fontId="7" fillId="0" borderId="0" xfId="2" applyNumberFormat="1" applyFont="1" applyAlignment="1">
      <alignment horizontal="left" vertical="top" wrapText="1"/>
    </xf>
    <xf numFmtId="0" fontId="4" fillId="0" borderId="0" xfId="1" applyFont="1"/>
    <xf numFmtId="3" fontId="2" fillId="2" borderId="0" xfId="2" applyNumberFormat="1" applyFont="1" applyFill="1" applyAlignment="1">
      <alignment horizontal="left" vertical="top"/>
    </xf>
    <xf numFmtId="3" fontId="3" fillId="2" borderId="0" xfId="2" applyNumberFormat="1" applyFont="1" applyFill="1" applyAlignment="1">
      <alignment horizontal="left" vertical="top" wrapText="1"/>
    </xf>
    <xf numFmtId="3" fontId="2" fillId="2" borderId="2" xfId="3" applyNumberFormat="1" applyFont="1" applyFill="1" applyBorder="1" applyAlignment="1">
      <alignment horizontal="center" vertical="center" wrapText="1"/>
    </xf>
    <xf numFmtId="3" fontId="33" fillId="0" borderId="0" xfId="3" applyNumberFormat="1" applyFont="1" applyAlignment="1">
      <alignment vertical="top" wrapText="1"/>
    </xf>
    <xf numFmtId="0" fontId="3" fillId="7" borderId="0" xfId="2" applyFont="1" applyFill="1" applyAlignment="1">
      <alignment horizontal="left" vertical="center"/>
    </xf>
    <xf numFmtId="3" fontId="2" fillId="2" borderId="2" xfId="2" applyNumberFormat="1" applyFont="1" applyFill="1" applyBorder="1" applyAlignment="1">
      <alignment horizontal="left"/>
    </xf>
    <xf numFmtId="3" fontId="25" fillId="2" borderId="2" xfId="3" applyNumberFormat="1" applyFont="1" applyFill="1" applyBorder="1" applyAlignment="1">
      <alignment wrapText="1"/>
    </xf>
    <xf numFmtId="3" fontId="34" fillId="0" borderId="0" xfId="2" applyNumberFormat="1" applyFont="1" applyAlignment="1">
      <alignment horizontal="right" wrapText="1"/>
    </xf>
    <xf numFmtId="0" fontId="3" fillId="0" borderId="0" xfId="1" applyFont="1"/>
    <xf numFmtId="3" fontId="6" fillId="2" borderId="0" xfId="2" applyNumberFormat="1" applyFont="1" applyFill="1" applyAlignment="1">
      <alignment horizontal="right" vertical="top" wrapText="1"/>
    </xf>
    <xf numFmtId="3" fontId="6" fillId="2" borderId="0" xfId="2" applyNumberFormat="1" applyFont="1" applyFill="1" applyAlignment="1">
      <alignment vertical="top" wrapText="1"/>
    </xf>
    <xf numFmtId="3" fontId="6" fillId="2" borderId="0" xfId="2" applyNumberFormat="1" applyFont="1" applyFill="1" applyAlignment="1" applyProtection="1">
      <alignment vertical="top"/>
      <protection locked="0"/>
    </xf>
    <xf numFmtId="3" fontId="30" fillId="0" borderId="0" xfId="2" applyNumberFormat="1" applyFont="1" applyAlignment="1">
      <alignment vertical="top"/>
    </xf>
    <xf numFmtId="3" fontId="35" fillId="2" borderId="0" xfId="2" applyNumberFormat="1" applyFont="1" applyFill="1" applyAlignment="1">
      <alignment horizontal="right" vertical="top" wrapText="1"/>
    </xf>
    <xf numFmtId="3" fontId="35" fillId="2" borderId="0" xfId="2" applyNumberFormat="1" applyFont="1" applyFill="1" applyAlignment="1">
      <alignment vertical="top" wrapText="1"/>
    </xf>
    <xf numFmtId="3" fontId="35" fillId="2" borderId="0" xfId="2" applyNumberFormat="1" applyFont="1" applyFill="1" applyAlignment="1" applyProtection="1">
      <alignment vertical="top"/>
      <protection locked="0"/>
    </xf>
    <xf numFmtId="3" fontId="35" fillId="2" borderId="0" xfId="2" applyNumberFormat="1" applyFont="1" applyFill="1" applyAlignment="1">
      <alignment horizontal="right" vertical="top"/>
    </xf>
    <xf numFmtId="3" fontId="35" fillId="2" borderId="0" xfId="2" applyNumberFormat="1" applyFont="1" applyFill="1" applyAlignment="1">
      <alignment vertical="top"/>
    </xf>
    <xf numFmtId="3" fontId="6" fillId="2" borderId="0" xfId="2" applyNumberFormat="1" applyFont="1" applyFill="1" applyAlignment="1">
      <alignment vertical="top"/>
    </xf>
    <xf numFmtId="3" fontId="7" fillId="3" borderId="1" xfId="2" applyNumberFormat="1" applyFont="1" applyFill="1" applyBorder="1" applyAlignment="1" applyProtection="1">
      <alignment horizontal="right" vertical="top"/>
      <protection locked="0"/>
    </xf>
    <xf numFmtId="3" fontId="34" fillId="0" borderId="0" xfId="2" applyNumberFormat="1" applyFont="1" applyAlignment="1">
      <alignment vertical="top"/>
    </xf>
    <xf numFmtId="3" fontId="18" fillId="0" borderId="0" xfId="2" applyNumberFormat="1" applyFont="1" applyAlignment="1">
      <alignment horizontal="right"/>
    </xf>
    <xf numFmtId="3" fontId="6" fillId="0" borderId="0" xfId="2" applyNumberFormat="1" applyFont="1" applyAlignment="1" applyProtection="1">
      <alignment vertical="top"/>
      <protection locked="0"/>
    </xf>
    <xf numFmtId="3" fontId="7" fillId="6" borderId="1" xfId="2" applyNumberFormat="1" applyFont="1" applyFill="1" applyBorder="1" applyAlignment="1" applyProtection="1">
      <alignment horizontal="right" vertical="top"/>
      <protection locked="0"/>
    </xf>
    <xf numFmtId="3" fontId="6" fillId="3" borderId="0" xfId="2" applyNumberFormat="1" applyFont="1" applyFill="1" applyAlignment="1" applyProtection="1">
      <alignment vertical="top"/>
      <protection locked="0"/>
    </xf>
    <xf numFmtId="3" fontId="36" fillId="0" borderId="0" xfId="5" applyNumberFormat="1" applyFont="1"/>
    <xf numFmtId="3" fontId="18" fillId="0" borderId="0" xfId="5" applyNumberFormat="1" applyFont="1" applyAlignment="1">
      <alignment wrapText="1"/>
    </xf>
    <xf numFmtId="3" fontId="2" fillId="2" borderId="0" xfId="5" applyNumberFormat="1" applyFont="1" applyFill="1" applyAlignment="1">
      <alignment horizontal="left" vertical="top"/>
    </xf>
    <xf numFmtId="3" fontId="2" fillId="2" borderId="2" xfId="2" applyNumberFormat="1" applyFont="1" applyFill="1" applyBorder="1" applyAlignment="1">
      <alignment horizontal="center" vertical="center" wrapText="1"/>
    </xf>
    <xf numFmtId="3" fontId="25" fillId="0" borderId="2" xfId="3" applyNumberFormat="1" applyFont="1" applyBorder="1" applyAlignment="1">
      <alignment horizontal="right" wrapText="1"/>
    </xf>
    <xf numFmtId="3" fontId="25" fillId="0" borderId="2" xfId="3" applyNumberFormat="1" applyFont="1" applyBorder="1" applyAlignment="1">
      <alignment wrapText="1"/>
    </xf>
    <xf numFmtId="3" fontId="2" fillId="2" borderId="0" xfId="3" applyNumberFormat="1" applyFont="1" applyFill="1" applyAlignment="1">
      <alignment horizontal="center" vertical="center" wrapText="1"/>
    </xf>
    <xf numFmtId="3" fontId="2" fillId="2" borderId="3" xfId="3" applyNumberFormat="1" applyFont="1" applyFill="1" applyBorder="1" applyAlignment="1">
      <alignment horizontal="center" vertical="center" wrapText="1"/>
    </xf>
    <xf numFmtId="3" fontId="3" fillId="6" borderId="1" xfId="5" applyNumberFormat="1" applyFont="1" applyFill="1" applyBorder="1" applyAlignment="1">
      <alignment horizontal="right" vertical="top"/>
    </xf>
    <xf numFmtId="3" fontId="7" fillId="6" borderId="1" xfId="6" applyNumberFormat="1" applyFont="1" applyFill="1" applyBorder="1" applyAlignment="1">
      <alignment vertical="top"/>
    </xf>
    <xf numFmtId="3" fontId="6" fillId="6" borderId="1" xfId="6" applyNumberFormat="1" applyFont="1" applyFill="1" applyBorder="1" applyAlignment="1">
      <alignment vertical="top"/>
    </xf>
    <xf numFmtId="3" fontId="3" fillId="2" borderId="0" xfId="5" applyNumberFormat="1" applyFont="1" applyFill="1" applyAlignment="1">
      <alignment horizontal="right" vertical="top"/>
    </xf>
    <xf numFmtId="3" fontId="7" fillId="6" borderId="1" xfId="6" applyNumberFormat="1" applyFont="1" applyFill="1" applyBorder="1" applyAlignment="1">
      <alignment vertical="top" wrapText="1"/>
    </xf>
    <xf numFmtId="3" fontId="3" fillId="3" borderId="1" xfId="5" applyNumberFormat="1" applyFont="1" applyFill="1" applyBorder="1" applyAlignment="1">
      <alignment horizontal="right" vertical="top"/>
    </xf>
    <xf numFmtId="3" fontId="6" fillId="3" borderId="1" xfId="2" applyNumberFormat="1" applyFont="1" applyFill="1" applyBorder="1" applyAlignment="1">
      <alignment vertical="top" wrapText="1"/>
    </xf>
    <xf numFmtId="3" fontId="6" fillId="3" borderId="1" xfId="2" applyNumberFormat="1" applyFont="1" applyFill="1" applyBorder="1" applyAlignment="1">
      <alignment vertical="top"/>
    </xf>
    <xf numFmtId="3" fontId="3" fillId="2" borderId="0" xfId="5" applyNumberFormat="1" applyFont="1" applyFill="1"/>
    <xf numFmtId="3" fontId="25" fillId="2" borderId="0" xfId="3" applyNumberFormat="1" applyFont="1" applyFill="1" applyAlignment="1">
      <alignment horizontal="right"/>
    </xf>
    <xf numFmtId="3" fontId="25" fillId="2" borderId="0" xfId="3" applyNumberFormat="1" applyFont="1" applyFill="1" applyAlignment="1">
      <alignment wrapText="1"/>
    </xf>
    <xf numFmtId="3" fontId="6" fillId="8" borderId="0" xfId="0" applyNumberFormat="1" applyFont="1" applyFill="1"/>
    <xf numFmtId="3" fontId="35" fillId="8" borderId="0" xfId="0" applyNumberFormat="1" applyFont="1" applyFill="1"/>
    <xf numFmtId="3" fontId="35" fillId="0" borderId="0" xfId="0" applyNumberFormat="1" applyFont="1"/>
    <xf numFmtId="3" fontId="30" fillId="0" borderId="0" xfId="5" applyNumberFormat="1" applyFont="1"/>
    <xf numFmtId="3" fontId="32" fillId="0" borderId="0" xfId="7" applyNumberFormat="1" applyFont="1">
      <alignment vertical="top"/>
    </xf>
    <xf numFmtId="3" fontId="32" fillId="0" borderId="0" xfId="7" applyNumberFormat="1" applyFont="1" applyAlignment="1">
      <alignment vertical="top" wrapText="1"/>
    </xf>
    <xf numFmtId="3" fontId="5" fillId="0" borderId="0" xfId="7" applyNumberFormat="1" applyFont="1" applyAlignment="1">
      <alignment vertical="top" wrapText="1"/>
    </xf>
    <xf numFmtId="3" fontId="38" fillId="0" borderId="0" xfId="2" applyNumberFormat="1" applyFont="1" applyAlignment="1">
      <alignment horizontal="center" vertical="top" wrapText="1"/>
    </xf>
    <xf numFmtId="0" fontId="20" fillId="0" borderId="0" xfId="1" applyFont="1"/>
    <xf numFmtId="3" fontId="2" fillId="2" borderId="0" xfId="7" applyNumberFormat="1" applyFont="1" applyFill="1" applyAlignment="1">
      <alignment vertical="top" wrapText="1"/>
    </xf>
    <xf numFmtId="3" fontId="2" fillId="2" borderId="0" xfId="7" applyNumberFormat="1" applyFont="1" applyFill="1" applyAlignment="1">
      <alignment horizontal="left" vertical="top"/>
    </xf>
    <xf numFmtId="3" fontId="3" fillId="2" borderId="0" xfId="2" applyNumberFormat="1" applyFont="1" applyFill="1" applyAlignment="1">
      <alignment vertical="top" wrapText="1"/>
    </xf>
    <xf numFmtId="3" fontId="6" fillId="0" borderId="0" xfId="2" applyNumberFormat="1" applyFont="1" applyAlignment="1">
      <alignment vertical="top" wrapText="1"/>
    </xf>
    <xf numFmtId="3" fontId="39" fillId="0" borderId="0" xfId="2" applyNumberFormat="1" applyFont="1" applyAlignment="1" applyProtection="1">
      <alignment vertical="top"/>
      <protection locked="0"/>
    </xf>
    <xf numFmtId="3" fontId="11" fillId="0" borderId="0" xfId="2" applyNumberFormat="1" applyFont="1" applyProtection="1">
      <protection locked="0"/>
    </xf>
    <xf numFmtId="3" fontId="11" fillId="0" borderId="0" xfId="2" applyNumberFormat="1" applyFont="1" applyAlignment="1" applyProtection="1">
      <alignment vertical="top"/>
      <protection locked="0"/>
    </xf>
    <xf numFmtId="3" fontId="6" fillId="0" borderId="0" xfId="2" applyNumberFormat="1" applyFont="1" applyAlignment="1">
      <alignment vertical="top"/>
    </xf>
    <xf numFmtId="3" fontId="38" fillId="0" borderId="2" xfId="2" applyNumberFormat="1" applyFont="1" applyBorder="1" applyAlignment="1">
      <alignment horizontal="center" vertical="top" wrapText="1"/>
    </xf>
    <xf numFmtId="3" fontId="25" fillId="0" borderId="3" xfId="2" applyNumberFormat="1" applyFont="1" applyBorder="1" applyAlignment="1">
      <alignment vertical="top"/>
    </xf>
    <xf numFmtId="3" fontId="3" fillId="3" borderId="0" xfId="2" applyNumberFormat="1" applyFont="1" applyFill="1" applyAlignment="1" applyProtection="1">
      <alignment vertical="top"/>
      <protection locked="0"/>
    </xf>
    <xf numFmtId="3" fontId="2" fillId="2" borderId="0" xfId="3" applyNumberFormat="1" applyFont="1" applyFill="1">
      <alignment vertical="top"/>
    </xf>
    <xf numFmtId="0" fontId="40" fillId="0" borderId="0" xfId="4" applyFont="1"/>
    <xf numFmtId="0" fontId="41" fillId="0" borderId="0" xfId="4" applyFont="1"/>
    <xf numFmtId="0" fontId="17" fillId="0" borderId="0" xfId="4" applyFont="1"/>
    <xf numFmtId="0" fontId="42" fillId="9" borderId="0" xfId="0" applyFont="1" applyFill="1" applyAlignment="1">
      <alignment horizontal="center"/>
    </xf>
    <xf numFmtId="0" fontId="7" fillId="0" borderId="0" xfId="4" applyFont="1"/>
    <xf numFmtId="0" fontId="42" fillId="0" borderId="0" xfId="4" applyFont="1"/>
    <xf numFmtId="0" fontId="43" fillId="0" borderId="0" xfId="4" applyFont="1"/>
    <xf numFmtId="0" fontId="44" fillId="0" borderId="0" xfId="4" applyFont="1"/>
    <xf numFmtId="0" fontId="42" fillId="9" borderId="0" xfId="0" applyFont="1" applyFill="1"/>
    <xf numFmtId="0" fontId="45" fillId="2" borderId="0" xfId="0" applyFont="1" applyFill="1"/>
    <xf numFmtId="0" fontId="3" fillId="7" borderId="0" xfId="2" applyFont="1" applyFill="1" applyAlignment="1">
      <alignment horizontal="center" vertical="center" wrapText="1"/>
    </xf>
    <xf numFmtId="0" fontId="3" fillId="0" borderId="0" xfId="1" applyFont="1" applyAlignment="1">
      <alignment horizontal="right"/>
    </xf>
    <xf numFmtId="0" fontId="23" fillId="0" borderId="0" xfId="6" applyFont="1" applyAlignment="1">
      <alignment horizontal="left" vertical="top" wrapText="1"/>
    </xf>
    <xf numFmtId="0" fontId="2" fillId="0" borderId="2" xfId="6" applyFont="1" applyBorder="1" applyAlignment="1">
      <alignment horizontal="center" vertical="center" wrapText="1"/>
    </xf>
    <xf numFmtId="0" fontId="2" fillId="2" borderId="0" xfId="4" applyFont="1" applyFill="1" applyAlignment="1">
      <alignment horizontal="left"/>
    </xf>
    <xf numFmtId="0" fontId="2" fillId="0" borderId="2" xfId="2" applyFont="1" applyBorder="1" applyAlignment="1">
      <alignment horizontal="right" vertical="center" wrapText="1"/>
    </xf>
    <xf numFmtId="0" fontId="0" fillId="2" borderId="2" xfId="0" applyFill="1" applyBorder="1"/>
    <xf numFmtId="0" fontId="2" fillId="0" borderId="2" xfId="2" applyFont="1" applyBorder="1" applyAlignment="1">
      <alignment horizontal="center" vertical="center"/>
    </xf>
    <xf numFmtId="0" fontId="3" fillId="0" borderId="0" xfId="10" applyFont="1" applyAlignment="1">
      <alignment horizontal="right" vertical="center" wrapText="1"/>
    </xf>
    <xf numFmtId="0" fontId="3" fillId="0" borderId="0" xfId="10" applyFont="1" applyAlignment="1">
      <alignment vertical="center" wrapText="1"/>
    </xf>
    <xf numFmtId="3" fontId="46" fillId="0" borderId="0" xfId="2" applyNumberFormat="1" applyFont="1" applyAlignment="1">
      <alignment vertical="center"/>
    </xf>
    <xf numFmtId="0" fontId="47" fillId="0" borderId="0" xfId="0" applyFont="1"/>
    <xf numFmtId="0" fontId="48" fillId="0" borderId="0" xfId="10" applyFont="1" applyAlignment="1">
      <alignment horizontal="left" vertical="center" wrapText="1" indent="2"/>
    </xf>
    <xf numFmtId="3" fontId="49" fillId="0" borderId="0" xfId="2" applyNumberFormat="1" applyFont="1" applyAlignment="1">
      <alignment vertical="center"/>
    </xf>
    <xf numFmtId="0" fontId="50" fillId="0" borderId="0" xfId="0" applyFont="1"/>
    <xf numFmtId="3" fontId="51" fillId="0" borderId="0" xfId="2" applyNumberFormat="1" applyFont="1" applyAlignment="1">
      <alignment vertical="center"/>
    </xf>
    <xf numFmtId="3" fontId="46" fillId="0" borderId="0" xfId="2" applyNumberFormat="1" applyFont="1" applyAlignment="1">
      <alignment horizontal="center" vertical="center"/>
    </xf>
    <xf numFmtId="0" fontId="3" fillId="2" borderId="0" xfId="10" applyFont="1" applyFill="1" applyAlignment="1">
      <alignment vertical="center" wrapText="1"/>
    </xf>
    <xf numFmtId="0" fontId="3" fillId="0" borderId="0" xfId="10" applyFont="1" applyAlignment="1">
      <alignment horizontal="right" vertical="top" wrapText="1"/>
    </xf>
    <xf numFmtId="0" fontId="3" fillId="0" borderId="0" xfId="10" applyFont="1" applyAlignment="1">
      <alignment vertical="top" wrapText="1"/>
    </xf>
    <xf numFmtId="169" fontId="46" fillId="0" borderId="0" xfId="2" applyNumberFormat="1" applyFont="1" applyAlignment="1">
      <alignment vertical="top"/>
    </xf>
    <xf numFmtId="0" fontId="47" fillId="0" borderId="0" xfId="0" applyFont="1" applyAlignment="1">
      <alignment vertical="top"/>
    </xf>
    <xf numFmtId="0" fontId="3" fillId="2" borderId="0" xfId="10" applyFont="1" applyFill="1" applyAlignment="1">
      <alignment horizontal="right" vertical="top" wrapText="1"/>
    </xf>
    <xf numFmtId="0" fontId="3" fillId="2" borderId="0" xfId="10" applyFont="1" applyFill="1" applyAlignment="1">
      <alignment vertical="top" wrapText="1"/>
    </xf>
    <xf numFmtId="169" fontId="46" fillId="2" borderId="0" xfId="2" applyNumberFormat="1" applyFont="1" applyFill="1" applyAlignment="1">
      <alignment vertical="top"/>
    </xf>
    <xf numFmtId="0" fontId="47" fillId="2" borderId="0" xfId="0" applyFont="1" applyFill="1" applyAlignment="1">
      <alignment vertical="top"/>
    </xf>
    <xf numFmtId="169" fontId="3" fillId="0" borderId="0" xfId="2" quotePrefix="1" applyNumberFormat="1" applyFont="1" applyAlignment="1">
      <alignment vertical="top"/>
    </xf>
    <xf numFmtId="169" fontId="3" fillId="0" borderId="0" xfId="2" applyNumberFormat="1" applyFont="1" applyAlignment="1">
      <alignment vertical="top"/>
    </xf>
    <xf numFmtId="0" fontId="48" fillId="0" borderId="0" xfId="10" applyFont="1" applyAlignment="1">
      <alignment horizontal="left" vertical="top" wrapText="1" indent="2"/>
    </xf>
    <xf numFmtId="169" fontId="48" fillId="0" borderId="0" xfId="2" applyNumberFormat="1" applyFont="1" applyAlignment="1">
      <alignment vertical="top"/>
    </xf>
    <xf numFmtId="3" fontId="49" fillId="0" borderId="0" xfId="2" applyNumberFormat="1" applyFont="1" applyAlignment="1">
      <alignment vertical="top"/>
    </xf>
    <xf numFmtId="0" fontId="50" fillId="0" borderId="0" xfId="0" applyFont="1" applyAlignment="1">
      <alignment vertical="top"/>
    </xf>
    <xf numFmtId="10" fontId="3" fillId="0" borderId="0" xfId="2" applyNumberFormat="1" applyFont="1" applyAlignment="1">
      <alignment vertical="top"/>
    </xf>
    <xf numFmtId="0" fontId="6" fillId="0" borderId="0" xfId="10" applyFont="1" applyAlignment="1">
      <alignment horizontal="right" vertical="top" wrapText="1"/>
    </xf>
    <xf numFmtId="10" fontId="48" fillId="0" borderId="0" xfId="2" applyNumberFormat="1" applyFont="1" applyAlignment="1">
      <alignment vertical="top"/>
    </xf>
    <xf numFmtId="169" fontId="3" fillId="0" borderId="0" xfId="2" applyNumberFormat="1" applyFont="1" applyAlignment="1">
      <alignment vertical="center"/>
    </xf>
    <xf numFmtId="0" fontId="2" fillId="2" borderId="2" xfId="4" applyFont="1" applyFill="1" applyBorder="1" applyAlignment="1">
      <alignment horizontal="left"/>
    </xf>
    <xf numFmtId="0" fontId="23" fillId="0" borderId="2" xfId="6" applyFont="1" applyBorder="1" applyAlignment="1">
      <alignment horizontal="left" vertical="top" wrapText="1"/>
    </xf>
    <xf numFmtId="0" fontId="2" fillId="0" borderId="1" xfId="6" applyFont="1" applyBorder="1" applyAlignment="1">
      <alignment horizontal="center" vertical="center" wrapText="1"/>
    </xf>
    <xf numFmtId="0" fontId="3" fillId="10" borderId="0" xfId="10" applyFont="1" applyFill="1" applyAlignment="1">
      <alignment horizontal="right" vertical="center" wrapText="1"/>
    </xf>
    <xf numFmtId="0" fontId="3" fillId="10" borderId="0" xfId="10" applyFont="1" applyFill="1" applyAlignment="1">
      <alignment vertical="center" wrapText="1"/>
    </xf>
    <xf numFmtId="3" fontId="3" fillId="10" borderId="0" xfId="2" applyNumberFormat="1" applyFont="1" applyFill="1" applyAlignment="1">
      <alignment vertical="center"/>
    </xf>
    <xf numFmtId="3" fontId="6" fillId="10" borderId="0" xfId="2" applyNumberFormat="1" applyFont="1" applyFill="1" applyAlignment="1">
      <alignment vertical="center"/>
    </xf>
    <xf numFmtId="3" fontId="3" fillId="10" borderId="0" xfId="2" applyNumberFormat="1" applyFont="1" applyFill="1" applyAlignment="1">
      <alignment horizontal="center" vertical="center"/>
    </xf>
    <xf numFmtId="3" fontId="46" fillId="10" borderId="0" xfId="2" applyNumberFormat="1" applyFont="1" applyFill="1" applyAlignment="1">
      <alignment vertical="center"/>
    </xf>
    <xf numFmtId="3" fontId="46" fillId="0" borderId="0" xfId="2" applyNumberFormat="1" applyFont="1" applyAlignment="1">
      <alignment vertical="top"/>
    </xf>
    <xf numFmtId="169" fontId="46" fillId="10" borderId="0" xfId="2" applyNumberFormat="1" applyFont="1" applyFill="1" applyAlignment="1">
      <alignment vertical="center"/>
    </xf>
    <xf numFmtId="3" fontId="48" fillId="0" borderId="0" xfId="2" applyNumberFormat="1" applyFont="1" applyAlignment="1">
      <alignment vertical="center"/>
    </xf>
    <xf numFmtId="169" fontId="48" fillId="0" borderId="0" xfId="2" applyNumberFormat="1" applyFont="1" applyAlignment="1">
      <alignment vertical="center"/>
    </xf>
    <xf numFmtId="169" fontId="46" fillId="0" borderId="0" xfId="2" applyNumberFormat="1" applyFont="1" applyAlignment="1">
      <alignment vertical="center"/>
    </xf>
    <xf numFmtId="0" fontId="48" fillId="2" borderId="0" xfId="10" applyFont="1" applyFill="1" applyAlignment="1">
      <alignment horizontal="left" vertical="center" wrapText="1" indent="2"/>
    </xf>
    <xf numFmtId="169" fontId="48" fillId="2" borderId="0" xfId="2" applyNumberFormat="1" applyFont="1" applyFill="1" applyAlignment="1">
      <alignment vertical="top"/>
    </xf>
    <xf numFmtId="0" fontId="27" fillId="0" borderId="0" xfId="10" applyFont="1" applyAlignment="1">
      <alignment vertical="center"/>
    </xf>
    <xf numFmtId="0" fontId="2" fillId="0" borderId="0" xfId="2" applyFont="1" applyAlignment="1">
      <alignment horizontal="right" vertical="center" wrapText="1"/>
    </xf>
    <xf numFmtId="0" fontId="2" fillId="0" borderId="4" xfId="6" applyFont="1" applyBorder="1" applyAlignment="1">
      <alignment horizontal="center" vertical="center" wrapText="1"/>
    </xf>
    <xf numFmtId="3" fontId="27" fillId="0" borderId="0" xfId="6" applyNumberFormat="1" applyFont="1" applyAlignment="1">
      <alignment wrapText="1"/>
    </xf>
    <xf numFmtId="3" fontId="2" fillId="2" borderId="0" xfId="6" applyNumberFormat="1" applyFont="1" applyFill="1" applyAlignment="1">
      <alignment vertical="top" wrapText="1"/>
    </xf>
    <xf numFmtId="0" fontId="2" fillId="0" borderId="0" xfId="6" applyFont="1" applyAlignment="1">
      <alignment wrapText="1"/>
    </xf>
    <xf numFmtId="0" fontId="53" fillId="0" borderId="0" xfId="6" applyFont="1" applyAlignment="1">
      <alignment wrapText="1"/>
    </xf>
    <xf numFmtId="0" fontId="2" fillId="0" borderId="0" xfId="6" applyFont="1" applyAlignment="1">
      <alignment horizontal="left" wrapText="1"/>
    </xf>
    <xf numFmtId="3" fontId="53" fillId="2" borderId="0" xfId="6" applyNumberFormat="1" applyFont="1" applyFill="1" applyAlignment="1">
      <alignment wrapText="1"/>
    </xf>
    <xf numFmtId="3" fontId="53" fillId="2" borderId="0" xfId="6" applyNumberFormat="1" applyFont="1" applyFill="1" applyAlignment="1">
      <alignment horizontal="left" wrapText="1"/>
    </xf>
    <xf numFmtId="3" fontId="2" fillId="0" borderId="0" xfId="6" applyNumberFormat="1" applyFont="1" applyAlignment="1">
      <alignment wrapText="1"/>
    </xf>
    <xf numFmtId="3" fontId="2" fillId="2" borderId="2" xfId="6" applyNumberFormat="1" applyFont="1" applyFill="1" applyBorder="1" applyAlignment="1">
      <alignment horizontal="left" wrapText="1"/>
    </xf>
    <xf numFmtId="0" fontId="2" fillId="0" borderId="2" xfId="6" applyFont="1" applyBorder="1" applyAlignment="1">
      <alignment horizontal="left" wrapText="1"/>
    </xf>
    <xf numFmtId="3" fontId="2" fillId="2" borderId="1" xfId="6" applyNumberFormat="1" applyFont="1" applyFill="1" applyBorder="1" applyAlignment="1">
      <alignment horizontal="left" wrapText="1"/>
    </xf>
    <xf numFmtId="0" fontId="2" fillId="2" borderId="0" xfId="6" applyFont="1" applyFill="1" applyAlignment="1">
      <alignment horizontal="left" vertical="top" wrapText="1"/>
    </xf>
    <xf numFmtId="0" fontId="2" fillId="0" borderId="0" xfId="6" applyFont="1" applyAlignment="1">
      <alignment horizontal="left" vertical="top" wrapText="1"/>
    </xf>
    <xf numFmtId="3" fontId="2" fillId="0" borderId="0" xfId="6" applyNumberFormat="1" applyFont="1" applyAlignment="1">
      <alignment horizontal="left" vertical="top" wrapText="1"/>
    </xf>
    <xf numFmtId="0" fontId="2" fillId="0" borderId="0" xfId="8" applyFont="1" applyAlignment="1">
      <alignment horizontal="left" vertical="top" wrapText="1"/>
    </xf>
    <xf numFmtId="0" fontId="2" fillId="0" borderId="0" xfId="46" applyFont="1" applyAlignment="1">
      <alignment horizontal="left" vertical="top" wrapText="1"/>
    </xf>
    <xf numFmtId="3" fontId="54" fillId="0" borderId="0" xfId="6" quotePrefix="1" applyNumberFormat="1" applyFont="1" applyAlignment="1">
      <alignment wrapText="1"/>
    </xf>
    <xf numFmtId="0" fontId="27" fillId="0" borderId="0" xfId="6" applyFont="1" applyAlignment="1">
      <alignment wrapText="1"/>
    </xf>
    <xf numFmtId="0" fontId="25" fillId="2" borderId="0" xfId="6" applyFont="1" applyFill="1" applyAlignment="1">
      <alignment horizontal="left" vertical="top" wrapText="1"/>
    </xf>
    <xf numFmtId="0" fontId="6" fillId="0" borderId="0" xfId="6" applyFont="1" applyAlignment="1">
      <alignment horizontal="left" vertical="top" wrapText="1"/>
    </xf>
    <xf numFmtId="0" fontId="6" fillId="0" borderId="0" xfId="8" applyFont="1" applyAlignment="1">
      <alignment horizontal="left" vertical="top" wrapText="1"/>
    </xf>
    <xf numFmtId="3" fontId="3" fillId="0" borderId="0" xfId="6" applyNumberFormat="1" applyFont="1" applyAlignment="1">
      <alignment horizontal="left" vertical="top" wrapText="1"/>
    </xf>
    <xf numFmtId="0" fontId="3" fillId="0" borderId="0" xfId="6" applyFont="1" applyAlignment="1">
      <alignment horizontal="left" vertical="top" wrapText="1"/>
    </xf>
    <xf numFmtId="0" fontId="6" fillId="0" borderId="0" xfId="46" applyFont="1" applyAlignment="1">
      <alignment horizontal="left" vertical="top" wrapText="1"/>
    </xf>
    <xf numFmtId="0" fontId="6" fillId="2" borderId="0" xfId="6" applyFont="1" applyFill="1" applyAlignment="1">
      <alignment horizontal="left" vertical="top" wrapText="1"/>
    </xf>
    <xf numFmtId="0" fontId="55" fillId="0" borderId="0" xfId="6" applyFont="1" applyAlignment="1">
      <alignment wrapText="1"/>
    </xf>
    <xf numFmtId="0" fontId="56" fillId="2" borderId="0" xfId="6" applyFont="1" applyFill="1" applyAlignment="1">
      <alignment horizontal="left" vertical="top" wrapText="1"/>
    </xf>
    <xf numFmtId="3" fontId="4" fillId="0" borderId="0" xfId="6" applyNumberFormat="1" applyFont="1" applyAlignment="1">
      <alignment horizontal="left" vertical="top" wrapText="1"/>
    </xf>
    <xf numFmtId="0" fontId="6" fillId="0" borderId="0" xfId="3" applyFont="1" applyAlignment="1">
      <alignment horizontal="left" vertical="top" wrapText="1"/>
    </xf>
    <xf numFmtId="0" fontId="2" fillId="0" borderId="0" xfId="6" applyFont="1" applyAlignment="1">
      <alignment vertical="top" wrapText="1"/>
    </xf>
    <xf numFmtId="3" fontId="3" fillId="2" borderId="0" xfId="6" applyNumberFormat="1" applyFont="1" applyFill="1" applyAlignment="1">
      <alignment wrapText="1"/>
    </xf>
    <xf numFmtId="3" fontId="3" fillId="0" borderId="0" xfId="6" applyNumberFormat="1" applyFont="1" applyAlignment="1">
      <alignment wrapText="1"/>
    </xf>
    <xf numFmtId="3" fontId="3" fillId="0" borderId="0" xfId="6" applyNumberFormat="1" applyFont="1" applyAlignment="1">
      <alignment horizontal="center" vertical="center" wrapText="1"/>
    </xf>
    <xf numFmtId="0" fontId="3" fillId="0" borderId="0" xfId="6" applyFont="1" applyAlignment="1">
      <alignment wrapText="1"/>
    </xf>
    <xf numFmtId="0" fontId="57" fillId="2" borderId="0" xfId="6" applyFont="1" applyFill="1" applyAlignment="1">
      <alignment wrapText="1"/>
    </xf>
    <xf numFmtId="0" fontId="57" fillId="0" borderId="0" xfId="6" applyFont="1" applyAlignment="1">
      <alignment horizontal="left" wrapText="1"/>
    </xf>
    <xf numFmtId="3" fontId="57" fillId="0" borderId="0" xfId="6" applyNumberFormat="1" applyFont="1" applyAlignment="1">
      <alignment wrapText="1"/>
    </xf>
    <xf numFmtId="0" fontId="25" fillId="2" borderId="0" xfId="6" applyFont="1" applyFill="1" applyAlignment="1">
      <alignment horizontal="left" wrapText="1"/>
    </xf>
    <xf numFmtId="3" fontId="3" fillId="0" borderId="0" xfId="6" applyNumberFormat="1" applyFont="1" applyAlignment="1">
      <alignment horizontal="center" vertical="top" wrapText="1"/>
    </xf>
    <xf numFmtId="3" fontId="6" fillId="0" borderId="0" xfId="6" applyNumberFormat="1" applyFont="1" applyAlignment="1">
      <alignment horizontal="center" vertical="top" wrapText="1"/>
    </xf>
    <xf numFmtId="3" fontId="3" fillId="2" borderId="0" xfId="6" applyNumberFormat="1" applyFont="1" applyFill="1" applyAlignment="1">
      <alignment horizontal="left" vertical="top" wrapText="1"/>
    </xf>
    <xf numFmtId="0" fontId="3" fillId="2" borderId="0" xfId="6" applyFont="1" applyFill="1" applyAlignment="1">
      <alignment wrapText="1"/>
    </xf>
    <xf numFmtId="3" fontId="55" fillId="0" borderId="0" xfId="6" applyNumberFormat="1" applyFont="1" applyAlignment="1">
      <alignment wrapText="1"/>
    </xf>
    <xf numFmtId="0" fontId="2" fillId="2" borderId="2" xfId="6" applyFont="1" applyFill="1" applyBorder="1" applyAlignment="1">
      <alignment wrapText="1"/>
    </xf>
    <xf numFmtId="3" fontId="2" fillId="0" borderId="2" xfId="6" applyNumberFormat="1" applyFont="1" applyBorder="1" applyAlignment="1">
      <alignment wrapText="1"/>
    </xf>
    <xf numFmtId="3" fontId="2" fillId="0" borderId="1" xfId="6" applyNumberFormat="1" applyFont="1" applyBorder="1" applyAlignment="1">
      <alignment horizontal="left" wrapText="1"/>
    </xf>
    <xf numFmtId="3" fontId="2" fillId="0" borderId="0" xfId="6" applyNumberFormat="1" applyFont="1" applyAlignment="1">
      <alignment horizontal="center" vertical="top" wrapText="1"/>
    </xf>
    <xf numFmtId="0" fontId="6" fillId="0" borderId="0" xfId="6" applyFont="1" applyAlignment="1">
      <alignment vertical="top" wrapText="1"/>
    </xf>
    <xf numFmtId="0" fontId="6" fillId="2" borderId="0" xfId="6" applyFont="1" applyFill="1" applyAlignment="1">
      <alignment vertical="top" wrapText="1"/>
    </xf>
    <xf numFmtId="0" fontId="3" fillId="0" borderId="0" xfId="8" applyFont="1" applyAlignment="1">
      <alignment horizontal="left" vertical="top" wrapText="1"/>
    </xf>
    <xf numFmtId="3" fontId="54" fillId="0" borderId="0" xfId="6" applyNumberFormat="1" applyFont="1" applyAlignment="1">
      <alignment horizontal="left" vertical="top" wrapText="1"/>
    </xf>
    <xf numFmtId="3" fontId="54" fillId="0" borderId="0" xfId="6" applyNumberFormat="1" applyFont="1" applyAlignment="1">
      <alignment horizontal="center" vertical="top" wrapText="1"/>
    </xf>
    <xf numFmtId="0" fontId="54" fillId="0" borderId="0" xfId="6" applyFont="1" applyAlignment="1">
      <alignment horizontal="left" vertical="top" wrapText="1"/>
    </xf>
    <xf numFmtId="3" fontId="58" fillId="0" borderId="0" xfId="6" applyNumberFormat="1" applyFont="1" applyAlignment="1">
      <alignment wrapText="1"/>
    </xf>
    <xf numFmtId="3" fontId="54" fillId="0" borderId="0" xfId="6" applyNumberFormat="1" applyFont="1" applyAlignment="1">
      <alignment wrapText="1"/>
    </xf>
    <xf numFmtId="3" fontId="54" fillId="0" borderId="0" xfId="6" applyNumberFormat="1" applyFont="1" applyAlignment="1">
      <alignment horizontal="center" vertical="center" wrapText="1"/>
    </xf>
    <xf numFmtId="0" fontId="54" fillId="0" borderId="0" xfId="6" applyFont="1" applyAlignment="1">
      <alignment wrapText="1"/>
    </xf>
    <xf numFmtId="3" fontId="40" fillId="0" borderId="0" xfId="6" applyNumberFormat="1" applyFont="1" applyAlignment="1">
      <alignment horizontal="center" vertical="center" wrapText="1"/>
    </xf>
    <xf numFmtId="0" fontId="23" fillId="2" borderId="0" xfId="0" applyFont="1" applyFill="1"/>
    <xf numFmtId="0" fontId="23" fillId="2" borderId="0" xfId="0" applyFont="1" applyFill="1" applyAlignment="1">
      <alignment horizontal="center" vertical="top"/>
    </xf>
    <xf numFmtId="3" fontId="2" fillId="2" borderId="0" xfId="11" applyNumberFormat="1" applyFont="1" applyFill="1" applyAlignment="1">
      <alignment vertical="top"/>
    </xf>
    <xf numFmtId="3" fontId="2" fillId="2" borderId="0" xfId="11" applyNumberFormat="1" applyFont="1" applyFill="1" applyAlignment="1">
      <alignment vertical="top" wrapText="1"/>
    </xf>
    <xf numFmtId="0" fontId="2" fillId="2" borderId="0" xfId="6" applyFont="1" applyFill="1" applyAlignment="1">
      <alignment wrapText="1"/>
    </xf>
    <xf numFmtId="0" fontId="4" fillId="0" borderId="0" xfId="0" applyFont="1" applyAlignment="1">
      <alignment horizontal="left" vertical="center"/>
    </xf>
    <xf numFmtId="0" fontId="48" fillId="0" borderId="0" xfId="0" applyFont="1" applyAlignment="1">
      <alignment horizontal="left" vertical="top"/>
    </xf>
    <xf numFmtId="0" fontId="6" fillId="0" borderId="0" xfId="4" applyFont="1"/>
    <xf numFmtId="0" fontId="6" fillId="0" borderId="0" xfId="2" applyFont="1" applyAlignment="1">
      <alignment horizontal="left" vertical="center"/>
    </xf>
    <xf numFmtId="0" fontId="7" fillId="2" borderId="0" xfId="4" applyFont="1" applyFill="1"/>
    <xf numFmtId="3" fontId="6" fillId="2" borderId="0" xfId="11" applyNumberFormat="1" applyFont="1" applyFill="1" applyAlignment="1">
      <alignment horizontal="left" vertical="top" wrapText="1"/>
    </xf>
    <xf numFmtId="0" fontId="2" fillId="2" borderId="0" xfId="4" applyFont="1" applyFill="1" applyAlignment="1">
      <alignment horizontal="left" vertical="top"/>
    </xf>
    <xf numFmtId="3" fontId="25" fillId="2" borderId="0" xfId="11" applyNumberFormat="1" applyFont="1" applyFill="1"/>
    <xf numFmtId="0" fontId="2" fillId="2" borderId="2" xfId="32" applyFont="1" applyFill="1" applyBorder="1" applyAlignment="1">
      <alignment horizontal="center" vertical="center" wrapText="1"/>
    </xf>
    <xf numFmtId="9" fontId="2" fillId="2" borderId="2" xfId="24" applyFont="1" applyFill="1" applyBorder="1" applyAlignment="1">
      <alignment horizontal="center" vertical="center" wrapText="1"/>
    </xf>
    <xf numFmtId="10" fontId="2" fillId="2" borderId="2" xfId="24" applyNumberFormat="1" applyFont="1" applyFill="1" applyBorder="1" applyAlignment="1">
      <alignment horizontal="center" vertical="center" wrapText="1"/>
    </xf>
    <xf numFmtId="169" fontId="2" fillId="2" borderId="2" xfId="24" applyNumberFormat="1" applyFont="1" applyFill="1" applyBorder="1" applyAlignment="1">
      <alignment horizontal="center" vertical="center" wrapText="1"/>
    </xf>
    <xf numFmtId="0" fontId="7" fillId="2" borderId="2" xfId="4" applyFont="1" applyFill="1" applyBorder="1"/>
    <xf numFmtId="3" fontId="2" fillId="2" borderId="2" xfId="11" applyNumberFormat="1" applyFont="1" applyFill="1" applyBorder="1" applyAlignment="1">
      <alignment horizontal="center" vertical="center" wrapText="1"/>
    </xf>
    <xf numFmtId="9" fontId="2" fillId="2" borderId="2" xfId="11" applyNumberFormat="1" applyFont="1" applyFill="1" applyBorder="1" applyAlignment="1">
      <alignment horizontal="center" vertical="center" wrapText="1"/>
    </xf>
    <xf numFmtId="0" fontId="2" fillId="2" borderId="0" xfId="4" applyFont="1" applyFill="1"/>
    <xf numFmtId="3" fontId="2" fillId="2" borderId="0" xfId="11" applyNumberFormat="1" applyFont="1" applyFill="1" applyAlignment="1">
      <alignment horizontal="center" vertical="center" wrapText="1"/>
    </xf>
    <xf numFmtId="9" fontId="2" fillId="2" borderId="0" xfId="11" applyNumberFormat="1" applyFont="1" applyFill="1" applyAlignment="1">
      <alignment horizontal="center" vertical="center" wrapText="1"/>
    </xf>
    <xf numFmtId="3" fontId="3" fillId="2" borderId="0" xfId="11" applyNumberFormat="1" applyFont="1" applyFill="1"/>
    <xf numFmtId="170" fontId="3" fillId="2" borderId="0" xfId="6" applyNumberFormat="1" applyFont="1" applyFill="1"/>
    <xf numFmtId="171" fontId="3" fillId="2" borderId="0" xfId="41" applyNumberFormat="1" applyFont="1" applyFill="1" applyProtection="1"/>
    <xf numFmtId="172" fontId="3" fillId="2" borderId="0" xfId="41" applyNumberFormat="1" applyFont="1" applyFill="1" applyProtection="1"/>
    <xf numFmtId="173" fontId="3" fillId="2" borderId="0" xfId="6" applyNumberFormat="1" applyFont="1" applyFill="1"/>
    <xf numFmtId="174" fontId="3" fillId="2" borderId="0" xfId="41" applyNumberFormat="1" applyFont="1" applyFill="1" applyProtection="1"/>
    <xf numFmtId="171" fontId="3" fillId="2" borderId="0" xfId="41" applyNumberFormat="1" applyFont="1" applyFill="1" applyBorder="1" applyProtection="1"/>
    <xf numFmtId="172" fontId="3" fillId="2" borderId="0" xfId="41" applyNumberFormat="1" applyFont="1" applyFill="1" applyBorder="1" applyProtection="1"/>
    <xf numFmtId="174" fontId="3" fillId="2" borderId="0" xfId="41" applyNumberFormat="1" applyFont="1" applyFill="1" applyBorder="1" applyProtection="1"/>
    <xf numFmtId="0" fontId="7" fillId="3" borderId="1" xfId="4" applyFont="1" applyFill="1" applyBorder="1"/>
    <xf numFmtId="3" fontId="7" fillId="3" borderId="1" xfId="11" applyNumberFormat="1" applyFont="1" applyFill="1" applyBorder="1"/>
    <xf numFmtId="170" fontId="7" fillId="3" borderId="1" xfId="6" applyNumberFormat="1" applyFont="1" applyFill="1" applyBorder="1"/>
    <xf numFmtId="171" fontId="7" fillId="3" borderId="1" xfId="41" applyNumberFormat="1" applyFont="1" applyFill="1" applyBorder="1" applyProtection="1"/>
    <xf numFmtId="172" fontId="7" fillId="3" borderId="1" xfId="41" applyNumberFormat="1" applyFont="1" applyFill="1" applyBorder="1" applyProtection="1"/>
    <xf numFmtId="173" fontId="7" fillId="3" borderId="1" xfId="6" applyNumberFormat="1" applyFont="1" applyFill="1" applyBorder="1"/>
    <xf numFmtId="174" fontId="7" fillId="3" borderId="1" xfId="41" applyNumberFormat="1" applyFont="1" applyFill="1" applyBorder="1" applyProtection="1"/>
    <xf numFmtId="3" fontId="2" fillId="2" borderId="0" xfId="11" applyNumberFormat="1" applyFont="1" applyFill="1"/>
    <xf numFmtId="10" fontId="2" fillId="2" borderId="0" xfId="42" applyNumberFormat="1" applyFont="1" applyFill="1" applyBorder="1"/>
    <xf numFmtId="9" fontId="2" fillId="2" borderId="0" xfId="42" applyFont="1" applyFill="1" applyBorder="1"/>
    <xf numFmtId="175" fontId="2" fillId="2" borderId="0" xfId="11" applyNumberFormat="1" applyFont="1" applyFill="1"/>
    <xf numFmtId="9" fontId="2" fillId="2" borderId="0" xfId="11" applyNumberFormat="1" applyFont="1" applyFill="1"/>
    <xf numFmtId="0" fontId="3" fillId="2" borderId="0" xfId="32" applyFont="1" applyFill="1"/>
    <xf numFmtId="3" fontId="2" fillId="2" borderId="0" xfId="11" applyNumberFormat="1" applyFont="1" applyFill="1" applyAlignment="1">
      <alignment horizontal="right" wrapText="1"/>
    </xf>
    <xf numFmtId="9" fontId="2" fillId="2" borderId="0" xfId="11" applyNumberFormat="1" applyFont="1" applyFill="1" applyAlignment="1">
      <alignment horizontal="right" wrapText="1"/>
    </xf>
    <xf numFmtId="0" fontId="25" fillId="2" borderId="0" xfId="11" applyFont="1" applyFill="1" applyAlignment="1">
      <alignment wrapText="1"/>
    </xf>
    <xf numFmtId="3" fontId="25" fillId="2" borderId="0" xfId="11" applyNumberFormat="1" applyFont="1" applyFill="1" applyAlignment="1">
      <alignment wrapText="1"/>
    </xf>
    <xf numFmtId="9" fontId="25" fillId="2" borderId="0" xfId="11" applyNumberFormat="1" applyFont="1" applyFill="1" applyAlignment="1">
      <alignment wrapText="1"/>
    </xf>
    <xf numFmtId="171" fontId="7" fillId="3" borderId="1" xfId="41" applyNumberFormat="1" applyFont="1" applyFill="1" applyBorder="1"/>
    <xf numFmtId="172" fontId="7" fillId="3" borderId="1" xfId="41" applyNumberFormat="1" applyFont="1" applyFill="1" applyBorder="1"/>
    <xf numFmtId="174" fontId="7" fillId="3" borderId="1" xfId="41" applyNumberFormat="1" applyFont="1" applyFill="1" applyBorder="1"/>
    <xf numFmtId="0" fontId="3" fillId="2" borderId="0" xfId="11" applyFont="1" applyFill="1"/>
    <xf numFmtId="9" fontId="3" fillId="2" borderId="0" xfId="11" applyNumberFormat="1" applyFont="1" applyFill="1"/>
    <xf numFmtId="170" fontId="2" fillId="2" borderId="0" xfId="6" applyNumberFormat="1" applyFont="1" applyFill="1"/>
    <xf numFmtId="171" fontId="2" fillId="2" borderId="0" xfId="41" applyNumberFormat="1" applyFont="1" applyFill="1" applyBorder="1"/>
    <xf numFmtId="172" fontId="2" fillId="2" borderId="0" xfId="41" applyNumberFormat="1" applyFont="1" applyFill="1" applyBorder="1"/>
    <xf numFmtId="173" fontId="2" fillId="2" borderId="0" xfId="6" quotePrefix="1" applyNumberFormat="1" applyFont="1" applyFill="1" applyAlignment="1">
      <alignment horizontal="right"/>
    </xf>
    <xf numFmtId="174" fontId="2" fillId="2" borderId="0" xfId="41" applyNumberFormat="1" applyFont="1" applyFill="1" applyBorder="1"/>
    <xf numFmtId="170" fontId="7" fillId="3" borderId="1" xfId="6" applyNumberFormat="1" applyFont="1" applyFill="1" applyBorder="1" applyAlignment="1">
      <alignment vertical="top"/>
    </xf>
    <xf numFmtId="10" fontId="7" fillId="3" borderId="1" xfId="28" applyNumberFormat="1" applyFont="1" applyFill="1" applyBorder="1" applyAlignment="1">
      <alignment vertical="top"/>
    </xf>
    <xf numFmtId="169" fontId="7" fillId="3" borderId="1" xfId="28" applyNumberFormat="1" applyFont="1" applyFill="1" applyBorder="1" applyAlignment="1">
      <alignment vertical="top"/>
    </xf>
    <xf numFmtId="173" fontId="7" fillId="3" borderId="1" xfId="6" applyNumberFormat="1" applyFont="1" applyFill="1" applyBorder="1" applyAlignment="1">
      <alignment vertical="top"/>
    </xf>
    <xf numFmtId="9" fontId="7" fillId="3" borderId="1" xfId="28" applyFont="1" applyFill="1" applyBorder="1" applyAlignment="1">
      <alignment vertical="top"/>
    </xf>
    <xf numFmtId="3" fontId="3" fillId="2" borderId="0" xfId="0" applyNumberFormat="1" applyFont="1" applyFill="1" applyAlignment="1">
      <alignment horizontal="right" vertical="top" wrapText="1" indent="2"/>
    </xf>
    <xf numFmtId="0" fontId="0" fillId="11" borderId="0" xfId="0" applyFill="1"/>
    <xf numFmtId="0" fontId="0" fillId="13" borderId="0" xfId="0" applyFill="1"/>
    <xf numFmtId="0" fontId="0" fillId="2" borderId="0" xfId="0" quotePrefix="1" applyFill="1" applyAlignment="1">
      <alignment vertical="top"/>
    </xf>
    <xf numFmtId="3" fontId="2" fillId="2" borderId="0" xfId="6" quotePrefix="1" applyNumberFormat="1" applyFont="1" applyFill="1" applyAlignment="1">
      <alignment horizontal="left" vertical="top" wrapText="1"/>
    </xf>
    <xf numFmtId="3" fontId="2" fillId="2" borderId="2" xfId="6" quotePrefix="1" applyNumberFormat="1" applyFont="1" applyFill="1" applyBorder="1" applyAlignment="1">
      <alignment horizontal="left" wrapText="1"/>
    </xf>
    <xf numFmtId="3" fontId="2" fillId="2" borderId="2" xfId="6" quotePrefix="1" applyNumberFormat="1" applyFont="1" applyFill="1" applyBorder="1" applyAlignment="1">
      <alignment wrapText="1"/>
    </xf>
    <xf numFmtId="3" fontId="6" fillId="2" borderId="0" xfId="6" applyNumberFormat="1" applyFont="1" applyFill="1" applyAlignment="1">
      <alignment horizontal="right" vertical="top" wrapText="1"/>
    </xf>
    <xf numFmtId="3" fontId="3" fillId="2" borderId="0" xfId="6" applyNumberFormat="1" applyFont="1" applyFill="1" applyAlignment="1">
      <alignment vertical="top" wrapText="1"/>
    </xf>
    <xf numFmtId="3" fontId="7" fillId="4" borderId="0" xfId="0" applyNumberFormat="1" applyFont="1" applyFill="1" applyAlignment="1">
      <alignment vertical="top" wrapText="1"/>
    </xf>
    <xf numFmtId="3" fontId="6" fillId="2" borderId="0" xfId="6" applyNumberFormat="1" applyFont="1" applyFill="1" applyAlignment="1">
      <alignment vertical="top" wrapText="1"/>
    </xf>
    <xf numFmtId="3" fontId="3" fillId="2" borderId="0" xfId="6" applyNumberFormat="1" applyFont="1" applyFill="1" applyAlignment="1">
      <alignment horizontal="right" vertical="top" wrapText="1"/>
    </xf>
    <xf numFmtId="0" fontId="63" fillId="2" borderId="0" xfId="0" applyFont="1" applyFill="1"/>
    <xf numFmtId="0" fontId="0" fillId="2" borderId="0" xfId="0" applyFill="1" applyAlignment="1">
      <alignment vertical="center"/>
    </xf>
    <xf numFmtId="0" fontId="4" fillId="0" borderId="0" xfId="1" applyFont="1" applyAlignment="1">
      <alignment vertical="center"/>
    </xf>
    <xf numFmtId="0" fontId="3" fillId="0" borderId="0" xfId="1" applyFont="1" applyAlignment="1">
      <alignment vertical="center"/>
    </xf>
    <xf numFmtId="0" fontId="0" fillId="13" borderId="0" xfId="0" applyFill="1" applyAlignment="1">
      <alignment vertical="center"/>
    </xf>
    <xf numFmtId="0" fontId="23" fillId="2" borderId="0" xfId="0" applyFont="1" applyFill="1" applyAlignment="1">
      <alignment horizontal="left" vertical="top" wrapText="1"/>
    </xf>
    <xf numFmtId="0" fontId="2" fillId="2" borderId="0" xfId="0" applyFont="1" applyFill="1"/>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6" fillId="2" borderId="0" xfId="47" applyNumberFormat="1" applyFont="1" applyFill="1" applyAlignment="1">
      <alignment horizontal="right" vertical="center"/>
    </xf>
    <xf numFmtId="10" fontId="6" fillId="2" borderId="0" xfId="14" applyNumberFormat="1" applyFont="1" applyFill="1" applyAlignment="1">
      <alignment horizontal="right" vertical="center" wrapText="1"/>
    </xf>
    <xf numFmtId="3" fontId="0" fillId="2" borderId="0" xfId="0" applyNumberFormat="1" applyFill="1"/>
    <xf numFmtId="10" fontId="0" fillId="2" borderId="0" xfId="14" applyNumberFormat="1" applyFont="1" applyFill="1"/>
    <xf numFmtId="0" fontId="35" fillId="2" borderId="0" xfId="0" applyFont="1" applyFill="1" applyAlignment="1">
      <alignment horizontal="left" vertical="center" wrapText="1" indent="1"/>
    </xf>
    <xf numFmtId="3" fontId="35" fillId="2" borderId="0" xfId="47" applyNumberFormat="1" applyFont="1" applyFill="1" applyAlignment="1">
      <alignment horizontal="right" vertical="center"/>
    </xf>
    <xf numFmtId="10" fontId="35" fillId="2" borderId="0" xfId="14" applyNumberFormat="1" applyFont="1" applyFill="1" applyAlignment="1">
      <alignment horizontal="right" vertical="center" wrapText="1"/>
    </xf>
    <xf numFmtId="3" fontId="35" fillId="2" borderId="0" xfId="47" applyNumberFormat="1" applyFont="1" applyFill="1" applyAlignment="1">
      <alignment horizontal="right" vertical="center" wrapText="1"/>
    </xf>
    <xf numFmtId="3" fontId="6" fillId="2" borderId="0" xfId="47" applyNumberFormat="1" applyFont="1" applyFill="1" applyAlignment="1">
      <alignment horizontal="righ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top"/>
    </xf>
    <xf numFmtId="0" fontId="6" fillId="2" borderId="0" xfId="0" applyFont="1" applyFill="1" applyAlignment="1">
      <alignment horizontal="center" vertical="center" wrapText="1"/>
    </xf>
    <xf numFmtId="177" fontId="6" fillId="2" borderId="0" xfId="47" applyNumberFormat="1" applyFont="1" applyFill="1" applyAlignment="1">
      <alignment horizontal="center" vertical="center" wrapText="1"/>
    </xf>
    <xf numFmtId="169" fontId="6" fillId="2" borderId="0" xfId="14" applyNumberFormat="1" applyFont="1" applyFill="1" applyAlignment="1">
      <alignment horizontal="center" vertical="center" wrapText="1"/>
    </xf>
    <xf numFmtId="10" fontId="0" fillId="2" borderId="0" xfId="0" applyNumberFormat="1" applyFill="1"/>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xf>
    <xf numFmtId="0" fontId="6" fillId="2" borderId="0" xfId="0" applyFont="1" applyFill="1"/>
    <xf numFmtId="0" fontId="65" fillId="2" borderId="0" xfId="0" applyFont="1" applyFill="1"/>
    <xf numFmtId="2" fontId="0" fillId="2" borderId="0" xfId="14" applyNumberFormat="1" applyFont="1" applyFill="1"/>
    <xf numFmtId="0" fontId="6" fillId="0" borderId="0" xfId="0" applyFont="1"/>
    <xf numFmtId="0" fontId="7" fillId="14" borderId="0" xfId="0" applyFont="1" applyFill="1" applyAlignment="1">
      <alignment vertical="center" wrapText="1"/>
    </xf>
    <xf numFmtId="0" fontId="2" fillId="0" borderId="0" xfId="0" applyFont="1" applyAlignment="1">
      <alignment vertical="center"/>
    </xf>
    <xf numFmtId="0" fontId="2" fillId="0" borderId="0" xfId="0" applyFont="1"/>
    <xf numFmtId="0" fontId="2" fillId="0" borderId="2" xfId="0" applyFont="1" applyBorder="1" applyAlignment="1">
      <alignment horizontal="center" vertical="center"/>
    </xf>
    <xf numFmtId="0" fontId="6" fillId="0" borderId="2" xfId="0" applyFont="1" applyBorder="1" applyAlignment="1">
      <alignment horizontal="right" vertical="top"/>
    </xf>
    <xf numFmtId="0" fontId="6" fillId="0" borderId="2" xfId="0" applyFont="1" applyBorder="1"/>
    <xf numFmtId="0" fontId="3" fillId="0" borderId="0" xfId="0" applyFont="1" applyAlignment="1">
      <alignment horizontal="right" vertical="top"/>
    </xf>
    <xf numFmtId="0" fontId="2" fillId="0" borderId="0" xfId="0" applyFont="1" applyAlignment="1">
      <alignment vertical="center" wrapText="1"/>
    </xf>
    <xf numFmtId="0" fontId="6" fillId="14" borderId="0" xfId="0" applyFont="1" applyFill="1" applyAlignment="1">
      <alignment horizontal="right" vertical="top" wrapText="1"/>
    </xf>
    <xf numFmtId="0" fontId="6" fillId="0" borderId="0" xfId="0" applyFont="1" applyAlignment="1">
      <alignment vertical="center" wrapText="1"/>
    </xf>
    <xf numFmtId="0" fontId="6" fillId="14" borderId="0" xfId="0" applyFont="1" applyFill="1" applyAlignment="1">
      <alignment vertical="center" wrapText="1"/>
    </xf>
    <xf numFmtId="3" fontId="2" fillId="2" borderId="0" xfId="4" applyNumberFormat="1" applyFont="1" applyFill="1" applyAlignment="1">
      <alignment horizontal="left"/>
    </xf>
    <xf numFmtId="177" fontId="3" fillId="0" borderId="0" xfId="0" applyNumberFormat="1" applyFont="1"/>
    <xf numFmtId="0" fontId="35" fillId="14" borderId="0" xfId="0" applyFont="1" applyFill="1" applyAlignment="1">
      <alignment horizontal="left" vertical="center" wrapText="1" indent="1"/>
    </xf>
    <xf numFmtId="0" fontId="6" fillId="14" borderId="0" xfId="0" applyFont="1" applyFill="1" applyAlignment="1">
      <alignment horizontal="left" vertical="top" wrapText="1"/>
    </xf>
    <xf numFmtId="0" fontId="6" fillId="3" borderId="1" xfId="0" applyFont="1" applyFill="1" applyBorder="1" applyAlignment="1">
      <alignment horizontal="right" vertical="top" wrapText="1"/>
    </xf>
    <xf numFmtId="0" fontId="6" fillId="3" borderId="1" xfId="0" applyFont="1" applyFill="1" applyBorder="1" applyAlignment="1">
      <alignment vertical="center" wrapText="1"/>
    </xf>
    <xf numFmtId="0" fontId="23" fillId="11" borderId="0" xfId="0" applyFont="1" applyFill="1"/>
    <xf numFmtId="0" fontId="6" fillId="0" borderId="0" xfId="0" applyFont="1" applyAlignment="1">
      <alignment horizontal="right" vertical="top" wrapText="1"/>
    </xf>
    <xf numFmtId="0" fontId="6" fillId="3" borderId="1" xfId="0" applyFont="1" applyFill="1" applyBorder="1" applyAlignment="1">
      <alignment horizontal="right" vertical="center" wrapText="1"/>
    </xf>
    <xf numFmtId="0" fontId="6" fillId="0" borderId="0" xfId="0" applyFont="1" applyAlignment="1">
      <alignment horizontal="right" vertical="top"/>
    </xf>
    <xf numFmtId="0" fontId="6" fillId="0" borderId="0" xfId="0" applyFont="1" applyAlignment="1">
      <alignment vertical="center"/>
    </xf>
    <xf numFmtId="179" fontId="3" fillId="0" borderId="0" xfId="14" applyNumberFormat="1" applyFont="1"/>
    <xf numFmtId="0" fontId="5" fillId="0" borderId="0" xfId="0" applyFont="1" applyAlignment="1">
      <alignment vertical="center" wrapText="1"/>
    </xf>
    <xf numFmtId="0" fontId="67" fillId="0" borderId="0" xfId="0" applyFont="1" applyAlignment="1">
      <alignment vertical="center"/>
    </xf>
    <xf numFmtId="0" fontId="67" fillId="0" borderId="2" xfId="0" applyFont="1" applyBorder="1" applyAlignment="1">
      <alignment vertical="center"/>
    </xf>
    <xf numFmtId="0" fontId="2" fillId="0" borderId="0" xfId="0" applyFont="1" applyAlignment="1">
      <alignment horizontal="left" vertical="center"/>
    </xf>
    <xf numFmtId="0" fontId="6" fillId="0" borderId="0" xfId="0" applyFont="1" applyAlignment="1">
      <alignment wrapText="1"/>
    </xf>
    <xf numFmtId="0" fontId="35" fillId="0" borderId="0" xfId="0" applyFont="1" applyAlignment="1">
      <alignment horizontal="left" wrapText="1" indent="1"/>
    </xf>
    <xf numFmtId="0" fontId="6" fillId="3" borderId="1" xfId="0" applyFont="1" applyFill="1" applyBorder="1" applyAlignment="1">
      <alignment horizontal="right" vertical="top"/>
    </xf>
    <xf numFmtId="0" fontId="2" fillId="0" borderId="3" xfId="0" applyFont="1" applyBorder="1" applyAlignment="1">
      <alignment vertical="center"/>
    </xf>
    <xf numFmtId="3" fontId="6" fillId="0" borderId="0" xfId="0" applyNumberFormat="1" applyFont="1" applyAlignment="1">
      <alignment vertical="top"/>
    </xf>
    <xf numFmtId="180" fontId="6" fillId="0" borderId="0" xfId="0" applyNumberFormat="1" applyFont="1" applyAlignment="1">
      <alignment vertical="top"/>
    </xf>
    <xf numFmtId="0" fontId="6" fillId="0" borderId="0" xfId="0" applyFont="1" applyAlignment="1">
      <alignment vertical="top" wrapText="1"/>
    </xf>
    <xf numFmtId="3" fontId="6" fillId="0" borderId="0" xfId="0" applyNumberFormat="1" applyFont="1"/>
    <xf numFmtId="0" fontId="35" fillId="0" borderId="0" xfId="0" applyFont="1" applyAlignment="1">
      <alignment horizontal="left" vertical="top" wrapText="1" indent="1"/>
    </xf>
    <xf numFmtId="180" fontId="35" fillId="0" borderId="0" xfId="0" applyNumberFormat="1" applyFont="1" applyAlignment="1">
      <alignment vertical="top"/>
    </xf>
    <xf numFmtId="0" fontId="35" fillId="0" borderId="0" xfId="0" applyFont="1" applyAlignment="1">
      <alignment horizontal="left" vertical="top" wrapText="1" indent="2"/>
    </xf>
    <xf numFmtId="0" fontId="7" fillId="3" borderId="1" xfId="0" applyFont="1" applyFill="1" applyBorder="1" applyAlignment="1">
      <alignment horizontal="right" vertical="top"/>
    </xf>
    <xf numFmtId="0" fontId="7" fillId="3" borderId="1" xfId="0" applyFont="1" applyFill="1" applyBorder="1" applyAlignment="1">
      <alignment vertical="top" wrapText="1"/>
    </xf>
    <xf numFmtId="3" fontId="7" fillId="3" borderId="1" xfId="0" applyNumberFormat="1" applyFont="1" applyFill="1" applyBorder="1" applyAlignment="1">
      <alignment vertical="top"/>
    </xf>
    <xf numFmtId="180" fontId="7" fillId="3" borderId="1" xfId="0" applyNumberFormat="1" applyFont="1" applyFill="1" applyBorder="1" applyAlignment="1">
      <alignment vertical="top"/>
    </xf>
    <xf numFmtId="0" fontId="5" fillId="0" borderId="0" xfId="0" applyFont="1"/>
    <xf numFmtId="0" fontId="6" fillId="0" borderId="0" xfId="0" applyFont="1" applyAlignment="1">
      <alignment horizontal="right"/>
    </xf>
    <xf numFmtId="0" fontId="7" fillId="3" borderId="1" xfId="0" applyFont="1" applyFill="1" applyBorder="1" applyAlignment="1">
      <alignment vertical="center"/>
    </xf>
    <xf numFmtId="0" fontId="7" fillId="3" borderId="1" xfId="0" applyFont="1" applyFill="1" applyBorder="1" applyAlignment="1">
      <alignment vertical="center" wrapText="1"/>
    </xf>
    <xf numFmtId="10" fontId="6" fillId="0" borderId="0" xfId="0" applyNumberFormat="1" applyFont="1"/>
    <xf numFmtId="181" fontId="65" fillId="11" borderId="0" xfId="0" applyNumberFormat="1" applyFont="1" applyFill="1"/>
    <xf numFmtId="0" fontId="2" fillId="0" borderId="0" xfId="0" applyFont="1" applyAlignment="1">
      <alignment vertical="top"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2" xfId="0" applyFont="1" applyBorder="1" applyAlignment="1">
      <alignment vertical="center" wrapText="1"/>
    </xf>
    <xf numFmtId="0" fontId="2" fillId="0" borderId="1" xfId="0" applyFont="1" applyBorder="1" applyAlignment="1">
      <alignment horizontal="center" vertical="center" wrapText="1"/>
    </xf>
    <xf numFmtId="0" fontId="7" fillId="0" borderId="0" xfId="0" quotePrefix="1" applyFont="1" applyAlignment="1">
      <alignment horizontal="right" vertical="top" wrapText="1"/>
    </xf>
    <xf numFmtId="0" fontId="7" fillId="2" borderId="0" xfId="0" applyFont="1" applyFill="1" applyAlignment="1">
      <alignment vertical="center" wrapText="1"/>
    </xf>
    <xf numFmtId="0" fontId="7" fillId="0" borderId="0" xfId="0" applyFont="1" applyAlignment="1">
      <alignment horizontal="left" vertical="center" wrapText="1" indent="1"/>
    </xf>
    <xf numFmtId="0" fontId="70" fillId="0" borderId="0" xfId="0" applyFont="1" applyAlignment="1">
      <alignment horizontal="left" vertical="center" wrapText="1" indent="2"/>
    </xf>
    <xf numFmtId="0" fontId="8" fillId="0" borderId="0" xfId="6" applyFont="1" applyAlignment="1">
      <alignment vertical="center"/>
    </xf>
    <xf numFmtId="0" fontId="71" fillId="0" borderId="0" xfId="18" applyFont="1" applyFill="1" applyBorder="1" applyAlignment="1">
      <alignment horizontal="left" vertical="center"/>
    </xf>
    <xf numFmtId="0" fontId="7" fillId="0" borderId="0" xfId="0" applyFont="1" applyAlignment="1">
      <alignment horizontal="right" vertical="top" wrapText="1"/>
    </xf>
    <xf numFmtId="3" fontId="3" fillId="0" borderId="0" xfId="0" applyNumberFormat="1" applyFont="1"/>
    <xf numFmtId="0" fontId="2" fillId="0" borderId="0" xfId="0" applyFont="1" applyAlignment="1">
      <alignment horizontal="left" vertical="top" wrapText="1"/>
    </xf>
    <xf numFmtId="0" fontId="2" fillId="0" borderId="0" xfId="0" applyFont="1" applyAlignment="1">
      <alignment horizontal="right" vertical="center" wrapText="1"/>
    </xf>
    <xf numFmtId="0" fontId="2" fillId="0" borderId="11" xfId="0" applyFont="1" applyBorder="1" applyAlignment="1">
      <alignment vertical="center" wrapText="1"/>
    </xf>
    <xf numFmtId="0" fontId="2" fillId="0" borderId="10" xfId="0" applyFont="1" applyBorder="1" applyAlignment="1">
      <alignment horizontal="center" vertical="center" wrapText="1"/>
    </xf>
    <xf numFmtId="0" fontId="2" fillId="0" borderId="2"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3" borderId="1" xfId="0" applyFont="1" applyFill="1" applyBorder="1" applyAlignment="1">
      <alignment horizontal="right" vertical="top" wrapText="1"/>
    </xf>
    <xf numFmtId="0" fontId="6" fillId="3" borderId="1" xfId="0" applyFont="1" applyFill="1" applyBorder="1" applyAlignment="1">
      <alignment vertical="top" wrapText="1"/>
    </xf>
    <xf numFmtId="168" fontId="3" fillId="0" borderId="0" xfId="0" applyNumberFormat="1" applyFont="1"/>
    <xf numFmtId="0" fontId="7" fillId="0" borderId="0" xfId="0" applyFont="1" applyAlignment="1">
      <alignment horizontal="justify" vertical="center" wrapText="1"/>
    </xf>
    <xf numFmtId="0" fontId="2" fillId="0" borderId="0" xfId="0" applyFont="1" applyAlignment="1">
      <alignment horizontal="justify" vertical="center" wrapText="1"/>
    </xf>
    <xf numFmtId="0" fontId="7" fillId="0" borderId="3" xfId="0" quotePrefix="1" applyFont="1" applyBorder="1" applyAlignment="1">
      <alignment horizontal="center" vertical="center" wrapText="1"/>
    </xf>
    <xf numFmtId="0" fontId="7" fillId="0" borderId="3" xfId="0" applyFont="1" applyBorder="1" applyAlignment="1">
      <alignment horizontal="justify" vertical="center" wrapText="1"/>
    </xf>
    <xf numFmtId="49" fontId="2" fillId="0" borderId="0" xfId="0" applyNumberFormat="1" applyFont="1" applyAlignment="1">
      <alignment vertical="center"/>
    </xf>
    <xf numFmtId="49" fontId="74" fillId="0" borderId="0" xfId="0" applyNumberFormat="1" applyFont="1" applyAlignment="1">
      <alignment vertical="center"/>
    </xf>
    <xf numFmtId="49" fontId="6" fillId="0" borderId="0" xfId="0" applyNumberFormat="1" applyFont="1"/>
    <xf numFmtId="0" fontId="75" fillId="2" borderId="0" xfId="0" applyFont="1" applyFill="1"/>
    <xf numFmtId="49" fontId="6" fillId="0" borderId="0" xfId="0" applyNumberFormat="1" applyFont="1" applyAlignment="1">
      <alignment vertical="center"/>
    </xf>
    <xf numFmtId="49" fontId="2" fillId="0" borderId="0" xfId="0" applyNumberFormat="1" applyFont="1" applyAlignment="1">
      <alignment horizontal="left" vertical="top" wrapText="1"/>
    </xf>
    <xf numFmtId="49" fontId="76" fillId="0" borderId="0" xfId="0" applyNumberFormat="1" applyFont="1" applyAlignment="1">
      <alignment vertical="center" wrapText="1"/>
    </xf>
    <xf numFmtId="49" fontId="2" fillId="0" borderId="2" xfId="0" applyNumberFormat="1" applyFont="1" applyBorder="1" applyAlignment="1">
      <alignment horizontal="center" vertical="center" wrapText="1"/>
    </xf>
    <xf numFmtId="49" fontId="6" fillId="2" borderId="0" xfId="0" applyNumberFormat="1" applyFont="1" applyFill="1" applyAlignment="1">
      <alignment vertical="center" wrapText="1"/>
    </xf>
    <xf numFmtId="49" fontId="2" fillId="0" borderId="0" xfId="0" applyNumberFormat="1" applyFont="1" applyAlignment="1">
      <alignment vertical="center" wrapText="1"/>
    </xf>
    <xf numFmtId="49" fontId="2" fillId="2" borderId="0" xfId="0" applyNumberFormat="1" applyFont="1" applyFill="1" applyAlignment="1">
      <alignment wrapText="1"/>
    </xf>
    <xf numFmtId="49" fontId="2" fillId="0" borderId="2" xfId="0" applyNumberFormat="1" applyFont="1" applyBorder="1" applyAlignment="1">
      <alignment horizontal="left"/>
    </xf>
    <xf numFmtId="3" fontId="2" fillId="2" borderId="2" xfId="15" applyNumberFormat="1" applyFont="1" applyFill="1" applyBorder="1"/>
    <xf numFmtId="49" fontId="2" fillId="0" borderId="1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6" fillId="0" borderId="0" xfId="0" applyNumberFormat="1" applyFont="1" applyAlignment="1">
      <alignment horizontal="right" vertical="top" wrapText="1"/>
    </xf>
    <xf numFmtId="49" fontId="6" fillId="0" borderId="0" xfId="0" applyNumberFormat="1" applyFont="1" applyAlignment="1">
      <alignment vertical="top" wrapText="1"/>
    </xf>
    <xf numFmtId="170" fontId="6" fillId="0" borderId="0" xfId="0" applyNumberFormat="1" applyFont="1" applyAlignment="1">
      <alignment vertical="top" wrapText="1"/>
    </xf>
    <xf numFmtId="49" fontId="6" fillId="0" borderId="0" xfId="0" applyNumberFormat="1" applyFont="1" applyAlignment="1">
      <alignment vertical="center" wrapText="1"/>
    </xf>
    <xf numFmtId="170" fontId="0" fillId="2" borderId="0" xfId="0" applyNumberFormat="1" applyFill="1"/>
    <xf numFmtId="49" fontId="6" fillId="2" borderId="0" xfId="0" applyNumberFormat="1" applyFont="1" applyFill="1" applyAlignment="1">
      <alignment horizontal="right" vertical="top" wrapText="1"/>
    </xf>
    <xf numFmtId="49" fontId="35" fillId="2" borderId="0" xfId="0" applyNumberFormat="1" applyFont="1" applyFill="1" applyAlignment="1">
      <alignment horizontal="left" vertical="center" wrapText="1" indent="1"/>
    </xf>
    <xf numFmtId="49" fontId="35" fillId="2" borderId="0" xfId="0" applyNumberFormat="1" applyFont="1" applyFill="1" applyAlignment="1">
      <alignment horizontal="left" vertical="center" wrapText="1"/>
    </xf>
    <xf numFmtId="49" fontId="6" fillId="3" borderId="1" xfId="0" applyNumberFormat="1" applyFont="1" applyFill="1" applyBorder="1" applyAlignment="1">
      <alignment horizontal="right" vertical="top" wrapText="1"/>
    </xf>
    <xf numFmtId="49" fontId="6" fillId="3" borderId="1" xfId="0" applyNumberFormat="1" applyFont="1" applyFill="1" applyBorder="1" applyAlignment="1">
      <alignment vertical="center" wrapText="1"/>
    </xf>
    <xf numFmtId="49" fontId="6" fillId="2" borderId="0" xfId="0" applyNumberFormat="1" applyFont="1" applyFill="1"/>
    <xf numFmtId="49" fontId="6"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0" fontId="0" fillId="2" borderId="0" xfId="0" applyFill="1" applyAlignment="1">
      <alignment horizontal="center" vertical="center"/>
    </xf>
    <xf numFmtId="170" fontId="0" fillId="2" borderId="0" xfId="0" applyNumberFormat="1" applyFill="1" applyAlignment="1">
      <alignment horizontal="center" vertical="center"/>
    </xf>
    <xf numFmtId="0" fontId="7" fillId="6" borderId="1" xfId="0" applyFont="1" applyFill="1" applyBorder="1" applyAlignment="1">
      <alignment horizontal="right" vertical="center" wrapText="1"/>
    </xf>
    <xf numFmtId="0" fontId="7" fillId="6" borderId="1" xfId="0" applyFont="1" applyFill="1" applyBorder="1" applyAlignment="1">
      <alignment vertical="center" wrapText="1"/>
    </xf>
    <xf numFmtId="0" fontId="78" fillId="2" borderId="0" xfId="0" applyFont="1" applyFill="1"/>
    <xf numFmtId="0" fontId="27" fillId="2" borderId="0" xfId="0" applyFont="1" applyFill="1"/>
    <xf numFmtId="49" fontId="2" fillId="2" borderId="0" xfId="0" applyNumberFormat="1" applyFont="1" applyFill="1" applyAlignment="1">
      <alignment vertical="center"/>
    </xf>
    <xf numFmtId="3" fontId="64" fillId="2" borderId="0" xfId="4" applyNumberFormat="1" applyFont="1" applyFill="1" applyAlignment="1">
      <alignment vertical="top"/>
    </xf>
    <xf numFmtId="3" fontId="2" fillId="2" borderId="0" xfId="4" applyNumberFormat="1" applyFont="1" applyFill="1" applyAlignment="1">
      <alignment vertical="top" wrapText="1"/>
    </xf>
    <xf numFmtId="3" fontId="23" fillId="2" borderId="0" xfId="4" applyNumberFormat="1" applyFont="1" applyFill="1" applyAlignment="1">
      <alignment horizontal="left" vertical="top" wrapText="1"/>
    </xf>
    <xf numFmtId="3" fontId="2" fillId="2" borderId="0" xfId="4" applyNumberFormat="1" applyFont="1" applyFill="1" applyAlignment="1">
      <alignment horizontal="left" vertical="top" wrapText="1"/>
    </xf>
    <xf numFmtId="0" fontId="3" fillId="2" borderId="0" xfId="4" applyFont="1" applyFill="1"/>
    <xf numFmtId="0" fontId="2" fillId="2" borderId="2" xfId="4" applyFont="1" applyFill="1" applyBorder="1"/>
    <xf numFmtId="0" fontId="2" fillId="2" borderId="2" xfId="4" applyFont="1" applyFill="1" applyBorder="1" applyAlignment="1">
      <alignment horizontal="center" vertical="center" wrapText="1"/>
    </xf>
    <xf numFmtId="0" fontId="7" fillId="2" borderId="0" xfId="4" applyFont="1" applyFill="1" applyAlignment="1">
      <alignment horizontal="right"/>
    </xf>
    <xf numFmtId="0" fontId="3" fillId="2" borderId="0" xfId="4" applyFont="1" applyFill="1" applyAlignment="1">
      <alignment vertical="center"/>
    </xf>
    <xf numFmtId="3" fontId="3" fillId="2" borderId="0" xfId="4" applyNumberFormat="1" applyFont="1" applyFill="1" applyAlignment="1">
      <alignment vertical="center"/>
    </xf>
    <xf numFmtId="0" fontId="48" fillId="2" borderId="0" xfId="4" applyFont="1" applyFill="1" applyAlignment="1">
      <alignment horizontal="left" vertical="center" indent="1"/>
    </xf>
    <xf numFmtId="3" fontId="48" fillId="2" borderId="0" xfId="4" applyNumberFormat="1" applyFont="1" applyFill="1" applyAlignment="1">
      <alignment vertical="center"/>
    </xf>
    <xf numFmtId="0" fontId="7" fillId="3" borderId="1" xfId="4" applyFont="1" applyFill="1" applyBorder="1" applyAlignment="1">
      <alignment horizontal="right"/>
    </xf>
    <xf numFmtId="0" fontId="6" fillId="3" borderId="1" xfId="4" applyFont="1" applyFill="1" applyBorder="1" applyAlignment="1">
      <alignment vertical="center"/>
    </xf>
    <xf numFmtId="3" fontId="6" fillId="3" borderId="0" xfId="4" applyNumberFormat="1" applyFont="1" applyFill="1" applyAlignment="1">
      <alignment vertical="center"/>
    </xf>
    <xf numFmtId="0" fontId="2" fillId="2" borderId="0" xfId="6" applyFont="1" applyFill="1" applyAlignment="1">
      <alignment vertical="top"/>
    </xf>
    <xf numFmtId="0" fontId="7" fillId="0" borderId="0" xfId="0" applyFont="1" applyAlignment="1">
      <alignment vertical="center"/>
    </xf>
    <xf numFmtId="0" fontId="3" fillId="0" borderId="0" xfId="0" applyFont="1" applyAlignment="1">
      <alignment vertical="center"/>
    </xf>
    <xf numFmtId="0" fontId="2" fillId="2" borderId="6" xfId="0" applyFont="1" applyFill="1" applyBorder="1" applyAlignment="1">
      <alignment vertical="center"/>
    </xf>
    <xf numFmtId="0" fontId="2" fillId="2" borderId="0" xfId="0" applyFont="1" applyFill="1" applyAlignment="1">
      <alignment horizontal="left"/>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49" fontId="6" fillId="2" borderId="3" xfId="0" applyNumberFormat="1" applyFont="1" applyFill="1" applyBorder="1" applyAlignment="1">
      <alignment horizontal="right" vertical="top" wrapText="1"/>
    </xf>
    <xf numFmtId="0" fontId="6" fillId="2" borderId="3" xfId="0" applyFont="1" applyFill="1" applyBorder="1" applyAlignment="1">
      <alignment vertical="top" wrapText="1"/>
    </xf>
    <xf numFmtId="170" fontId="6" fillId="2" borderId="3" xfId="0" applyNumberFormat="1" applyFont="1" applyFill="1" applyBorder="1" applyAlignment="1">
      <alignment vertical="top" wrapText="1"/>
    </xf>
    <xf numFmtId="49" fontId="6" fillId="2" borderId="0" xfId="0" applyNumberFormat="1" applyFont="1" applyFill="1" applyAlignment="1">
      <alignment horizontal="right" vertical="center" wrapText="1"/>
    </xf>
    <xf numFmtId="0" fontId="6" fillId="2" borderId="0" xfId="0" applyFont="1" applyFill="1" applyAlignment="1">
      <alignment vertical="top" wrapText="1"/>
    </xf>
    <xf numFmtId="170" fontId="6" fillId="2" borderId="0" xfId="0" applyNumberFormat="1" applyFont="1" applyFill="1" applyAlignment="1">
      <alignment vertical="top" wrapText="1"/>
    </xf>
    <xf numFmtId="0" fontId="35" fillId="2" borderId="0" xfId="0" applyFont="1" applyFill="1" applyAlignment="1">
      <alignment horizontal="left" vertical="top" wrapText="1" indent="1"/>
    </xf>
    <xf numFmtId="170" fontId="35" fillId="2" borderId="0" xfId="0" applyNumberFormat="1" applyFont="1" applyFill="1" applyAlignment="1">
      <alignment vertical="top" wrapText="1"/>
    </xf>
    <xf numFmtId="0" fontId="7" fillId="3" borderId="1" xfId="0" applyFont="1" applyFill="1" applyBorder="1" applyAlignment="1">
      <alignment horizontal="right" vertical="center"/>
    </xf>
    <xf numFmtId="170" fontId="6" fillId="3" borderId="1" xfId="0" applyNumberFormat="1" applyFont="1" applyFill="1" applyBorder="1" applyAlignment="1">
      <alignment vertical="top" wrapText="1"/>
    </xf>
    <xf numFmtId="0" fontId="7" fillId="6" borderId="1" xfId="0" applyFont="1" applyFill="1" applyBorder="1" applyAlignment="1">
      <alignment horizontal="right" vertical="center"/>
    </xf>
    <xf numFmtId="0" fontId="7" fillId="6" borderId="1" xfId="0" applyFont="1" applyFill="1" applyBorder="1" applyAlignment="1">
      <alignment vertical="top" wrapText="1"/>
    </xf>
    <xf numFmtId="170" fontId="6" fillId="6" borderId="1" xfId="0" applyNumberFormat="1" applyFont="1" applyFill="1" applyBorder="1" applyAlignment="1">
      <alignment vertical="top" wrapText="1"/>
    </xf>
    <xf numFmtId="49" fontId="2" fillId="0" borderId="0" xfId="0" applyNumberFormat="1" applyFont="1" applyAlignment="1">
      <alignment vertical="top"/>
    </xf>
    <xf numFmtId="49" fontId="2" fillId="0" borderId="0" xfId="0" applyNumberFormat="1" applyFont="1"/>
    <xf numFmtId="49" fontId="2" fillId="2" borderId="2" xfId="0" applyNumberFormat="1" applyFont="1" applyFill="1" applyBorder="1" applyAlignment="1">
      <alignment horizontal="center" vertical="center"/>
    </xf>
    <xf numFmtId="49" fontId="2" fillId="2" borderId="0" xfId="0" applyNumberFormat="1" applyFont="1" applyFill="1"/>
    <xf numFmtId="49" fontId="2" fillId="0" borderId="2" xfId="0" applyNumberFormat="1" applyFont="1" applyBorder="1"/>
    <xf numFmtId="49" fontId="2" fillId="2" borderId="2" xfId="0" applyNumberFormat="1" applyFont="1" applyFill="1" applyBorder="1"/>
    <xf numFmtId="49" fontId="2" fillId="2" borderId="1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6" fillId="2" borderId="0" xfId="0" applyNumberFormat="1" applyFont="1" applyFill="1" applyAlignment="1">
      <alignment vertical="top" wrapText="1"/>
    </xf>
    <xf numFmtId="49" fontId="6" fillId="14" borderId="0" xfId="0" applyNumberFormat="1" applyFont="1" applyFill="1" applyAlignment="1">
      <alignment horizontal="right" vertical="top" wrapText="1"/>
    </xf>
    <xf numFmtId="170" fontId="35" fillId="2" borderId="0" xfId="0" quotePrefix="1" applyNumberFormat="1" applyFont="1" applyFill="1" applyAlignment="1">
      <alignment vertical="top" wrapText="1"/>
    </xf>
    <xf numFmtId="170" fontId="35" fillId="0" borderId="0" xfId="0" applyNumberFormat="1" applyFont="1" applyAlignment="1">
      <alignment vertical="top" wrapText="1"/>
    </xf>
    <xf numFmtId="49" fontId="6" fillId="2" borderId="0" xfId="0" applyNumberFormat="1" applyFont="1" applyFill="1" applyAlignment="1">
      <alignment horizontal="left" vertical="center" wrapText="1"/>
    </xf>
    <xf numFmtId="170" fontId="6" fillId="0" borderId="0" xfId="0" applyNumberFormat="1" applyFont="1" applyAlignment="1">
      <alignment vertical="top"/>
    </xf>
    <xf numFmtId="170" fontId="35" fillId="0" borderId="0" xfId="0" applyNumberFormat="1" applyFont="1" applyAlignment="1">
      <alignment vertical="top"/>
    </xf>
    <xf numFmtId="170" fontId="6" fillId="3" borderId="1" xfId="0" quotePrefix="1" applyNumberFormat="1" applyFont="1" applyFill="1" applyBorder="1" applyAlignment="1">
      <alignment vertical="top" wrapText="1"/>
    </xf>
    <xf numFmtId="49" fontId="6" fillId="2" borderId="0" xfId="0" applyNumberFormat="1" applyFont="1" applyFill="1" applyAlignment="1">
      <alignment vertical="center"/>
    </xf>
    <xf numFmtId="49" fontId="35" fillId="0" borderId="0" xfId="0" applyNumberFormat="1" applyFont="1" applyAlignment="1">
      <alignment vertical="center" wrapText="1"/>
    </xf>
    <xf numFmtId="3" fontId="35" fillId="2" borderId="0" xfId="0" applyNumberFormat="1" applyFont="1" applyFill="1" applyAlignment="1">
      <alignment vertical="top" wrapText="1"/>
    </xf>
    <xf numFmtId="3" fontId="35" fillId="2" borderId="0" xfId="0" quotePrefix="1" applyNumberFormat="1" applyFont="1" applyFill="1" applyAlignment="1">
      <alignment vertical="top" wrapText="1"/>
    </xf>
    <xf numFmtId="3" fontId="35" fillId="0" borderId="0" xfId="0" applyNumberFormat="1" applyFont="1" applyAlignment="1">
      <alignment vertical="top" wrapText="1"/>
    </xf>
    <xf numFmtId="3" fontId="35" fillId="0" borderId="0" xfId="0" applyNumberFormat="1" applyFont="1" applyAlignment="1">
      <alignment vertical="top"/>
    </xf>
    <xf numFmtId="49" fontId="6" fillId="6" borderId="1" xfId="0" applyNumberFormat="1" applyFont="1" applyFill="1" applyBorder="1" applyAlignment="1">
      <alignment horizontal="right" vertical="top" wrapText="1"/>
    </xf>
    <xf numFmtId="49" fontId="6" fillId="6" borderId="1" xfId="0" applyNumberFormat="1" applyFont="1" applyFill="1" applyBorder="1" applyAlignment="1">
      <alignment vertical="center" wrapText="1"/>
    </xf>
    <xf numFmtId="3" fontId="6" fillId="6" borderId="1" xfId="0" applyNumberFormat="1" applyFont="1" applyFill="1" applyBorder="1" applyAlignment="1">
      <alignment vertical="top"/>
    </xf>
    <xf numFmtId="49" fontId="80" fillId="0" borderId="0" xfId="0" applyNumberFormat="1" applyFont="1" applyAlignment="1">
      <alignment horizontal="left" vertical="top"/>
    </xf>
    <xf numFmtId="49" fontId="23" fillId="0" borderId="0" xfId="0" applyNumberFormat="1" applyFont="1"/>
    <xf numFmtId="49" fontId="2" fillId="0" borderId="0" xfId="0" applyNumberFormat="1" applyFont="1" applyAlignment="1">
      <alignment horizontal="left" vertical="top"/>
    </xf>
    <xf numFmtId="49" fontId="2" fillId="0" borderId="2" xfId="0" applyNumberFormat="1" applyFont="1" applyBorder="1" applyAlignment="1">
      <alignment horizontal="center" vertical="center"/>
    </xf>
    <xf numFmtId="10" fontId="0" fillId="2" borderId="0" xfId="14" applyNumberFormat="1" applyFont="1" applyFill="1" applyBorder="1"/>
    <xf numFmtId="49" fontId="2" fillId="0" borderId="0" xfId="0" applyNumberFormat="1" applyFont="1" applyAlignment="1">
      <alignment horizontal="left"/>
    </xf>
    <xf numFmtId="49" fontId="2" fillId="0" borderId="2" xfId="0" applyNumberFormat="1" applyFont="1" applyBorder="1" applyAlignment="1">
      <alignment vertical="center"/>
    </xf>
    <xf numFmtId="49" fontId="2" fillId="0" borderId="7" xfId="0" applyNumberFormat="1" applyFont="1" applyBorder="1" applyAlignment="1">
      <alignment horizontal="center" vertical="center"/>
    </xf>
    <xf numFmtId="49" fontId="2" fillId="0" borderId="12" xfId="0" applyNumberFormat="1" applyFont="1" applyBorder="1" applyAlignment="1">
      <alignment horizontal="center" vertical="center" wrapText="1"/>
    </xf>
    <xf numFmtId="49" fontId="6" fillId="0" borderId="3" xfId="0" applyNumberFormat="1" applyFont="1" applyBorder="1" applyAlignment="1">
      <alignment horizontal="right" vertical="top" wrapText="1"/>
    </xf>
    <xf numFmtId="49" fontId="6" fillId="0" borderId="3" xfId="0" applyNumberFormat="1" applyFont="1" applyBorder="1" applyAlignment="1">
      <alignment vertical="center" wrapText="1"/>
    </xf>
    <xf numFmtId="3" fontId="6" fillId="0" borderId="3" xfId="0" quotePrefix="1" applyNumberFormat="1" applyFont="1" applyBorder="1" applyAlignment="1">
      <alignment vertical="top" wrapText="1"/>
    </xf>
    <xf numFmtId="3" fontId="6" fillId="0" borderId="3" xfId="0" applyNumberFormat="1" applyFont="1" applyBorder="1" applyAlignment="1">
      <alignment vertical="top" wrapText="1"/>
    </xf>
    <xf numFmtId="3" fontId="6" fillId="0" borderId="3" xfId="0" applyNumberFormat="1" applyFont="1" applyBorder="1" applyAlignment="1">
      <alignment vertical="top"/>
    </xf>
    <xf numFmtId="49" fontId="35" fillId="14" borderId="0" xfId="0" applyNumberFormat="1" applyFont="1" applyFill="1" applyAlignment="1">
      <alignment horizontal="right" vertical="top" wrapText="1"/>
    </xf>
    <xf numFmtId="49" fontId="35" fillId="0" borderId="0" xfId="0" applyNumberFormat="1" applyFont="1" applyAlignment="1">
      <alignment horizontal="left" vertical="center" indent="1"/>
    </xf>
    <xf numFmtId="3" fontId="6" fillId="0" borderId="0" xfId="0" quotePrefix="1" applyNumberFormat="1" applyFont="1" applyAlignment="1">
      <alignment vertical="top" wrapText="1"/>
    </xf>
    <xf numFmtId="49" fontId="35" fillId="0" borderId="0" xfId="0" applyNumberFormat="1" applyFont="1" applyAlignment="1">
      <alignment horizontal="right" vertical="top" wrapText="1"/>
    </xf>
    <xf numFmtId="49" fontId="6" fillId="3" borderId="1" xfId="0" applyNumberFormat="1" applyFont="1" applyFill="1" applyBorder="1" applyAlignment="1">
      <alignment vertical="center"/>
    </xf>
    <xf numFmtId="3" fontId="6" fillId="3" borderId="1" xfId="0" quotePrefix="1" applyNumberFormat="1" applyFont="1" applyFill="1" applyBorder="1" applyAlignment="1">
      <alignment horizontal="right" vertical="top" wrapText="1"/>
    </xf>
    <xf numFmtId="3" fontId="6" fillId="3" borderId="1" xfId="0" applyNumberFormat="1" applyFont="1" applyFill="1" applyBorder="1" applyAlignment="1">
      <alignment horizontal="right" vertical="top" wrapText="1"/>
    </xf>
    <xf numFmtId="3" fontId="6" fillId="6" borderId="1" xfId="0" applyNumberFormat="1" applyFont="1" applyFill="1" applyBorder="1" applyAlignment="1">
      <alignment horizontal="right" vertical="top" wrapText="1"/>
    </xf>
    <xf numFmtId="3" fontId="6" fillId="6" borderId="1" xfId="0" applyNumberFormat="1" applyFont="1" applyFill="1" applyBorder="1" applyAlignment="1">
      <alignment vertical="center" wrapText="1"/>
    </xf>
    <xf numFmtId="3" fontId="6" fillId="6" borderId="1" xfId="0" applyNumberFormat="1" applyFont="1" applyFill="1" applyBorder="1" applyAlignment="1">
      <alignment vertical="top" wrapText="1"/>
    </xf>
    <xf numFmtId="49" fontId="6" fillId="0" borderId="0" xfId="0" applyNumberFormat="1" applyFont="1" applyAlignment="1">
      <alignment horizontal="right"/>
    </xf>
    <xf numFmtId="49" fontId="2" fillId="0" borderId="0" xfId="0" applyNumberFormat="1" applyFont="1" applyAlignment="1">
      <alignment horizontal="right" vertical="center"/>
    </xf>
    <xf numFmtId="49" fontId="2" fillId="0" borderId="0" xfId="0" applyNumberFormat="1" applyFont="1" applyAlignment="1">
      <alignment horizontal="left" vertical="center" wrapText="1"/>
    </xf>
    <xf numFmtId="49" fontId="2" fillId="0" borderId="0" xfId="0" applyNumberFormat="1" applyFont="1" applyAlignment="1">
      <alignment horizontal="right"/>
    </xf>
    <xf numFmtId="49" fontId="3" fillId="0" borderId="3" xfId="0" applyNumberFormat="1" applyFont="1" applyBorder="1" applyAlignment="1">
      <alignment horizontal="right" vertical="top" wrapText="1"/>
    </xf>
    <xf numFmtId="3" fontId="6" fillId="2" borderId="3" xfId="0" applyNumberFormat="1" applyFont="1" applyFill="1" applyBorder="1" applyAlignment="1">
      <alignment vertical="top"/>
    </xf>
    <xf numFmtId="49" fontId="3" fillId="14" borderId="0" xfId="0" applyNumberFormat="1" applyFont="1" applyFill="1" applyAlignment="1">
      <alignment horizontal="right" vertical="top" wrapText="1"/>
    </xf>
    <xf numFmtId="3" fontId="6" fillId="0" borderId="0" xfId="0" quotePrefix="1" applyNumberFormat="1" applyFont="1" applyAlignment="1">
      <alignment vertical="top"/>
    </xf>
    <xf numFmtId="49" fontId="3" fillId="0" borderId="0" xfId="0" applyNumberFormat="1" applyFont="1" applyAlignment="1">
      <alignment horizontal="right" vertical="top" wrapText="1"/>
    </xf>
    <xf numFmtId="0" fontId="3" fillId="0" borderId="0" xfId="0" applyFont="1" applyAlignment="1">
      <alignment vertical="center" wrapText="1"/>
    </xf>
    <xf numFmtId="49" fontId="3" fillId="3" borderId="1" xfId="0" applyNumberFormat="1" applyFont="1" applyFill="1" applyBorder="1" applyAlignment="1">
      <alignment horizontal="right" vertical="top" wrapText="1"/>
    </xf>
    <xf numFmtId="3" fontId="6" fillId="3" borderId="1" xfId="0" applyNumberFormat="1" applyFont="1" applyFill="1" applyBorder="1" applyAlignment="1">
      <alignment vertical="top"/>
    </xf>
    <xf numFmtId="49" fontId="6" fillId="0" borderId="0" xfId="0" applyNumberFormat="1" applyFont="1" applyAlignment="1">
      <alignment horizontal="right" vertical="top"/>
    </xf>
    <xf numFmtId="49" fontId="6" fillId="0" borderId="0" xfId="0" applyNumberFormat="1" applyFont="1" applyAlignment="1">
      <alignment horizontal="right" vertical="center"/>
    </xf>
    <xf numFmtId="182" fontId="6" fillId="0" borderId="0" xfId="0" applyNumberFormat="1" applyFont="1" applyAlignment="1">
      <alignment vertical="top"/>
    </xf>
    <xf numFmtId="182" fontId="6" fillId="2" borderId="0" xfId="0" applyNumberFormat="1" applyFont="1" applyFill="1" applyAlignment="1">
      <alignment vertical="top"/>
    </xf>
    <xf numFmtId="49" fontId="3" fillId="6" borderId="1" xfId="0" applyNumberFormat="1" applyFont="1" applyFill="1" applyBorder="1" applyAlignment="1">
      <alignment horizontal="right" vertical="top" wrapText="1"/>
    </xf>
    <xf numFmtId="0" fontId="81" fillId="0" borderId="0" xfId="0" applyFont="1" applyAlignment="1">
      <alignment vertical="center"/>
    </xf>
    <xf numFmtId="0" fontId="8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left" vertical="top"/>
    </xf>
    <xf numFmtId="0" fontId="2" fillId="0" borderId="0" xfId="0" applyFont="1" applyAlignment="1">
      <alignment horizontal="right"/>
    </xf>
    <xf numFmtId="0" fontId="2" fillId="0" borderId="0" xfId="0" applyFont="1" applyAlignment="1">
      <alignment horizontal="left"/>
    </xf>
    <xf numFmtId="0" fontId="2" fillId="0" borderId="2" xfId="0" applyFont="1" applyBorder="1"/>
    <xf numFmtId="0" fontId="2" fillId="0" borderId="3" xfId="0" applyFont="1" applyBorder="1" applyAlignment="1">
      <alignment horizontal="center" vertical="center" wrapText="1"/>
    </xf>
    <xf numFmtId="49" fontId="6" fillId="0" borderId="3" xfId="0" applyNumberFormat="1" applyFont="1" applyBorder="1" applyAlignment="1">
      <alignment horizontal="right" vertical="center" wrapText="1"/>
    </xf>
    <xf numFmtId="49" fontId="6" fillId="0" borderId="0" xfId="0" applyNumberFormat="1" applyFont="1" applyAlignment="1">
      <alignment horizontal="right" vertical="center" wrapText="1"/>
    </xf>
    <xf numFmtId="0" fontId="35" fillId="0" borderId="0" xfId="0" applyFont="1" applyAlignment="1">
      <alignment horizontal="left" vertical="center" indent="1"/>
    </xf>
    <xf numFmtId="49" fontId="6" fillId="3" borderId="1" xfId="0" applyNumberFormat="1" applyFont="1" applyFill="1" applyBorder="1" applyAlignment="1">
      <alignment horizontal="right" vertical="center" wrapText="1"/>
    </xf>
    <xf numFmtId="0" fontId="6" fillId="3" borderId="1" xfId="0" applyFont="1" applyFill="1" applyBorder="1" applyAlignment="1">
      <alignment vertical="center"/>
    </xf>
    <xf numFmtId="0" fontId="62" fillId="0" borderId="0" xfId="0" applyFont="1" applyAlignment="1">
      <alignment horizontal="left"/>
    </xf>
    <xf numFmtId="0" fontId="6" fillId="0" borderId="0" xfId="0" applyFont="1" applyAlignment="1">
      <alignment horizontal="left"/>
    </xf>
    <xf numFmtId="0" fontId="6" fillId="0" borderId="0" xfId="0" applyFont="1" applyAlignment="1">
      <alignment horizontal="right" vertical="center"/>
    </xf>
    <xf numFmtId="49" fontId="6" fillId="6" borderId="1" xfId="0" applyNumberFormat="1" applyFont="1" applyFill="1" applyBorder="1" applyAlignment="1">
      <alignment horizontal="right" vertical="center" wrapText="1"/>
    </xf>
    <xf numFmtId="0" fontId="6" fillId="6" borderId="1" xfId="0" applyFont="1" applyFill="1" applyBorder="1" applyAlignment="1">
      <alignment vertical="center"/>
    </xf>
    <xf numFmtId="0" fontId="62" fillId="0" borderId="0" xfId="0" applyFont="1" applyAlignment="1">
      <alignment horizontal="left" vertical="top"/>
    </xf>
    <xf numFmtId="0" fontId="83" fillId="0" borderId="0" xfId="0" applyFont="1" applyAlignment="1">
      <alignment vertical="center" wrapText="1"/>
    </xf>
    <xf numFmtId="3" fontId="4" fillId="0" borderId="0" xfId="0" applyNumberFormat="1" applyFont="1"/>
    <xf numFmtId="3" fontId="62" fillId="0" borderId="0" xfId="0" applyNumberFormat="1" applyFont="1" applyAlignment="1">
      <alignment wrapText="1"/>
    </xf>
    <xf numFmtId="0" fontId="2" fillId="0" borderId="2" xfId="0" applyFont="1" applyBorder="1" applyAlignment="1">
      <alignment horizontal="left" vertical="top" wrapText="1"/>
    </xf>
    <xf numFmtId="3" fontId="19" fillId="0" borderId="0" xfId="0" applyNumberFormat="1" applyFont="1"/>
    <xf numFmtId="3" fontId="80" fillId="0" borderId="0" xfId="0" quotePrefix="1" applyNumberFormat="1" applyFont="1"/>
    <xf numFmtId="0" fontId="7" fillId="0" borderId="0" xfId="0" applyFont="1"/>
    <xf numFmtId="3" fontId="7" fillId="0" borderId="0" xfId="0" applyNumberFormat="1" applyFont="1" applyAlignment="1">
      <alignment vertical="top" wrapText="1"/>
    </xf>
    <xf numFmtId="3" fontId="23" fillId="0" borderId="0" xfId="0" applyNumberFormat="1" applyFont="1"/>
    <xf numFmtId="0" fontId="6" fillId="0" borderId="0" xfId="0" applyFont="1" applyAlignment="1">
      <alignment vertical="top"/>
    </xf>
    <xf numFmtId="0" fontId="7" fillId="0" borderId="0" xfId="0" applyFont="1" applyAlignment="1">
      <alignment wrapText="1"/>
    </xf>
    <xf numFmtId="0" fontId="7" fillId="8" borderId="1" xfId="0" applyFont="1" applyFill="1" applyBorder="1" applyAlignment="1">
      <alignment wrapText="1"/>
    </xf>
    <xf numFmtId="0" fontId="7" fillId="0" borderId="0" xfId="0" applyFont="1" applyAlignment="1">
      <alignment vertical="top" wrapText="1"/>
    </xf>
    <xf numFmtId="0" fontId="2" fillId="0" borderId="0" xfId="0" applyFont="1" applyAlignment="1">
      <alignment horizontal="left" wrapText="1"/>
    </xf>
    <xf numFmtId="0" fontId="62" fillId="0" borderId="0" xfId="0" applyFont="1" applyAlignment="1">
      <alignment horizontal="left" wrapText="1"/>
    </xf>
    <xf numFmtId="14" fontId="7" fillId="0" borderId="0" xfId="0" applyNumberFormat="1" applyFont="1"/>
    <xf numFmtId="0" fontId="7" fillId="0" borderId="0" xfId="0" applyFont="1" applyAlignment="1">
      <alignment horizontal="left"/>
    </xf>
    <xf numFmtId="0" fontId="7" fillId="0" borderId="0" xfId="0" applyFont="1" applyAlignment="1">
      <alignment horizontal="left" wrapText="1"/>
    </xf>
    <xf numFmtId="3" fontId="3" fillId="0" borderId="0" xfId="0" applyNumberFormat="1" applyFont="1" applyAlignment="1">
      <alignment wrapText="1"/>
    </xf>
    <xf numFmtId="3" fontId="3" fillId="0" borderId="0" xfId="0" quotePrefix="1" applyNumberFormat="1" applyFont="1"/>
    <xf numFmtId="0" fontId="25" fillId="0" borderId="2" xfId="0" applyFont="1" applyBorder="1" applyAlignment="1">
      <alignment horizontal="left" wrapText="1"/>
    </xf>
    <xf numFmtId="0" fontId="6" fillId="0" borderId="3" xfId="0" applyFont="1" applyBorder="1" applyAlignment="1">
      <alignment vertical="top" wrapText="1"/>
    </xf>
    <xf numFmtId="175" fontId="6" fillId="0" borderId="0" xfId="0" applyNumberFormat="1" applyFont="1" applyAlignment="1">
      <alignment horizontal="right" vertical="top"/>
    </xf>
    <xf numFmtId="3" fontId="3" fillId="0" borderId="0" xfId="0" applyNumberFormat="1" applyFont="1" applyAlignment="1">
      <alignment horizontal="left" wrapText="1"/>
    </xf>
    <xf numFmtId="3" fontId="42" fillId="0" borderId="0" xfId="0" applyNumberFormat="1" applyFont="1"/>
    <xf numFmtId="0" fontId="62" fillId="0" borderId="0" xfId="0" applyFont="1" applyAlignment="1">
      <alignment vertical="top"/>
    </xf>
    <xf numFmtId="3" fontId="6" fillId="0" borderId="0" xfId="3" applyNumberFormat="1" applyFont="1" applyAlignment="1">
      <alignment vertical="top" wrapText="1"/>
    </xf>
    <xf numFmtId="3" fontId="6" fillId="0" borderId="0" xfId="3" applyNumberFormat="1" applyFont="1" applyAlignment="1">
      <alignment horizontal="left" vertical="top" wrapText="1"/>
    </xf>
    <xf numFmtId="3" fontId="2" fillId="0" borderId="0" xfId="0" applyNumberFormat="1" applyFont="1" applyAlignment="1">
      <alignment horizontal="left" vertical="top" wrapText="1"/>
    </xf>
    <xf numFmtId="3" fontId="2" fillId="0" borderId="2" xfId="0" applyNumberFormat="1" applyFont="1" applyBorder="1" applyAlignment="1">
      <alignment horizontal="left" wrapText="1"/>
    </xf>
    <xf numFmtId="169" fontId="7" fillId="0" borderId="0" xfId="0" applyNumberFormat="1" applyFont="1" applyAlignment="1">
      <alignment horizontal="right" vertical="top"/>
    </xf>
    <xf numFmtId="1" fontId="25" fillId="0" borderId="0" xfId="0" quotePrefix="1" applyNumberFormat="1" applyFont="1" applyAlignment="1">
      <alignment wrapText="1"/>
    </xf>
    <xf numFmtId="1" fontId="25" fillId="0" borderId="0" xfId="0" applyNumberFormat="1" applyFont="1" applyAlignment="1">
      <alignment wrapText="1"/>
    </xf>
    <xf numFmtId="183" fontId="3" fillId="0" borderId="0" xfId="0" applyNumberFormat="1" applyFont="1"/>
    <xf numFmtId="169" fontId="3" fillId="0" borderId="0" xfId="14" applyNumberFormat="1" applyFont="1"/>
    <xf numFmtId="169" fontId="7" fillId="0" borderId="0" xfId="0" quotePrefix="1" applyNumberFormat="1" applyFont="1" applyAlignment="1">
      <alignment horizontal="right" vertical="top"/>
    </xf>
    <xf numFmtId="3" fontId="2" fillId="0" borderId="0" xfId="0" applyNumberFormat="1" applyFont="1" applyAlignment="1">
      <alignment wrapText="1"/>
    </xf>
    <xf numFmtId="169" fontId="2" fillId="0" borderId="0" xfId="14" applyNumberFormat="1" applyFont="1" applyAlignment="1">
      <alignment wrapText="1"/>
    </xf>
    <xf numFmtId="169" fontId="2" fillId="0" borderId="0" xfId="14" applyNumberFormat="1" applyFont="1" applyBorder="1" applyAlignment="1">
      <alignment wrapText="1"/>
    </xf>
    <xf numFmtId="3" fontId="2" fillId="0" borderId="0" xfId="0" applyNumberFormat="1" applyFont="1"/>
    <xf numFmtId="3" fontId="27" fillId="0" borderId="0" xfId="0" quotePrefix="1" applyNumberFormat="1" applyFont="1" applyAlignment="1">
      <alignment horizontal="left" wrapText="1"/>
    </xf>
    <xf numFmtId="0" fontId="85" fillId="0" borderId="0" xfId="48"/>
    <xf numFmtId="3" fontId="25" fillId="0" borderId="0" xfId="0" applyNumberFormat="1" applyFont="1"/>
    <xf numFmtId="3" fontId="27" fillId="0" borderId="0" xfId="0" quotePrefix="1" applyNumberFormat="1" applyFont="1" applyAlignment="1">
      <alignment wrapText="1"/>
    </xf>
    <xf numFmtId="9" fontId="2" fillId="0" borderId="2" xfId="14" quotePrefix="1" applyFont="1" applyBorder="1" applyAlignment="1">
      <alignment horizontal="center" vertical="top" wrapText="1"/>
    </xf>
    <xf numFmtId="1" fontId="2" fillId="0" borderId="0" xfId="0" quotePrefix="1" applyNumberFormat="1" applyFont="1" applyAlignment="1">
      <alignment horizontal="left" vertical="top" wrapText="1"/>
    </xf>
    <xf numFmtId="9" fontId="2" fillId="0" borderId="0" xfId="14" quotePrefix="1" applyFont="1" applyBorder="1" applyAlignment="1">
      <alignment horizontal="center" vertical="top" wrapText="1"/>
    </xf>
    <xf numFmtId="0" fontId="86" fillId="0" borderId="0" xfId="0" applyFont="1" applyAlignment="1">
      <alignment vertical="center"/>
    </xf>
    <xf numFmtId="3" fontId="7" fillId="6" borderId="1" xfId="0" applyNumberFormat="1" applyFont="1" applyFill="1" applyBorder="1" applyAlignment="1">
      <alignment vertical="top" wrapText="1"/>
    </xf>
    <xf numFmtId="3" fontId="2" fillId="0" borderId="2" xfId="0" applyNumberFormat="1" applyFont="1" applyBorder="1" applyAlignment="1">
      <alignment horizontal="left" vertical="top" wrapText="1"/>
    </xf>
    <xf numFmtId="3" fontId="25" fillId="0" borderId="0" xfId="0" applyNumberFormat="1" applyFont="1" applyAlignment="1">
      <alignment horizontal="left" wrapText="1"/>
    </xf>
    <xf numFmtId="1" fontId="25" fillId="0" borderId="0" xfId="0" quotePrefix="1" applyNumberFormat="1" applyFont="1" applyAlignment="1">
      <alignment horizontal="right" wrapText="1"/>
    </xf>
    <xf numFmtId="3" fontId="25" fillId="0" borderId="0" xfId="0" quotePrefix="1" applyNumberFormat="1" applyFont="1" applyAlignment="1">
      <alignment horizontal="right" wrapText="1"/>
    </xf>
    <xf numFmtId="3" fontId="2" fillId="0" borderId="0" xfId="3" applyNumberFormat="1" applyFont="1" applyAlignment="1">
      <alignment horizontal="left" vertical="top" wrapText="1"/>
    </xf>
    <xf numFmtId="1" fontId="2" fillId="0" borderId="2" xfId="0" quotePrefix="1" applyNumberFormat="1" applyFont="1" applyBorder="1" applyAlignment="1">
      <alignment horizontal="center" vertical="top" wrapText="1"/>
    </xf>
    <xf numFmtId="0" fontId="88" fillId="0" borderId="0" xfId="0" applyFont="1" applyAlignment="1">
      <alignment horizontal="right" wrapText="1"/>
    </xf>
    <xf numFmtId="3" fontId="7" fillId="0" borderId="0" xfId="0" applyNumberFormat="1" applyFont="1" applyAlignment="1">
      <alignment horizontal="right" vertical="top"/>
    </xf>
    <xf numFmtId="9" fontId="7" fillId="0" borderId="0" xfId="0" applyNumberFormat="1" applyFont="1" applyAlignment="1">
      <alignment vertical="top"/>
    </xf>
    <xf numFmtId="3" fontId="6" fillId="0" borderId="0" xfId="0" applyNumberFormat="1" applyFont="1" applyAlignment="1">
      <alignment wrapText="1"/>
    </xf>
    <xf numFmtId="9" fontId="3" fillId="0" borderId="0" xfId="14" applyFont="1"/>
    <xf numFmtId="3" fontId="27" fillId="0" borderId="0" xfId="0" applyNumberFormat="1" applyFont="1" applyAlignment="1">
      <alignment wrapText="1"/>
    </xf>
    <xf numFmtId="0" fontId="25" fillId="0" borderId="0" xfId="0" applyFont="1" applyAlignment="1">
      <alignment horizontal="left" wrapText="1"/>
    </xf>
    <xf numFmtId="0" fontId="25" fillId="0" borderId="0" xfId="0" applyFont="1" applyAlignment="1">
      <alignment wrapText="1"/>
    </xf>
    <xf numFmtId="0" fontId="25" fillId="0" borderId="2" xfId="0" quotePrefix="1" applyFont="1" applyBorder="1" applyAlignment="1">
      <alignment horizontal="center" vertical="top" wrapText="1"/>
    </xf>
    <xf numFmtId="0" fontId="25" fillId="0" borderId="2" xfId="14" quotePrefix="1" applyNumberFormat="1" applyFont="1" applyBorder="1" applyAlignment="1">
      <alignment horizontal="center" vertical="top" wrapText="1"/>
    </xf>
    <xf numFmtId="0" fontId="2" fillId="0" borderId="2" xfId="0" quotePrefix="1" applyFont="1" applyBorder="1" applyAlignment="1">
      <alignment horizontal="center" vertical="top" wrapText="1"/>
    </xf>
    <xf numFmtId="3" fontId="2" fillId="0" borderId="0" xfId="0" applyNumberFormat="1" applyFont="1" applyAlignment="1">
      <alignment horizontal="right" vertical="top" wrapText="1"/>
    </xf>
    <xf numFmtId="9" fontId="3" fillId="0" borderId="0" xfId="14" applyFont="1" applyAlignment="1">
      <alignment vertical="top"/>
    </xf>
    <xf numFmtId="9" fontId="89" fillId="0" borderId="0" xfId="0" applyNumberFormat="1" applyFont="1" applyAlignment="1">
      <alignment vertical="top" wrapText="1"/>
    </xf>
    <xf numFmtId="9" fontId="3" fillId="0" borderId="0" xfId="0" applyNumberFormat="1" applyFont="1" applyAlignment="1">
      <alignment vertical="top" wrapText="1"/>
    </xf>
    <xf numFmtId="0" fontId="45" fillId="0" borderId="0" xfId="0" applyFont="1"/>
    <xf numFmtId="0" fontId="90" fillId="0" borderId="0" xfId="0" applyFont="1" applyAlignment="1">
      <alignment wrapText="1"/>
    </xf>
    <xf numFmtId="3" fontId="62" fillId="0" borderId="0" xfId="0" applyNumberFormat="1" applyFont="1"/>
    <xf numFmtId="3" fontId="80" fillId="0" borderId="0" xfId="0" applyNumberFormat="1" applyFont="1"/>
    <xf numFmtId="0" fontId="2" fillId="0" borderId="0" xfId="2" applyFont="1" applyAlignment="1">
      <alignment vertical="top"/>
    </xf>
    <xf numFmtId="0" fontId="3" fillId="0" borderId="0" xfId="2" applyFont="1"/>
    <xf numFmtId="0" fontId="1" fillId="2" borderId="0" xfId="2" applyFill="1"/>
    <xf numFmtId="0" fontId="1" fillId="0" borderId="0" xfId="2"/>
    <xf numFmtId="0" fontId="2" fillId="0" borderId="0" xfId="2" applyFont="1" applyAlignment="1">
      <alignment horizontal="left"/>
    </xf>
    <xf numFmtId="0" fontId="5" fillId="0" borderId="0" xfId="2" applyFont="1" applyAlignment="1">
      <alignment horizontal="justify" vertical="center" wrapText="1"/>
    </xf>
    <xf numFmtId="0" fontId="2" fillId="0" borderId="2" xfId="2" applyFont="1" applyBorder="1" applyAlignment="1">
      <alignment horizontal="center" vertical="center" wrapText="1"/>
    </xf>
    <xf numFmtId="0" fontId="4" fillId="0" borderId="0" xfId="2" applyFont="1" applyAlignment="1">
      <alignment horizontal="center" vertical="center" wrapText="1"/>
    </xf>
    <xf numFmtId="0" fontId="4" fillId="0" borderId="2" xfId="2" applyFont="1" applyBorder="1" applyAlignment="1">
      <alignment horizontal="center"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wrapText="1"/>
    </xf>
    <xf numFmtId="0" fontId="2" fillId="0" borderId="14" xfId="2" applyFont="1" applyBorder="1" applyAlignment="1">
      <alignment horizontal="center" vertical="center" wrapText="1"/>
    </xf>
    <xf numFmtId="0" fontId="3" fillId="0" borderId="0" xfId="2" applyFont="1" applyAlignment="1">
      <alignment horizontal="right" vertical="top" wrapText="1"/>
    </xf>
    <xf numFmtId="0" fontId="3" fillId="0" borderId="0" xfId="2" applyFont="1" applyAlignment="1">
      <alignment horizontal="left" vertical="top" wrapText="1"/>
    </xf>
    <xf numFmtId="3" fontId="3" fillId="0" borderId="0" xfId="2" applyNumberFormat="1" applyFont="1" applyAlignment="1">
      <alignment horizontal="center" vertical="top" wrapText="1"/>
    </xf>
    <xf numFmtId="3" fontId="6" fillId="0" borderId="0" xfId="2" applyNumberFormat="1" applyFont="1" applyAlignment="1">
      <alignment horizontal="center" vertical="top" wrapText="1"/>
    </xf>
    <xf numFmtId="0" fontId="3" fillId="2" borderId="0" xfId="2" applyFont="1" applyFill="1" applyAlignment="1">
      <alignment horizontal="left" vertical="top" wrapText="1"/>
    </xf>
    <xf numFmtId="3" fontId="65" fillId="0" borderId="0" xfId="2" applyNumberFormat="1" applyFont="1" applyAlignment="1">
      <alignment horizontal="center" vertical="top" wrapText="1"/>
    </xf>
    <xf numFmtId="3" fontId="3" fillId="0" borderId="0" xfId="2" quotePrefix="1" applyNumberFormat="1" applyFont="1" applyAlignment="1">
      <alignment horizontal="center" vertical="top" wrapText="1"/>
    </xf>
    <xf numFmtId="0" fontId="3" fillId="3" borderId="1" xfId="2" applyFont="1" applyFill="1" applyBorder="1" applyAlignment="1">
      <alignment horizontal="right" vertical="top" wrapText="1"/>
    </xf>
    <xf numFmtId="0" fontId="7" fillId="3" borderId="1" xfId="2" applyFont="1" applyFill="1" applyBorder="1" applyAlignment="1">
      <alignment horizontal="left" vertical="top" wrapText="1"/>
    </xf>
    <xf numFmtId="3" fontId="91" fillId="3" borderId="1" xfId="2" applyNumberFormat="1" applyFont="1" applyFill="1" applyBorder="1" applyAlignment="1">
      <alignment horizontal="justify" vertical="top" wrapText="1"/>
    </xf>
    <xf numFmtId="3" fontId="7" fillId="3" borderId="1" xfId="2" applyNumberFormat="1" applyFont="1" applyFill="1" applyBorder="1" applyAlignment="1">
      <alignment horizontal="center" vertical="top" wrapText="1"/>
    </xf>
    <xf numFmtId="0" fontId="2" fillId="0" borderId="0" xfId="1" applyFont="1"/>
    <xf numFmtId="0" fontId="3" fillId="7" borderId="0" xfId="2" quotePrefix="1" applyFont="1" applyFill="1" applyAlignment="1">
      <alignment horizontal="left" vertical="center"/>
    </xf>
    <xf numFmtId="2" fontId="6" fillId="0" borderId="0" xfId="1" applyNumberFormat="1" applyFont="1" applyAlignment="1" applyProtection="1">
      <alignment vertical="top" wrapText="1"/>
      <protection locked="0"/>
    </xf>
    <xf numFmtId="0" fontId="3" fillId="0" borderId="0" xfId="1" applyFont="1" applyAlignment="1" applyProtection="1">
      <alignment vertical="top" wrapText="1"/>
      <protection locked="0"/>
    </xf>
    <xf numFmtId="0" fontId="3" fillId="0" borderId="0" xfId="1" applyFont="1" applyProtection="1">
      <protection locked="0"/>
    </xf>
    <xf numFmtId="0" fontId="3" fillId="0" borderId="0" xfId="1" quotePrefix="1" applyFont="1"/>
    <xf numFmtId="0" fontId="2" fillId="0" borderId="0" xfId="1" applyFont="1" applyAlignment="1">
      <alignment wrapText="1"/>
    </xf>
    <xf numFmtId="0" fontId="2" fillId="0" borderId="0" xfId="13" applyFont="1" applyAlignment="1">
      <alignment horizontal="left" vertical="top" wrapText="1"/>
    </xf>
    <xf numFmtId="0" fontId="2" fillId="0" borderId="2" xfId="13" applyFont="1" applyBorder="1" applyAlignment="1">
      <alignment horizontal="center" vertical="center" wrapText="1"/>
    </xf>
    <xf numFmtId="9" fontId="2" fillId="0" borderId="2" xfId="24" applyFont="1" applyBorder="1" applyAlignment="1">
      <alignment horizontal="center" vertical="center" wrapText="1"/>
    </xf>
    <xf numFmtId="10" fontId="2" fillId="0" borderId="2" xfId="24" applyNumberFormat="1" applyFont="1" applyBorder="1" applyAlignment="1">
      <alignment horizontal="center" vertical="center" wrapText="1"/>
    </xf>
    <xf numFmtId="169" fontId="2" fillId="0" borderId="2" xfId="24" applyNumberFormat="1" applyFont="1" applyBorder="1" applyAlignment="1">
      <alignment horizontal="center" vertical="center" wrapText="1"/>
    </xf>
    <xf numFmtId="0" fontId="5" fillId="0" borderId="0" xfId="13" applyFont="1" applyAlignment="1">
      <alignment horizontal="right" vertical="top" wrapText="1"/>
    </xf>
    <xf numFmtId="0" fontId="7" fillId="0" borderId="0" xfId="6" applyFont="1"/>
    <xf numFmtId="0" fontId="2" fillId="0" borderId="2" xfId="1" applyFont="1" applyBorder="1"/>
    <xf numFmtId="0" fontId="2" fillId="0" borderId="2" xfId="1" applyFont="1" applyBorder="1" applyAlignment="1">
      <alignment wrapText="1"/>
    </xf>
    <xf numFmtId="0" fontId="2" fillId="2" borderId="2" xfId="1" applyFont="1" applyFill="1" applyBorder="1" applyAlignment="1">
      <alignment horizontal="center" vertical="center" wrapText="1"/>
    </xf>
    <xf numFmtId="0" fontId="3" fillId="2" borderId="0" xfId="1" applyFont="1" applyFill="1" applyAlignment="1">
      <alignment vertical="top" wrapText="1"/>
    </xf>
    <xf numFmtId="3" fontId="3" fillId="0" borderId="0" xfId="1" applyNumberFormat="1" applyFont="1" applyAlignment="1" applyProtection="1">
      <alignment horizontal="right" vertical="top"/>
      <protection locked="0"/>
    </xf>
    <xf numFmtId="0" fontId="3" fillId="0" borderId="0" xfId="1" applyFont="1" applyAlignment="1">
      <alignment horizontal="right" vertical="top"/>
    </xf>
    <xf numFmtId="0" fontId="48" fillId="2" borderId="0" xfId="1" applyFont="1" applyFill="1" applyAlignment="1">
      <alignment horizontal="left" vertical="top" wrapText="1" indent="1"/>
    </xf>
    <xf numFmtId="3" fontId="48" fillId="0" borderId="0" xfId="1" applyNumberFormat="1" applyFont="1" applyAlignment="1" applyProtection="1">
      <alignment horizontal="right" vertical="top"/>
      <protection locked="0"/>
    </xf>
    <xf numFmtId="0" fontId="3" fillId="0" borderId="0" xfId="1" applyFont="1" applyAlignment="1">
      <alignment vertical="top" wrapText="1"/>
    </xf>
    <xf numFmtId="0" fontId="3" fillId="3" borderId="1" xfId="1" applyFont="1" applyFill="1" applyBorder="1" applyAlignment="1">
      <alignment horizontal="right"/>
    </xf>
    <xf numFmtId="0" fontId="7" fillId="3" borderId="1" xfId="1" applyFont="1" applyFill="1" applyBorder="1" applyAlignment="1">
      <alignment wrapText="1"/>
    </xf>
    <xf numFmtId="3" fontId="7" fillId="3" borderId="1" xfId="1" applyNumberFormat="1" applyFont="1" applyFill="1" applyBorder="1" applyAlignment="1" applyProtection="1">
      <alignment horizontal="right"/>
      <protection locked="0"/>
    </xf>
    <xf numFmtId="0" fontId="3" fillId="0" borderId="0" xfId="6" applyFont="1" applyProtection="1">
      <protection locked="0"/>
    </xf>
    <xf numFmtId="3" fontId="3" fillId="0" borderId="0" xfId="1" applyNumberFormat="1" applyFont="1"/>
    <xf numFmtId="0" fontId="3" fillId="0" borderId="0" xfId="6" applyFont="1"/>
    <xf numFmtId="0" fontId="3" fillId="6" borderId="1" xfId="1" applyFont="1" applyFill="1" applyBorder="1" applyAlignment="1">
      <alignment horizontal="right"/>
    </xf>
    <xf numFmtId="0" fontId="7" fillId="6" borderId="1" xfId="1" applyFont="1" applyFill="1" applyBorder="1" applyAlignment="1">
      <alignment wrapText="1"/>
    </xf>
    <xf numFmtId="0" fontId="48" fillId="0" borderId="0" xfId="6" applyFont="1"/>
    <xf numFmtId="0" fontId="6" fillId="0" borderId="0" xfId="1" applyFont="1" applyAlignment="1" applyProtection="1">
      <alignment vertical="top" wrapText="1"/>
      <protection locked="0"/>
    </xf>
    <xf numFmtId="0" fontId="3" fillId="0" borderId="0" xfId="1" applyFont="1" applyAlignment="1" applyProtection="1">
      <alignment wrapText="1"/>
      <protection locked="0"/>
    </xf>
    <xf numFmtId="10" fontId="5" fillId="0" borderId="0" xfId="24" applyNumberFormat="1" applyFont="1" applyBorder="1" applyAlignment="1">
      <alignment horizontal="right" vertical="top" wrapText="1"/>
    </xf>
    <xf numFmtId="169" fontId="5" fillId="0" borderId="0" xfId="24" applyNumberFormat="1" applyFont="1" applyBorder="1" applyAlignment="1">
      <alignment horizontal="right" vertical="top" wrapText="1"/>
    </xf>
    <xf numFmtId="0" fontId="2" fillId="0" borderId="2" xfId="1" applyFont="1" applyBorder="1" applyAlignment="1">
      <alignment horizontal="center" vertical="center" wrapText="1"/>
    </xf>
    <xf numFmtId="3" fontId="3" fillId="0" borderId="0" xfId="1" applyNumberFormat="1" applyFont="1" applyAlignment="1" applyProtection="1">
      <alignment vertical="top"/>
      <protection locked="0"/>
    </xf>
    <xf numFmtId="0" fontId="48" fillId="2" borderId="0" xfId="1" applyFont="1" applyFill="1" applyAlignment="1">
      <alignment vertical="top" wrapText="1"/>
    </xf>
    <xf numFmtId="3" fontId="48" fillId="0" borderId="0" xfId="1" applyNumberFormat="1" applyFont="1" applyAlignment="1" applyProtection="1">
      <alignment vertical="top"/>
      <protection locked="0"/>
    </xf>
    <xf numFmtId="3" fontId="7" fillId="3" borderId="1" xfId="1" applyNumberFormat="1" applyFont="1" applyFill="1" applyBorder="1" applyProtection="1">
      <protection locked="0"/>
    </xf>
    <xf numFmtId="3" fontId="3" fillId="0" borderId="0" xfId="1" applyNumberFormat="1" applyFont="1" applyAlignment="1">
      <alignment vertical="top"/>
    </xf>
    <xf numFmtId="3" fontId="48" fillId="0" borderId="0" xfId="1" applyNumberFormat="1" applyFont="1" applyAlignment="1">
      <alignment vertical="top"/>
    </xf>
    <xf numFmtId="3" fontId="7" fillId="6" borderId="1" xfId="1" applyNumberFormat="1" applyFont="1" applyFill="1" applyBorder="1"/>
    <xf numFmtId="177" fontId="3" fillId="0" borderId="0" xfId="49" applyNumberFormat="1" applyFont="1"/>
    <xf numFmtId="177" fontId="3" fillId="0" borderId="0" xfId="1" applyNumberFormat="1" applyFont="1"/>
    <xf numFmtId="3" fontId="2" fillId="0" borderId="0" xfId="1" applyNumberFormat="1" applyFont="1"/>
    <xf numFmtId="3" fontId="6" fillId="0" borderId="0" xfId="3" applyNumberFormat="1" applyFont="1" applyAlignment="1" applyProtection="1">
      <alignment vertical="top" wrapText="1"/>
      <protection locked="0"/>
    </xf>
    <xf numFmtId="0" fontId="2" fillId="0" borderId="0" xfId="1" applyFont="1" applyAlignment="1" applyProtection="1">
      <alignment wrapText="1"/>
      <protection locked="0"/>
    </xf>
    <xf numFmtId="3" fontId="2" fillId="0" borderId="0" xfId="3" applyNumberFormat="1" applyFont="1" applyAlignment="1">
      <alignment horizontal="center" vertical="center" wrapText="1"/>
    </xf>
    <xf numFmtId="3" fontId="2" fillId="0" borderId="0" xfId="1" applyNumberFormat="1" applyFont="1" applyAlignment="1">
      <alignment horizontal="center" vertical="center"/>
    </xf>
    <xf numFmtId="0" fontId="2" fillId="0" borderId="2" xfId="1" applyFont="1" applyBorder="1" applyAlignment="1">
      <alignment vertical="top"/>
    </xf>
    <xf numFmtId="3" fontId="2" fillId="0" borderId="2" xfId="1" applyNumberFormat="1" applyFont="1" applyBorder="1" applyAlignment="1">
      <alignment horizontal="center" vertical="center" wrapText="1"/>
    </xf>
    <xf numFmtId="3" fontId="6" fillId="2" borderId="0" xfId="1" applyNumberFormat="1" applyFont="1" applyFill="1"/>
    <xf numFmtId="3" fontId="3" fillId="2" borderId="0" xfId="1" applyNumberFormat="1" applyFont="1" applyFill="1"/>
    <xf numFmtId="3" fontId="3" fillId="0" borderId="0" xfId="1" applyNumberFormat="1" applyFont="1" applyProtection="1">
      <protection locked="0"/>
    </xf>
    <xf numFmtId="3" fontId="3" fillId="3" borderId="1" xfId="1" applyNumberFormat="1" applyFont="1" applyFill="1" applyBorder="1"/>
    <xf numFmtId="3" fontId="7" fillId="3" borderId="1" xfId="1" applyNumberFormat="1" applyFont="1" applyFill="1" applyBorder="1"/>
    <xf numFmtId="3" fontId="3" fillId="0" borderId="0" xfId="1" applyNumberFormat="1" applyFont="1" applyAlignment="1">
      <alignment wrapText="1"/>
    </xf>
    <xf numFmtId="3" fontId="3" fillId="6" borderId="1" xfId="1" applyNumberFormat="1" applyFont="1" applyFill="1" applyBorder="1"/>
    <xf numFmtId="3" fontId="2" fillId="0" borderId="0" xfId="1" applyNumberFormat="1" applyFont="1" applyAlignment="1">
      <alignment horizontal="left" wrapText="1"/>
    </xf>
    <xf numFmtId="3" fontId="2" fillId="0" borderId="2" xfId="1" applyNumberFormat="1" applyFont="1" applyBorder="1" applyAlignment="1">
      <alignment vertical="top"/>
    </xf>
    <xf numFmtId="3" fontId="25" fillId="0" borderId="2" xfId="1" applyNumberFormat="1" applyFont="1" applyBorder="1" applyAlignment="1">
      <alignment horizontal="left" wrapText="1"/>
    </xf>
    <xf numFmtId="3" fontId="25" fillId="0" borderId="0" xfId="1" applyNumberFormat="1" applyFont="1" applyAlignment="1">
      <alignment horizontal="left" wrapText="1"/>
    </xf>
    <xf numFmtId="3" fontId="2" fillId="0" borderId="0" xfId="1" applyNumberFormat="1" applyFont="1" applyAlignment="1">
      <alignment horizontal="center" vertical="center" wrapText="1"/>
    </xf>
    <xf numFmtId="3" fontId="7" fillId="2" borderId="0" xfId="1" applyNumberFormat="1" applyFont="1" applyFill="1"/>
    <xf numFmtId="3" fontId="2" fillId="0" borderId="0" xfId="3" applyNumberFormat="1" applyFont="1" applyAlignment="1">
      <alignment vertical="top" wrapText="1"/>
    </xf>
    <xf numFmtId="3" fontId="25" fillId="0" borderId="0" xfId="3" applyNumberFormat="1" applyFont="1" applyAlignment="1">
      <alignment vertical="top" wrapText="1"/>
    </xf>
    <xf numFmtId="0" fontId="2" fillId="0" borderId="0" xfId="1" applyFont="1" applyAlignment="1">
      <alignment horizontal="center" vertical="center" wrapText="1"/>
    </xf>
    <xf numFmtId="3" fontId="2" fillId="0" borderId="0" xfId="1" applyNumberFormat="1" applyFont="1" applyAlignment="1">
      <alignment vertical="top"/>
    </xf>
    <xf numFmtId="3" fontId="25" fillId="0" borderId="0" xfId="1" applyNumberFormat="1" applyFont="1" applyAlignment="1">
      <alignment wrapText="1"/>
    </xf>
    <xf numFmtId="3" fontId="2" fillId="0" borderId="0" xfId="1" applyNumberFormat="1" applyFont="1" applyAlignment="1">
      <alignment vertical="top" wrapText="1"/>
    </xf>
    <xf numFmtId="3" fontId="3" fillId="0" borderId="0" xfId="1" applyNumberFormat="1" applyFont="1" applyAlignment="1" applyProtection="1">
      <alignment vertical="top" wrapText="1"/>
      <protection locked="0"/>
    </xf>
    <xf numFmtId="3" fontId="2" fillId="0" borderId="0" xfId="1" applyNumberFormat="1" applyFont="1" applyAlignment="1">
      <alignment wrapText="1"/>
    </xf>
    <xf numFmtId="3" fontId="25" fillId="0" borderId="2" xfId="1" applyNumberFormat="1" applyFont="1" applyBorder="1" applyAlignment="1">
      <alignment wrapText="1"/>
    </xf>
    <xf numFmtId="3" fontId="3" fillId="3" borderId="1" xfId="1" applyNumberFormat="1" applyFont="1" applyFill="1" applyBorder="1" applyAlignment="1">
      <alignment wrapText="1"/>
    </xf>
    <xf numFmtId="3" fontId="7" fillId="3" borderId="1" xfId="1" applyNumberFormat="1" applyFont="1" applyFill="1" applyBorder="1" applyAlignment="1">
      <alignment vertical="top" wrapText="1"/>
    </xf>
    <xf numFmtId="3" fontId="3" fillId="0" borderId="0" xfId="1" applyNumberFormat="1" applyFont="1" applyAlignment="1">
      <alignment vertical="top" wrapText="1"/>
    </xf>
    <xf numFmtId="3" fontId="3" fillId="0" borderId="0" xfId="1" applyNumberFormat="1" applyFont="1" applyAlignment="1" applyProtection="1">
      <alignment wrapText="1"/>
      <protection locked="0"/>
    </xf>
    <xf numFmtId="3" fontId="48" fillId="0" borderId="0" xfId="1" applyNumberFormat="1" applyFont="1" applyAlignment="1">
      <alignment vertical="top" wrapText="1"/>
    </xf>
    <xf numFmtId="3" fontId="3" fillId="6" borderId="1" xfId="1" applyNumberFormat="1" applyFont="1" applyFill="1" applyBorder="1" applyAlignment="1">
      <alignment wrapText="1"/>
    </xf>
    <xf numFmtId="3" fontId="7" fillId="6" borderId="1" xfId="1" applyNumberFormat="1" applyFont="1" applyFill="1" applyBorder="1" applyAlignment="1">
      <alignment vertical="top" wrapText="1"/>
    </xf>
    <xf numFmtId="0" fontId="2" fillId="2" borderId="0" xfId="1" applyFont="1" applyFill="1" applyAlignment="1">
      <alignment horizontal="left"/>
    </xf>
    <xf numFmtId="0" fontId="93" fillId="2" borderId="0" xfId="1" applyFont="1" applyFill="1" applyAlignment="1">
      <alignment horizontal="left"/>
    </xf>
    <xf numFmtId="3" fontId="6" fillId="2" borderId="0" xfId="1" applyNumberFormat="1" applyFont="1" applyFill="1" applyAlignment="1">
      <alignment horizontal="right"/>
    </xf>
    <xf numFmtId="0" fontId="6" fillId="2" borderId="0" xfId="1" applyFont="1" applyFill="1"/>
    <xf numFmtId="0" fontId="92" fillId="2" borderId="0" xfId="1" applyFont="1" applyFill="1"/>
    <xf numFmtId="0" fontId="73" fillId="2" borderId="0" xfId="1" applyFont="1" applyFill="1"/>
    <xf numFmtId="0" fontId="92" fillId="2" borderId="0" xfId="1" applyFont="1" applyFill="1" applyAlignment="1">
      <alignment vertical="top" wrapText="1"/>
    </xf>
    <xf numFmtId="0" fontId="94" fillId="2" borderId="0" xfId="1" applyFont="1" applyFill="1" applyAlignment="1">
      <alignment vertical="top"/>
    </xf>
    <xf numFmtId="0" fontId="73" fillId="0" borderId="0" xfId="1" applyFont="1"/>
    <xf numFmtId="0" fontId="6" fillId="2" borderId="0" xfId="1" applyFont="1" applyFill="1" applyAlignment="1">
      <alignment horizontal="right"/>
    </xf>
    <xf numFmtId="3" fontId="2" fillId="2" borderId="2" xfId="1" applyNumberFormat="1" applyFont="1" applyFill="1" applyBorder="1" applyAlignment="1">
      <alignment horizontal="right" vertical="center"/>
    </xf>
    <xf numFmtId="0" fontId="2" fillId="2" borderId="2" xfId="1" applyFont="1" applyFill="1" applyBorder="1" applyAlignment="1">
      <alignment horizontal="center" vertical="center"/>
    </xf>
    <xf numFmtId="3" fontId="95" fillId="2" borderId="2" xfId="1" applyNumberFormat="1" applyFont="1" applyFill="1" applyBorder="1" applyAlignment="1">
      <alignment horizontal="right" vertical="center" wrapText="1"/>
    </xf>
    <xf numFmtId="0" fontId="2" fillId="2" borderId="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95" fillId="2" borderId="10" xfId="1" applyFont="1" applyFill="1" applyBorder="1" applyAlignment="1">
      <alignment horizontal="center" vertical="center" wrapText="1"/>
    </xf>
    <xf numFmtId="0" fontId="6" fillId="2" borderId="3" xfId="1" applyFont="1" applyFill="1" applyBorder="1" applyAlignment="1">
      <alignment horizontal="right" vertical="top"/>
    </xf>
    <xf numFmtId="0" fontId="65" fillId="2" borderId="0" xfId="1" applyFont="1" applyFill="1" applyAlignment="1">
      <alignment horizontal="left" vertical="center" wrapText="1"/>
    </xf>
    <xf numFmtId="3" fontId="4" fillId="0" borderId="0" xfId="17" applyNumberFormat="1" applyFont="1" applyAlignment="1">
      <alignment vertical="top"/>
    </xf>
    <xf numFmtId="9" fontId="4" fillId="0" borderId="0" xfId="14" applyFont="1" applyAlignment="1">
      <alignment vertical="top"/>
    </xf>
    <xf numFmtId="175" fontId="4" fillId="0" borderId="0" xfId="17" applyNumberFormat="1" applyFont="1" applyAlignment="1">
      <alignment vertical="top"/>
    </xf>
    <xf numFmtId="3" fontId="6" fillId="2" borderId="0" xfId="1" applyNumberFormat="1" applyFont="1" applyFill="1" applyAlignment="1">
      <alignment vertical="top"/>
    </xf>
    <xf numFmtId="175" fontId="6" fillId="2" borderId="0" xfId="1" applyNumberFormat="1" applyFont="1" applyFill="1" applyAlignment="1">
      <alignment vertical="top"/>
    </xf>
    <xf numFmtId="0" fontId="6" fillId="2" borderId="0" xfId="1" applyFont="1" applyFill="1" applyAlignment="1">
      <alignment horizontal="left" vertical="center" indent="1"/>
    </xf>
    <xf numFmtId="0" fontId="35" fillId="2" borderId="0" xfId="1" applyFont="1" applyFill="1" applyAlignment="1">
      <alignment horizontal="left" vertical="center" indent="3"/>
    </xf>
    <xf numFmtId="0" fontId="35" fillId="2" borderId="0" xfId="1" applyFont="1" applyFill="1" applyAlignment="1">
      <alignment horizontal="left" vertical="center" wrapText="1" indent="3"/>
    </xf>
    <xf numFmtId="0" fontId="6" fillId="2" borderId="0" xfId="1" applyFont="1" applyFill="1" applyAlignment="1">
      <alignment horizontal="right" vertical="top"/>
    </xf>
    <xf numFmtId="3" fontId="48" fillId="0" borderId="0" xfId="17" applyNumberFormat="1" applyFont="1" applyAlignment="1">
      <alignment vertical="top"/>
    </xf>
    <xf numFmtId="9" fontId="48" fillId="0" borderId="0" xfId="14" applyFont="1" applyAlignment="1">
      <alignment vertical="top"/>
    </xf>
    <xf numFmtId="175" fontId="48" fillId="0" borderId="0" xfId="17" applyNumberFormat="1" applyFont="1" applyAlignment="1">
      <alignment vertical="top"/>
    </xf>
    <xf numFmtId="0" fontId="6" fillId="2" borderId="0" xfId="1" applyFont="1" applyFill="1" applyAlignment="1">
      <alignment horizontal="left" vertical="center" wrapText="1" indent="1"/>
    </xf>
    <xf numFmtId="3" fontId="3" fillId="0" borderId="0" xfId="17" applyNumberFormat="1" applyFont="1" applyAlignment="1">
      <alignment vertical="top"/>
    </xf>
    <xf numFmtId="175" fontId="3" fillId="0" borderId="0" xfId="17" applyNumberFormat="1" applyFont="1" applyAlignment="1">
      <alignment vertical="top"/>
    </xf>
    <xf numFmtId="0" fontId="3" fillId="2" borderId="0" xfId="1" applyFont="1" applyFill="1" applyAlignment="1">
      <alignment horizontal="left" vertical="center" indent="1"/>
    </xf>
    <xf numFmtId="0" fontId="23" fillId="2" borderId="0" xfId="1" applyFont="1" applyFill="1"/>
    <xf numFmtId="0" fontId="4" fillId="2" borderId="0" xfId="1" applyFont="1" applyFill="1" applyAlignment="1">
      <alignment horizontal="left" vertical="center" wrapText="1"/>
    </xf>
    <xf numFmtId="3" fontId="4" fillId="15" borderId="0" xfId="17" applyNumberFormat="1" applyFont="1" applyFill="1" applyAlignment="1">
      <alignment vertical="top"/>
    </xf>
    <xf numFmtId="9" fontId="4" fillId="15" borderId="0" xfId="14" applyFont="1" applyFill="1" applyAlignment="1">
      <alignment vertical="top"/>
    </xf>
    <xf numFmtId="0" fontId="3" fillId="2" borderId="0" xfId="1" applyFont="1" applyFill="1" applyAlignment="1">
      <alignment horizontal="left" vertical="center" wrapText="1" indent="1"/>
    </xf>
    <xf numFmtId="0" fontId="6" fillId="3" borderId="0" xfId="1" applyFont="1" applyFill="1" applyAlignment="1">
      <alignment horizontal="right"/>
    </xf>
    <xf numFmtId="0" fontId="3" fillId="3" borderId="0" xfId="1" applyFont="1" applyFill="1" applyAlignment="1">
      <alignment horizontal="left" vertical="center"/>
    </xf>
    <xf numFmtId="0" fontId="6" fillId="2" borderId="0" xfId="1" applyFont="1" applyFill="1" applyAlignment="1">
      <alignment vertical="center"/>
    </xf>
    <xf numFmtId="3" fontId="6" fillId="2" borderId="0" xfId="1" applyNumberFormat="1" applyFont="1" applyFill="1" applyAlignment="1">
      <alignment horizontal="right" vertical="center"/>
    </xf>
    <xf numFmtId="3" fontId="6" fillId="2" borderId="0" xfId="1" applyNumberFormat="1" applyFont="1" applyFill="1" applyAlignment="1">
      <alignment horizontal="right" vertical="center" wrapText="1"/>
    </xf>
    <xf numFmtId="0" fontId="6" fillId="2" borderId="0" xfId="1" applyFont="1" applyFill="1" applyAlignment="1">
      <alignment vertical="center" wrapText="1"/>
    </xf>
    <xf numFmtId="4" fontId="6" fillId="2" borderId="0" xfId="1" applyNumberFormat="1" applyFont="1" applyFill="1"/>
    <xf numFmtId="0" fontId="73" fillId="2" borderId="0" xfId="1" applyFont="1" applyFill="1" applyAlignment="1">
      <alignment vertical="center"/>
    </xf>
    <xf numFmtId="0" fontId="72" fillId="2" borderId="0" xfId="1" applyFont="1" applyFill="1" applyAlignment="1">
      <alignment vertical="center"/>
    </xf>
    <xf numFmtId="0" fontId="72" fillId="2" borderId="0" xfId="1" applyFont="1" applyFill="1"/>
    <xf numFmtId="0" fontId="23" fillId="2" borderId="0" xfId="1" applyFont="1" applyFill="1" applyAlignment="1">
      <alignment horizontal="right"/>
    </xf>
    <xf numFmtId="0" fontId="23" fillId="2" borderId="0" xfId="1" applyFont="1" applyFill="1" applyAlignment="1">
      <alignment horizontal="left"/>
    </xf>
    <xf numFmtId="0" fontId="6" fillId="2" borderId="0" xfId="1" applyFont="1" applyFill="1" applyAlignment="1">
      <alignment horizontal="center" vertical="center"/>
    </xf>
    <xf numFmtId="0" fontId="96" fillId="2" borderId="0" xfId="1" applyFont="1" applyFill="1" applyAlignment="1">
      <alignment horizontal="center" vertical="center" wrapText="1"/>
    </xf>
    <xf numFmtId="0" fontId="6" fillId="2" borderId="2" xfId="1" applyFont="1" applyFill="1" applyBorder="1" applyAlignment="1">
      <alignment horizontal="right"/>
    </xf>
    <xf numFmtId="168" fontId="73" fillId="2" borderId="0" xfId="1" applyNumberFormat="1" applyFont="1" applyFill="1"/>
    <xf numFmtId="0" fontId="3" fillId="2" borderId="0" xfId="1" applyFont="1" applyFill="1" applyAlignment="1">
      <alignment horizontal="left" wrapText="1" indent="1"/>
    </xf>
    <xf numFmtId="168" fontId="6" fillId="2" borderId="0" xfId="17" applyNumberFormat="1" applyFont="1" applyFill="1" applyBorder="1" applyAlignment="1">
      <alignment horizontal="center" vertical="top" wrapText="1"/>
    </xf>
    <xf numFmtId="9" fontId="6" fillId="2" borderId="0" xfId="14" applyFont="1" applyFill="1" applyBorder="1" applyAlignment="1">
      <alignment horizontal="center" vertical="top" wrapText="1"/>
    </xf>
    <xf numFmtId="164" fontId="6" fillId="2" borderId="0" xfId="17" applyFont="1" applyFill="1" applyBorder="1" applyAlignment="1">
      <alignment horizontal="center" vertical="top" wrapText="1"/>
    </xf>
    <xf numFmtId="168" fontId="6" fillId="15" borderId="0" xfId="17" applyNumberFormat="1" applyFont="1" applyFill="1" applyBorder="1" applyAlignment="1">
      <alignment horizontal="right" vertical="top" wrapText="1"/>
    </xf>
    <xf numFmtId="0" fontId="1" fillId="2" borderId="0" xfId="1" applyFill="1"/>
    <xf numFmtId="0" fontId="3" fillId="2" borderId="0" xfId="1" applyFont="1" applyFill="1" applyAlignment="1">
      <alignment horizontal="right"/>
    </xf>
    <xf numFmtId="0" fontId="3" fillId="2" borderId="0" xfId="1" applyFont="1" applyFill="1"/>
    <xf numFmtId="0" fontId="6" fillId="2" borderId="0" xfId="1" applyFont="1" applyFill="1" applyAlignment="1">
      <alignment horizontal="left"/>
    </xf>
    <xf numFmtId="0" fontId="2" fillId="2" borderId="2" xfId="1" applyFont="1" applyFill="1" applyBorder="1" applyAlignment="1">
      <alignment horizontal="center"/>
    </xf>
    <xf numFmtId="0" fontId="3" fillId="2" borderId="2" xfId="1" applyFont="1" applyFill="1" applyBorder="1"/>
    <xf numFmtId="0" fontId="3" fillId="2" borderId="0" xfId="1" applyFont="1" applyFill="1" applyAlignment="1">
      <alignment horizontal="center"/>
    </xf>
    <xf numFmtId="0" fontId="2" fillId="2" borderId="0" xfId="1" applyFont="1" applyFill="1" applyAlignment="1">
      <alignment horizontal="center" vertical="center"/>
    </xf>
    <xf numFmtId="0" fontId="3" fillId="2" borderId="3" xfId="1" applyFont="1" applyFill="1" applyBorder="1"/>
    <xf numFmtId="0" fontId="3" fillId="2" borderId="3" xfId="1" applyFont="1" applyFill="1" applyBorder="1" applyAlignment="1">
      <alignment vertical="center" wrapText="1"/>
    </xf>
    <xf numFmtId="0" fontId="3" fillId="2" borderId="0" xfId="1" applyFont="1" applyFill="1" applyAlignment="1">
      <alignment vertical="center" wrapText="1"/>
    </xf>
    <xf numFmtId="0" fontId="3" fillId="2" borderId="0" xfId="1" applyFont="1" applyFill="1" applyAlignment="1">
      <alignment vertical="top"/>
    </xf>
    <xf numFmtId="3" fontId="3" fillId="2" borderId="0" xfId="1" applyNumberFormat="1" applyFont="1" applyFill="1" applyAlignment="1">
      <alignment vertical="top"/>
    </xf>
    <xf numFmtId="3" fontId="6" fillId="0" borderId="0" xfId="17" applyNumberFormat="1" applyFont="1" applyFill="1" applyBorder="1" applyAlignment="1">
      <alignment horizontal="right" vertical="top" wrapText="1"/>
    </xf>
    <xf numFmtId="3" fontId="6" fillId="2" borderId="0" xfId="17" applyNumberFormat="1" applyFont="1" applyFill="1" applyBorder="1" applyAlignment="1">
      <alignment horizontal="right" vertical="top" wrapText="1"/>
    </xf>
    <xf numFmtId="168" fontId="6" fillId="2" borderId="0" xfId="17" applyNumberFormat="1" applyFont="1" applyFill="1" applyBorder="1" applyAlignment="1">
      <alignment horizontal="right" vertical="top" wrapText="1"/>
    </xf>
    <xf numFmtId="10" fontId="3" fillId="2" borderId="0" xfId="27" applyNumberFormat="1" applyFont="1" applyFill="1"/>
    <xf numFmtId="165" fontId="3" fillId="2" borderId="0" xfId="1" applyNumberFormat="1" applyFont="1" applyFill="1"/>
    <xf numFmtId="169" fontId="3" fillId="2" borderId="0" xfId="14" applyNumberFormat="1" applyFont="1" applyFill="1" applyAlignment="1">
      <alignment horizontal="center"/>
    </xf>
    <xf numFmtId="0" fontId="3" fillId="13" borderId="0" xfId="1" applyFont="1" applyFill="1"/>
    <xf numFmtId="0" fontId="3" fillId="13" borderId="0" xfId="1" applyFont="1" applyFill="1" applyAlignment="1">
      <alignment horizontal="center"/>
    </xf>
    <xf numFmtId="0" fontId="62" fillId="0" borderId="0" xfId="1" applyFont="1" applyAlignment="1">
      <alignment vertical="top"/>
    </xf>
    <xf numFmtId="0" fontId="97" fillId="0" borderId="0" xfId="1" applyFont="1"/>
    <xf numFmtId="0" fontId="23" fillId="0" borderId="0" xfId="1" applyFont="1"/>
    <xf numFmtId="0" fontId="1" fillId="2" borderId="0" xfId="1" applyFill="1" applyAlignment="1">
      <alignment vertical="center" wrapText="1"/>
    </xf>
    <xf numFmtId="0" fontId="1" fillId="2" borderId="0" xfId="1" applyFill="1" applyAlignment="1">
      <alignment horizontal="center" vertical="center" wrapText="1"/>
    </xf>
    <xf numFmtId="0" fontId="2" fillId="2" borderId="0" xfId="1" applyFont="1" applyFill="1" applyAlignment="1">
      <alignment vertical="center" wrapText="1"/>
    </xf>
    <xf numFmtId="3" fontId="2" fillId="2" borderId="2" xfId="1" applyNumberFormat="1" applyFont="1" applyFill="1" applyBorder="1" applyAlignment="1">
      <alignment horizontal="center" vertical="center"/>
    </xf>
    <xf numFmtId="0" fontId="2" fillId="2" borderId="15" xfId="1" applyFont="1" applyFill="1" applyBorder="1" applyAlignment="1">
      <alignment vertical="center" wrapText="1"/>
    </xf>
    <xf numFmtId="0" fontId="2" fillId="2" borderId="12" xfId="1" applyFont="1" applyFill="1" applyBorder="1" applyAlignment="1">
      <alignment horizontal="center" vertical="center" wrapText="1"/>
    </xf>
    <xf numFmtId="0" fontId="65" fillId="2" borderId="0" xfId="1" applyFont="1" applyFill="1" applyAlignment="1">
      <alignment horizontal="left" vertical="top" wrapText="1"/>
    </xf>
    <xf numFmtId="3" fontId="65" fillId="2" borderId="0" xfId="1" applyNumberFormat="1" applyFont="1" applyFill="1" applyAlignment="1">
      <alignment horizontal="right" vertical="top"/>
    </xf>
    <xf numFmtId="3" fontId="65" fillId="0" borderId="0" xfId="1" applyNumberFormat="1" applyFont="1" applyAlignment="1">
      <alignment horizontal="right" vertical="top"/>
    </xf>
    <xf numFmtId="9" fontId="65" fillId="0" borderId="0" xfId="1" applyNumberFormat="1" applyFont="1" applyAlignment="1">
      <alignment horizontal="right" vertical="top"/>
    </xf>
    <xf numFmtId="3" fontId="22" fillId="0" borderId="0" xfId="1" applyNumberFormat="1" applyFont="1" applyAlignment="1">
      <alignment horizontal="right" vertical="top"/>
    </xf>
    <xf numFmtId="185" fontId="22" fillId="0" borderId="0" xfId="1" applyNumberFormat="1" applyFont="1" applyAlignment="1">
      <alignment horizontal="right" vertical="top"/>
    </xf>
    <xf numFmtId="3" fontId="99" fillId="2" borderId="0" xfId="1" applyNumberFormat="1" applyFont="1" applyFill="1"/>
    <xf numFmtId="0" fontId="3" fillId="2" borderId="0" xfId="1" applyFont="1" applyFill="1" applyAlignment="1">
      <alignment horizontal="center" vertical="top" wrapText="1"/>
    </xf>
    <xf numFmtId="0" fontId="6" fillId="2" borderId="0" xfId="1" applyFont="1" applyFill="1" applyAlignment="1">
      <alignment horizontal="left" vertical="top" wrapText="1" indent="1"/>
    </xf>
    <xf numFmtId="3" fontId="6" fillId="0" borderId="0" xfId="1" applyNumberFormat="1" applyFont="1" applyAlignment="1">
      <alignment horizontal="right" vertical="top"/>
    </xf>
    <xf numFmtId="37" fontId="6" fillId="0" borderId="0" xfId="1" applyNumberFormat="1" applyFont="1" applyAlignment="1">
      <alignment horizontal="right" vertical="top"/>
    </xf>
    <xf numFmtId="3" fontId="7" fillId="0" borderId="0" xfId="1" applyNumberFormat="1" applyFont="1" applyAlignment="1">
      <alignment horizontal="right" vertical="top"/>
    </xf>
    <xf numFmtId="3" fontId="7" fillId="0" borderId="0" xfId="1" quotePrefix="1" applyNumberFormat="1" applyFont="1" applyAlignment="1">
      <alignment horizontal="right" vertical="top"/>
    </xf>
    <xf numFmtId="0" fontId="3" fillId="2" borderId="0" xfId="1" applyFont="1" applyFill="1" applyAlignment="1">
      <alignment horizontal="center" vertical="center" wrapText="1"/>
    </xf>
    <xf numFmtId="0" fontId="65" fillId="2" borderId="0" xfId="1" applyFont="1" applyFill="1" applyAlignment="1">
      <alignment horizontal="left" vertical="top" wrapText="1" indent="2"/>
    </xf>
    <xf numFmtId="0" fontId="4" fillId="2" borderId="0" xfId="1" applyFont="1" applyFill="1" applyAlignment="1">
      <alignment vertical="center" wrapText="1"/>
    </xf>
    <xf numFmtId="3" fontId="1" fillId="2" borderId="0" xfId="1" applyNumberFormat="1" applyFill="1" applyAlignment="1">
      <alignment vertical="center" wrapText="1"/>
    </xf>
    <xf numFmtId="0" fontId="6" fillId="2" borderId="0" xfId="1" applyFont="1" applyFill="1" applyAlignment="1">
      <alignment horizontal="left" vertical="top" wrapText="1" indent="3"/>
    </xf>
    <xf numFmtId="0" fontId="6" fillId="2" borderId="0" xfId="1" applyFont="1" applyFill="1" applyAlignment="1">
      <alignment horizontal="left" vertical="top" wrapText="1" indent="4"/>
    </xf>
    <xf numFmtId="0" fontId="6" fillId="2" borderId="0" xfId="1" applyFont="1" applyFill="1" applyAlignment="1">
      <alignment horizontal="left" vertical="top" wrapText="1" indent="5"/>
    </xf>
    <xf numFmtId="0" fontId="3" fillId="0" borderId="0" xfId="1" applyFont="1" applyAlignment="1">
      <alignment vertical="center" wrapText="1"/>
    </xf>
    <xf numFmtId="0" fontId="1" fillId="0" borderId="0" xfId="1" applyAlignment="1">
      <alignment vertical="center" wrapText="1"/>
    </xf>
    <xf numFmtId="37" fontId="65" fillId="0" borderId="0" xfId="1" applyNumberFormat="1" applyFont="1" applyAlignment="1">
      <alignment horizontal="right" vertical="top"/>
    </xf>
    <xf numFmtId="37" fontId="4" fillId="0" borderId="0" xfId="1" applyNumberFormat="1" applyFont="1" applyAlignment="1">
      <alignment vertical="top" wrapText="1"/>
    </xf>
    <xf numFmtId="3" fontId="20" fillId="2" borderId="0" xfId="1" applyNumberFormat="1" applyFont="1" applyFill="1" applyAlignment="1">
      <alignment vertical="center" wrapText="1"/>
    </xf>
    <xf numFmtId="3" fontId="45" fillId="2" borderId="0" xfId="1" applyNumberFormat="1" applyFont="1" applyFill="1" applyAlignment="1">
      <alignment vertical="center" wrapText="1"/>
    </xf>
    <xf numFmtId="3" fontId="7" fillId="13" borderId="0" xfId="1" applyNumberFormat="1" applyFont="1" applyFill="1" applyAlignment="1">
      <alignment horizontal="right" vertical="top"/>
    </xf>
    <xf numFmtId="3" fontId="7" fillId="15" borderId="0" xfId="1" applyNumberFormat="1" applyFont="1" applyFill="1" applyAlignment="1">
      <alignment horizontal="right" vertical="top"/>
    </xf>
    <xf numFmtId="37" fontId="3" fillId="0" borderId="0" xfId="1" applyNumberFormat="1" applyFont="1" applyAlignment="1">
      <alignment vertical="top" wrapText="1"/>
    </xf>
    <xf numFmtId="0" fontId="6" fillId="2" borderId="0" xfId="1" applyFont="1" applyFill="1" applyAlignment="1">
      <alignment horizontal="left" vertical="top" wrapText="1" indent="2"/>
    </xf>
    <xf numFmtId="37" fontId="7" fillId="0" borderId="0" xfId="1" applyNumberFormat="1" applyFont="1" applyAlignment="1">
      <alignment horizontal="right" vertical="top"/>
    </xf>
    <xf numFmtId="0" fontId="65" fillId="0" borderId="0" xfId="1" applyFont="1" applyAlignment="1">
      <alignment horizontal="left" vertical="top" wrapText="1"/>
    </xf>
    <xf numFmtId="0" fontId="2" fillId="16" borderId="0" xfId="1" applyFont="1" applyFill="1" applyAlignment="1">
      <alignment vertical="center" wrapText="1"/>
    </xf>
    <xf numFmtId="177" fontId="7" fillId="0" borderId="0" xfId="50" applyNumberFormat="1" applyFont="1" applyFill="1" applyBorder="1" applyAlignment="1">
      <alignment horizontal="right" vertical="top"/>
    </xf>
    <xf numFmtId="0" fontId="3" fillId="16" borderId="0" xfId="1" applyFont="1" applyFill="1" applyAlignment="1">
      <alignment vertical="top" wrapText="1"/>
    </xf>
    <xf numFmtId="0" fontId="3" fillId="16" borderId="0" xfId="1" applyFont="1" applyFill="1" applyAlignment="1">
      <alignment vertical="center" wrapText="1"/>
    </xf>
    <xf numFmtId="177" fontId="22" fillId="0" borderId="0" xfId="50" applyNumberFormat="1" applyFont="1" applyFill="1" applyBorder="1" applyAlignment="1">
      <alignment horizontal="right" vertical="top"/>
    </xf>
    <xf numFmtId="0" fontId="6" fillId="2" borderId="0" xfId="1" applyFont="1" applyFill="1" applyAlignment="1">
      <alignment horizontal="center" vertical="center" wrapText="1"/>
    </xf>
    <xf numFmtId="0" fontId="23" fillId="0" borderId="0" xfId="1" applyFont="1" applyAlignment="1">
      <alignment horizontal="center" vertical="center" wrapText="1"/>
    </xf>
    <xf numFmtId="186" fontId="7" fillId="0" borderId="0" xfId="1" applyNumberFormat="1" applyFont="1" applyAlignment="1">
      <alignment horizontal="right"/>
    </xf>
    <xf numFmtId="0" fontId="6" fillId="2" borderId="0" xfId="1" applyFont="1" applyFill="1" applyAlignment="1">
      <alignment horizontal="center" vertical="top" wrapText="1"/>
    </xf>
    <xf numFmtId="0" fontId="4" fillId="2" borderId="0" xfId="1" applyFont="1" applyFill="1" applyAlignment="1">
      <alignment horizontal="left" vertical="top" wrapText="1"/>
    </xf>
    <xf numFmtId="186" fontId="22" fillId="0" borderId="0" xfId="1" applyNumberFormat="1" applyFont="1" applyAlignment="1">
      <alignment horizontal="right" vertical="top"/>
    </xf>
    <xf numFmtId="177" fontId="1" fillId="2" borderId="0" xfId="1" applyNumberFormat="1" applyFill="1" applyAlignment="1">
      <alignment vertical="top" wrapText="1"/>
    </xf>
    <xf numFmtId="0" fontId="1" fillId="2" borderId="0" xfId="1" applyFill="1" applyAlignment="1">
      <alignment vertical="top" wrapText="1"/>
    </xf>
    <xf numFmtId="177" fontId="1" fillId="0" borderId="0" xfId="1" applyNumberFormat="1" applyAlignment="1">
      <alignment vertical="center" wrapText="1"/>
    </xf>
    <xf numFmtId="0" fontId="99" fillId="2" borderId="0" xfId="1" applyFont="1" applyFill="1" applyAlignment="1">
      <alignment vertical="center" wrapText="1"/>
    </xf>
    <xf numFmtId="3" fontId="2" fillId="2" borderId="0" xfId="15" applyNumberFormat="1" applyFont="1" applyFill="1" applyAlignment="1" applyProtection="1">
      <alignment horizontal="left" vertical="top"/>
      <protection locked="0"/>
    </xf>
    <xf numFmtId="0" fontId="2" fillId="2" borderId="9" xfId="1" applyFont="1" applyFill="1" applyBorder="1"/>
    <xf numFmtId="0" fontId="2" fillId="2" borderId="4" xfId="1" applyFont="1" applyFill="1" applyBorder="1"/>
    <xf numFmtId="0" fontId="2" fillId="2" borderId="2" xfId="1" applyFont="1" applyFill="1" applyBorder="1" applyAlignment="1">
      <alignment vertical="center" wrapText="1"/>
    </xf>
    <xf numFmtId="0" fontId="93" fillId="2" borderId="0" xfId="1" applyFont="1" applyFill="1" applyAlignment="1">
      <alignment horizontal="left" vertical="top" wrapText="1"/>
    </xf>
    <xf numFmtId="9" fontId="6" fillId="13" borderId="3" xfId="1" applyNumberFormat="1" applyFont="1" applyFill="1" applyBorder="1" applyAlignment="1">
      <alignment vertical="center" wrapText="1"/>
    </xf>
    <xf numFmtId="0" fontId="6" fillId="13" borderId="3" xfId="1" applyFont="1" applyFill="1" applyBorder="1" applyAlignment="1">
      <alignment vertical="center" wrapText="1"/>
    </xf>
    <xf numFmtId="0" fontId="99" fillId="2" borderId="0" xfId="1" quotePrefix="1" applyFont="1" applyFill="1" applyAlignment="1">
      <alignment vertical="center" wrapText="1"/>
    </xf>
    <xf numFmtId="9" fontId="6" fillId="13" borderId="0" xfId="1" applyNumberFormat="1" applyFont="1" applyFill="1" applyAlignment="1">
      <alignment vertical="top" wrapText="1"/>
    </xf>
    <xf numFmtId="0" fontId="6" fillId="13" borderId="0" xfId="1" applyFont="1" applyFill="1" applyAlignment="1">
      <alignment vertical="top" wrapText="1"/>
    </xf>
    <xf numFmtId="0" fontId="6" fillId="13" borderId="0" xfId="1" applyFont="1" applyFill="1" applyAlignment="1">
      <alignment vertical="center" wrapText="1"/>
    </xf>
    <xf numFmtId="0" fontId="51" fillId="2" borderId="0" xfId="1" applyFont="1" applyFill="1" applyAlignment="1">
      <alignment horizontal="left" vertical="top" wrapText="1" indent="2"/>
    </xf>
    <xf numFmtId="9" fontId="6" fillId="13" borderId="0" xfId="1" applyNumberFormat="1" applyFont="1" applyFill="1" applyAlignment="1">
      <alignment vertical="center" wrapText="1"/>
    </xf>
    <xf numFmtId="0" fontId="3" fillId="13" borderId="0" xfId="1" applyFont="1" applyFill="1" applyAlignment="1">
      <alignment vertical="center" wrapText="1"/>
    </xf>
    <xf numFmtId="0" fontId="51" fillId="2" borderId="0" xfId="1" applyFont="1" applyFill="1" applyAlignment="1">
      <alignment horizontal="left" vertical="top" wrapText="1" indent="3"/>
    </xf>
    <xf numFmtId="0" fontId="99" fillId="0" borderId="0" xfId="1" applyFont="1" applyAlignment="1">
      <alignment vertical="center" wrapText="1"/>
    </xf>
    <xf numFmtId="0" fontId="2" fillId="2" borderId="0" xfId="1" applyFont="1" applyFill="1" applyAlignment="1">
      <alignment vertical="top" wrapText="1"/>
    </xf>
    <xf numFmtId="0" fontId="1" fillId="0" borderId="0" xfId="1"/>
    <xf numFmtId="0" fontId="2" fillId="2" borderId="1" xfId="1" applyFont="1" applyFill="1" applyBorder="1" applyAlignment="1">
      <alignment horizontal="center" vertical="center"/>
    </xf>
    <xf numFmtId="0" fontId="6" fillId="2" borderId="3" xfId="1" applyFont="1" applyFill="1" applyBorder="1" applyAlignment="1">
      <alignment vertical="center"/>
    </xf>
    <xf numFmtId="0" fontId="6" fillId="2" borderId="3" xfId="1" applyFont="1" applyFill="1" applyBorder="1" applyAlignment="1">
      <alignment vertical="center" wrapText="1"/>
    </xf>
    <xf numFmtId="0" fontId="6" fillId="2" borderId="0" xfId="1" applyFont="1" applyFill="1" applyAlignment="1">
      <alignment horizontal="left" vertical="center" wrapText="1" indent="2"/>
    </xf>
    <xf numFmtId="0" fontId="6" fillId="17" borderId="0" xfId="1" applyFont="1" applyFill="1" applyAlignment="1">
      <alignment vertical="center"/>
    </xf>
    <xf numFmtId="0" fontId="99" fillId="2" borderId="0" xfId="1" applyFont="1" applyFill="1"/>
    <xf numFmtId="0" fontId="6" fillId="2" borderId="2" xfId="1" applyFont="1" applyFill="1" applyBorder="1" applyAlignment="1">
      <alignment horizontal="center" vertical="center"/>
    </xf>
    <xf numFmtId="0" fontId="6" fillId="2" borderId="2" xfId="1" applyFont="1" applyFill="1" applyBorder="1" applyAlignment="1">
      <alignment horizontal="left" vertical="center"/>
    </xf>
    <xf numFmtId="3" fontId="6" fillId="2" borderId="2" xfId="17" applyNumberFormat="1" applyFont="1" applyFill="1" applyBorder="1" applyAlignment="1">
      <alignment horizontal="center" vertical="center"/>
    </xf>
    <xf numFmtId="0" fontId="6" fillId="2" borderId="2" xfId="1" applyFont="1" applyFill="1" applyBorder="1" applyAlignment="1">
      <alignment vertical="center" wrapText="1"/>
    </xf>
    <xf numFmtId="3" fontId="6" fillId="4" borderId="0" xfId="1" applyNumberFormat="1" applyFont="1" applyFill="1" applyAlignment="1">
      <alignment horizontal="center" vertical="center"/>
    </xf>
    <xf numFmtId="0" fontId="6" fillId="2" borderId="0" xfId="1" applyFont="1" applyFill="1" applyAlignment="1">
      <alignment horizontal="left" vertical="center" wrapText="1"/>
    </xf>
    <xf numFmtId="0" fontId="6" fillId="2" borderId="0" xfId="1" applyFont="1" applyFill="1" applyAlignment="1">
      <alignment horizontal="left" vertical="center"/>
    </xf>
    <xf numFmtId="0" fontId="35" fillId="2" borderId="0" xfId="1" applyFont="1" applyFill="1" applyAlignment="1">
      <alignment horizontal="left" vertical="center"/>
    </xf>
    <xf numFmtId="0" fontId="6" fillId="2" borderId="0" xfId="1" applyFont="1" applyFill="1" applyAlignment="1">
      <alignment horizontal="center"/>
    </xf>
    <xf numFmtId="0" fontId="35" fillId="2" borderId="0" xfId="1" applyFont="1" applyFill="1" applyAlignment="1">
      <alignment horizontal="center"/>
    </xf>
    <xf numFmtId="0" fontId="59" fillId="0" borderId="0" xfId="0" applyFont="1"/>
    <xf numFmtId="0" fontId="2" fillId="0" borderId="0" xfId="0" applyFont="1" applyFill="1" applyAlignment="1">
      <alignment vertical="top"/>
    </xf>
    <xf numFmtId="0" fontId="6" fillId="0" borderId="0" xfId="0" applyFont="1" applyFill="1"/>
    <xf numFmtId="0" fontId="2" fillId="0" borderId="0" xfId="0" applyFont="1" applyFill="1" applyAlignment="1">
      <alignment vertical="center"/>
    </xf>
    <xf numFmtId="0" fontId="2" fillId="0" borderId="0" xfId="0" applyFont="1" applyFill="1"/>
    <xf numFmtId="0" fontId="94" fillId="2" borderId="0" xfId="4" applyFont="1" applyFill="1"/>
    <xf numFmtId="0" fontId="7" fillId="11" borderId="0" xfId="4" applyFont="1" applyFill="1"/>
    <xf numFmtId="0" fontId="7" fillId="2" borderId="3" xfId="4" applyFont="1" applyFill="1" applyBorder="1"/>
    <xf numFmtId="9" fontId="7" fillId="2" borderId="0" xfId="41" applyFont="1" applyFill="1"/>
    <xf numFmtId="175" fontId="7" fillId="2" borderId="0" xfId="4" applyNumberFormat="1" applyFont="1" applyFill="1"/>
    <xf numFmtId="9" fontId="7" fillId="2" borderId="0" xfId="4" applyNumberFormat="1" applyFont="1" applyFill="1"/>
    <xf numFmtId="0" fontId="6" fillId="2" borderId="0" xfId="4" applyFont="1" applyFill="1"/>
    <xf numFmtId="0" fontId="3" fillId="2" borderId="0" xfId="4" applyFont="1" applyFill="1" applyAlignment="1">
      <alignment horizontal="left" vertical="center" wrapText="1"/>
    </xf>
    <xf numFmtId="0" fontId="6" fillId="3" borderId="1" xfId="4" applyFont="1" applyFill="1" applyBorder="1"/>
    <xf numFmtId="0" fontId="65" fillId="3" borderId="1" xfId="4" applyFont="1" applyFill="1" applyBorder="1"/>
    <xf numFmtId="0" fontId="94" fillId="0" borderId="0" xfId="1" applyFont="1"/>
    <xf numFmtId="0" fontId="2" fillId="0" borderId="2" xfId="2" applyFont="1" applyBorder="1" applyAlignment="1">
      <alignment vertical="center" wrapText="1"/>
    </xf>
    <xf numFmtId="3" fontId="3" fillId="0" borderId="0" xfId="2" applyNumberFormat="1" applyFont="1" applyAlignment="1">
      <alignment vertical="center"/>
    </xf>
    <xf numFmtId="3" fontId="3" fillId="0" borderId="0" xfId="1" applyNumberFormat="1" applyFont="1" applyAlignment="1">
      <alignment vertical="center"/>
    </xf>
    <xf numFmtId="3" fontId="92" fillId="0" borderId="0" xfId="2" applyNumberFormat="1" applyFont="1" applyAlignment="1">
      <alignment vertical="center"/>
    </xf>
    <xf numFmtId="0" fontId="3" fillId="0" borderId="2" xfId="10" applyFont="1" applyBorder="1" applyAlignment="1">
      <alignment vertical="center" wrapText="1"/>
    </xf>
    <xf numFmtId="3" fontId="6" fillId="0" borderId="0" xfId="2" applyNumberFormat="1" applyFont="1" applyAlignment="1">
      <alignment vertical="center"/>
    </xf>
    <xf numFmtId="3" fontId="48" fillId="0" borderId="0" xfId="2" applyNumberFormat="1" applyFont="1" applyAlignment="1">
      <alignment horizontal="center" vertical="center"/>
    </xf>
    <xf numFmtId="0" fontId="2" fillId="0" borderId="0" xfId="10" applyFont="1" applyAlignment="1">
      <alignment horizontal="right" vertical="center" wrapText="1"/>
    </xf>
    <xf numFmtId="0" fontId="2" fillId="0" borderId="2" xfId="10" applyFont="1" applyBorder="1" applyAlignment="1">
      <alignment vertical="center" wrapText="1"/>
    </xf>
    <xf numFmtId="0" fontId="3" fillId="2" borderId="2" xfId="10" applyFont="1" applyFill="1" applyBorder="1" applyAlignment="1">
      <alignment vertical="center" wrapText="1"/>
    </xf>
    <xf numFmtId="0" fontId="3" fillId="3" borderId="0" xfId="1" applyFont="1" applyFill="1" applyAlignment="1">
      <alignment vertical="center"/>
    </xf>
    <xf numFmtId="3" fontId="3" fillId="0" borderId="0" xfId="2" applyNumberFormat="1" applyFont="1" applyAlignment="1">
      <alignment vertical="center" wrapText="1"/>
    </xf>
    <xf numFmtId="3" fontId="3" fillId="0" borderId="0" xfId="1" applyNumberFormat="1" applyFont="1" applyAlignment="1">
      <alignment vertical="center" wrapText="1"/>
    </xf>
    <xf numFmtId="0" fontId="48" fillId="0" borderId="0" xfId="10" applyFont="1" applyAlignment="1">
      <alignment vertical="center" wrapText="1"/>
    </xf>
    <xf numFmtId="0" fontId="6" fillId="0" borderId="0" xfId="10" applyFont="1" applyAlignment="1">
      <alignment horizontal="right" vertical="center" wrapText="1"/>
    </xf>
    <xf numFmtId="0" fontId="6" fillId="0" borderId="2" xfId="10" applyFont="1" applyBorder="1" applyAlignment="1">
      <alignment vertical="center" wrapText="1"/>
    </xf>
    <xf numFmtId="0" fontId="2" fillId="0" borderId="2" xfId="10" applyFont="1" applyBorder="1" applyAlignment="1">
      <alignment vertical="center"/>
    </xf>
    <xf numFmtId="0" fontId="2" fillId="0" borderId="0" xfId="2" applyFont="1" applyAlignment="1">
      <alignment horizontal="right" vertical="center"/>
    </xf>
    <xf numFmtId="169" fontId="6" fillId="0" borderId="0" xfId="2" applyNumberFormat="1" applyFont="1" applyAlignment="1">
      <alignment vertical="center"/>
    </xf>
    <xf numFmtId="169" fontId="6" fillId="0" borderId="0" xfId="2" applyNumberFormat="1" applyFont="1" applyAlignment="1">
      <alignment vertical="top"/>
    </xf>
    <xf numFmtId="189" fontId="3" fillId="0" borderId="0" xfId="2" applyNumberFormat="1" applyFont="1" applyAlignment="1">
      <alignment vertical="center"/>
    </xf>
    <xf numFmtId="169" fontId="23" fillId="0" borderId="0" xfId="2" applyNumberFormat="1" applyFont="1" applyAlignment="1">
      <alignment vertical="center"/>
    </xf>
    <xf numFmtId="3" fontId="6" fillId="0" borderId="0" xfId="10" applyNumberFormat="1" applyFont="1" applyAlignment="1">
      <alignment horizontal="right" vertical="center" wrapText="1"/>
    </xf>
    <xf numFmtId="3" fontId="6" fillId="0" borderId="3" xfId="10" applyNumberFormat="1" applyFont="1" applyBorder="1" applyAlignment="1">
      <alignment vertical="center" wrapText="1"/>
    </xf>
    <xf numFmtId="0" fontId="6" fillId="0" borderId="0" xfId="10" applyFont="1" applyAlignment="1">
      <alignment vertical="center" wrapText="1"/>
    </xf>
    <xf numFmtId="10" fontId="3" fillId="0" borderId="0" xfId="2" applyNumberFormat="1" applyFont="1" applyAlignment="1">
      <alignment vertical="center"/>
    </xf>
    <xf numFmtId="0" fontId="35" fillId="0" borderId="0" xfId="10" applyFont="1" applyAlignment="1">
      <alignment vertical="center" wrapText="1"/>
    </xf>
    <xf numFmtId="0" fontId="3" fillId="0" borderId="0" xfId="2" applyFont="1" applyAlignment="1">
      <alignment vertical="center"/>
    </xf>
    <xf numFmtId="9" fontId="3" fillId="2" borderId="0" xfId="27" applyFont="1" applyFill="1" applyBorder="1" applyAlignment="1">
      <alignment vertical="center"/>
    </xf>
    <xf numFmtId="9" fontId="3" fillId="0" borderId="0" xfId="27" applyFont="1" applyBorder="1" applyAlignment="1">
      <alignment vertical="center"/>
    </xf>
    <xf numFmtId="187" fontId="3" fillId="0" borderId="0" xfId="2" applyNumberFormat="1" applyFont="1" applyAlignment="1">
      <alignment vertical="center"/>
    </xf>
    <xf numFmtId="0" fontId="6" fillId="0" borderId="0" xfId="1" applyFont="1" applyAlignment="1">
      <alignment vertical="center"/>
    </xf>
    <xf numFmtId="0" fontId="2" fillId="0" borderId="0" xfId="2" applyFont="1" applyAlignment="1">
      <alignment horizontal="center" vertical="center"/>
    </xf>
    <xf numFmtId="3" fontId="6" fillId="2" borderId="0" xfId="38" applyNumberFormat="1" applyFont="1" applyFill="1" applyAlignment="1">
      <alignment vertical="center"/>
    </xf>
    <xf numFmtId="3" fontId="3" fillId="0" borderId="0" xfId="38" applyNumberFormat="1" applyFont="1" applyAlignment="1">
      <alignment vertical="center"/>
    </xf>
    <xf numFmtId="9" fontId="6" fillId="2" borderId="0" xfId="38" applyNumberFormat="1" applyFont="1" applyFill="1" applyAlignment="1">
      <alignment vertical="center"/>
    </xf>
    <xf numFmtId="9" fontId="3" fillId="0" borderId="0" xfId="38" applyNumberFormat="1" applyFont="1" applyAlignment="1">
      <alignment vertical="center"/>
    </xf>
    <xf numFmtId="9" fontId="3" fillId="0" borderId="0" xfId="2" applyNumberFormat="1" applyFont="1" applyAlignment="1">
      <alignment vertical="center"/>
    </xf>
    <xf numFmtId="0" fontId="27" fillId="2" borderId="0" xfId="1" applyFont="1" applyFill="1" applyAlignment="1">
      <alignment horizontal="left" vertical="top"/>
    </xf>
    <xf numFmtId="0" fontId="23" fillId="0" borderId="0" xfId="10" applyFont="1" applyAlignment="1">
      <alignment vertical="center" wrapText="1"/>
    </xf>
    <xf numFmtId="0" fontId="2" fillId="2" borderId="0" xfId="6" applyFont="1" applyFill="1" applyAlignment="1" applyProtection="1">
      <alignment horizontal="left" vertical="top" wrapText="1"/>
      <protection locked="0"/>
    </xf>
    <xf numFmtId="0" fontId="7" fillId="2" borderId="0" xfId="4" applyFont="1" applyFill="1" applyAlignment="1">
      <alignment vertical="top"/>
    </xf>
    <xf numFmtId="0" fontId="2" fillId="2" borderId="0" xfId="13" applyFont="1" applyFill="1" applyAlignment="1">
      <alignment horizontal="left" vertical="top"/>
    </xf>
    <xf numFmtId="0" fontId="7" fillId="2" borderId="0" xfId="6" applyFont="1" applyFill="1"/>
    <xf numFmtId="0" fontId="2" fillId="2" borderId="2" xfId="6" applyFont="1" applyFill="1" applyBorder="1" applyAlignment="1">
      <alignment horizontal="center" vertical="center" wrapText="1"/>
    </xf>
    <xf numFmtId="0" fontId="2" fillId="2" borderId="0" xfId="6" applyFont="1" applyFill="1" applyAlignment="1">
      <alignment horizontal="center" vertical="center" wrapText="1"/>
    </xf>
    <xf numFmtId="0" fontId="3" fillId="2" borderId="0" xfId="13" applyFont="1" applyFill="1" applyAlignment="1">
      <alignment horizontal="right"/>
    </xf>
    <xf numFmtId="0" fontId="2" fillId="2" borderId="2" xfId="6" applyFont="1" applyFill="1" applyBorder="1"/>
    <xf numFmtId="0" fontId="2" fillId="2" borderId="0" xfId="6" quotePrefix="1" applyFont="1" applyFill="1" applyAlignment="1">
      <alignment horizontal="center"/>
    </xf>
    <xf numFmtId="0" fontId="3" fillId="2" borderId="0" xfId="13" applyFont="1" applyFill="1" applyAlignment="1">
      <alignment horizontal="right" vertical="top"/>
    </xf>
    <xf numFmtId="3" fontId="6" fillId="2" borderId="0" xfId="13" applyNumberFormat="1" applyFont="1" applyFill="1" applyAlignment="1">
      <alignment horizontal="left" vertical="top"/>
    </xf>
    <xf numFmtId="3" fontId="6" fillId="2" borderId="0" xfId="13" applyNumberFormat="1" applyFont="1" applyFill="1" applyAlignment="1">
      <alignment horizontal="right" vertical="top"/>
    </xf>
    <xf numFmtId="3" fontId="2" fillId="2" borderId="0" xfId="13" applyNumberFormat="1" applyFont="1" applyFill="1" applyAlignment="1">
      <alignment horizontal="right" vertical="top"/>
    </xf>
    <xf numFmtId="4" fontId="2" fillId="2" borderId="0" xfId="6" applyNumberFormat="1" applyFont="1" applyFill="1" applyAlignment="1">
      <alignment horizontal="center"/>
    </xf>
    <xf numFmtId="0" fontId="35" fillId="2" borderId="0" xfId="6" applyFont="1" applyFill="1" applyAlignment="1">
      <alignment horizontal="left" vertical="top" indent="1"/>
    </xf>
    <xf numFmtId="3" fontId="35" fillId="2" borderId="0" xfId="6" applyNumberFormat="1" applyFont="1" applyFill="1" applyAlignment="1">
      <alignment horizontal="right" vertical="top"/>
    </xf>
    <xf numFmtId="3" fontId="6" fillId="2" borderId="0" xfId="6" applyNumberFormat="1" applyFont="1" applyFill="1" applyAlignment="1">
      <alignment horizontal="right" vertical="top"/>
    </xf>
    <xf numFmtId="3" fontId="70" fillId="2" borderId="0" xfId="6" applyNumberFormat="1" applyFont="1" applyFill="1" applyAlignment="1">
      <alignment horizontal="right" vertical="top"/>
    </xf>
    <xf numFmtId="3" fontId="7" fillId="3" borderId="0" xfId="13" applyNumberFormat="1" applyFont="1" applyFill="1" applyAlignment="1">
      <alignment horizontal="right" vertical="top"/>
    </xf>
    <xf numFmtId="0" fontId="19" fillId="2" borderId="0" xfId="4" applyFont="1" applyFill="1" applyAlignment="1">
      <alignment wrapText="1"/>
    </xf>
    <xf numFmtId="0" fontId="3" fillId="3" borderId="1" xfId="13" applyFont="1" applyFill="1" applyBorder="1" applyAlignment="1">
      <alignment horizontal="right" vertical="top"/>
    </xf>
    <xf numFmtId="3" fontId="6" fillId="3" borderId="1" xfId="13" applyNumberFormat="1" applyFont="1" applyFill="1" applyBorder="1" applyAlignment="1">
      <alignment horizontal="left" vertical="top"/>
    </xf>
    <xf numFmtId="3" fontId="6" fillId="3" borderId="1" xfId="13" applyNumberFormat="1" applyFont="1" applyFill="1" applyBorder="1" applyAlignment="1">
      <alignment horizontal="right" vertical="top"/>
    </xf>
    <xf numFmtId="0" fontId="3" fillId="0" borderId="0" xfId="13" applyFont="1" applyAlignment="1">
      <alignment horizontal="right" vertical="top"/>
    </xf>
    <xf numFmtId="3" fontId="6" fillId="0" borderId="0" xfId="13" applyNumberFormat="1" applyFont="1" applyAlignment="1">
      <alignment horizontal="left" vertical="top"/>
    </xf>
    <xf numFmtId="3" fontId="6" fillId="0" borderId="0" xfId="13" applyNumberFormat="1" applyFont="1" applyAlignment="1">
      <alignment horizontal="right" vertical="top"/>
    </xf>
    <xf numFmtId="3" fontId="7" fillId="18" borderId="0" xfId="13" applyNumberFormat="1" applyFont="1" applyFill="1" applyAlignment="1">
      <alignment horizontal="right" vertical="top"/>
    </xf>
    <xf numFmtId="3" fontId="7" fillId="0" borderId="0" xfId="13" applyNumberFormat="1" applyFont="1" applyAlignment="1">
      <alignment horizontal="right" vertical="top"/>
    </xf>
    <xf numFmtId="0" fontId="19" fillId="2" borderId="0" xfId="4" applyFont="1" applyFill="1" applyAlignment="1">
      <alignment horizontal="center" wrapText="1"/>
    </xf>
    <xf numFmtId="4" fontId="6" fillId="3" borderId="0" xfId="13" applyNumberFormat="1" applyFont="1" applyFill="1" applyAlignment="1">
      <alignment horizontal="right"/>
    </xf>
    <xf numFmtId="3" fontId="2" fillId="2" borderId="2" xfId="2" applyNumberFormat="1" applyFont="1" applyFill="1" applyBorder="1" applyAlignment="1">
      <alignment horizontal="left" vertical="top" wrapText="1"/>
    </xf>
    <xf numFmtId="3" fontId="6" fillId="0" borderId="2" xfId="2" applyNumberFormat="1" applyFont="1" applyBorder="1" applyAlignment="1">
      <alignment vertical="top" wrapText="1"/>
    </xf>
    <xf numFmtId="3" fontId="2" fillId="0" borderId="2" xfId="26" applyNumberFormat="1" applyFont="1" applyBorder="1" applyAlignment="1">
      <alignment horizontal="center" vertical="top" wrapText="1"/>
    </xf>
    <xf numFmtId="9" fontId="6" fillId="0" borderId="0" xfId="41" applyFont="1" applyAlignment="1">
      <alignment vertical="top" wrapText="1"/>
    </xf>
    <xf numFmtId="3" fontId="2" fillId="2" borderId="0" xfId="2" applyNumberFormat="1" applyFont="1" applyFill="1" applyAlignment="1">
      <alignment horizontal="left" vertical="top" wrapText="1"/>
    </xf>
    <xf numFmtId="3" fontId="25" fillId="2" borderId="2" xfId="26" applyNumberFormat="1" applyFont="1" applyFill="1" applyBorder="1" applyAlignment="1">
      <alignment horizontal="left" vertical="top" wrapText="1"/>
    </xf>
    <xf numFmtId="3" fontId="6" fillId="2" borderId="2" xfId="2" applyNumberFormat="1" applyFont="1" applyFill="1" applyBorder="1" applyAlignment="1">
      <alignment vertical="top" wrapText="1"/>
    </xf>
    <xf numFmtId="3" fontId="104" fillId="0" borderId="0" xfId="0" applyNumberFormat="1" applyFont="1"/>
    <xf numFmtId="9" fontId="6" fillId="2" borderId="0" xfId="27" applyFont="1" applyFill="1" applyBorder="1" applyAlignment="1">
      <alignment vertical="top" wrapText="1"/>
    </xf>
    <xf numFmtId="0" fontId="2" fillId="0" borderId="0" xfId="2" applyFont="1" applyAlignment="1">
      <alignment horizontal="left" vertical="top"/>
    </xf>
    <xf numFmtId="0" fontId="6" fillId="0" borderId="0" xfId="22" applyFont="1"/>
    <xf numFmtId="0" fontId="3" fillId="2" borderId="0" xfId="2" applyFont="1" applyFill="1" applyAlignment="1">
      <alignment vertical="center"/>
    </xf>
    <xf numFmtId="0" fontId="7" fillId="2" borderId="0" xfId="0" applyFont="1" applyFill="1"/>
    <xf numFmtId="0" fontId="23" fillId="0" borderId="0" xfId="22" applyFont="1"/>
    <xf numFmtId="3" fontId="2" fillId="2" borderId="0" xfId="2" applyNumberFormat="1" applyFont="1" applyFill="1" applyAlignment="1">
      <alignment horizontal="right" vertical="center"/>
    </xf>
    <xf numFmtId="3" fontId="2" fillId="2" borderId="2" xfId="39" applyNumberFormat="1" applyFont="1" applyFill="1" applyBorder="1" applyAlignment="1">
      <alignment horizontal="center" vertical="top" wrapText="1"/>
    </xf>
    <xf numFmtId="3" fontId="2" fillId="2" borderId="0" xfId="39" applyNumberFormat="1" applyFont="1" applyFill="1" applyAlignment="1">
      <alignment horizontal="center" vertical="top" wrapText="1"/>
    </xf>
    <xf numFmtId="3" fontId="2" fillId="2" borderId="0" xfId="2" applyNumberFormat="1" applyFont="1" applyFill="1"/>
    <xf numFmtId="3" fontId="2" fillId="2" borderId="3" xfId="2" applyNumberFormat="1" applyFont="1" applyFill="1" applyBorder="1" applyAlignment="1">
      <alignment horizontal="center" vertical="center"/>
    </xf>
    <xf numFmtId="0" fontId="6" fillId="0" borderId="2" xfId="22" applyFont="1" applyBorder="1"/>
    <xf numFmtId="15" fontId="2" fillId="2" borderId="2" xfId="6" quotePrefix="1" applyNumberFormat="1" applyFont="1" applyFill="1" applyBorder="1" applyAlignment="1">
      <alignment vertical="center" wrapText="1"/>
    </xf>
    <xf numFmtId="15" fontId="2" fillId="2" borderId="3" xfId="6" quotePrefix="1" applyNumberFormat="1" applyFont="1" applyFill="1" applyBorder="1" applyAlignment="1">
      <alignment vertical="center"/>
    </xf>
    <xf numFmtId="15" fontId="2" fillId="2" borderId="3" xfId="6" quotePrefix="1" applyNumberFormat="1" applyFont="1" applyFill="1" applyBorder="1" applyAlignment="1">
      <alignment vertical="center" wrapText="1"/>
    </xf>
    <xf numFmtId="3" fontId="3" fillId="2" borderId="0" xfId="2" applyNumberFormat="1" applyFont="1" applyFill="1" applyAlignment="1">
      <alignment vertical="center"/>
    </xf>
    <xf numFmtId="0" fontId="35" fillId="2" borderId="0" xfId="6" applyFont="1" applyFill="1" applyAlignment="1">
      <alignment horizontal="left" vertical="center" wrapText="1"/>
    </xf>
    <xf numFmtId="3" fontId="7" fillId="0" borderId="0" xfId="6" applyNumberFormat="1" applyFont="1" applyAlignment="1">
      <alignment horizontal="center" vertical="top"/>
    </xf>
    <xf numFmtId="0" fontId="6" fillId="3" borderId="1" xfId="22" applyFont="1" applyFill="1" applyBorder="1"/>
    <xf numFmtId="0" fontId="6" fillId="3" borderId="1" xfId="6" applyFont="1" applyFill="1" applyBorder="1" applyAlignment="1">
      <alignment horizontal="left" vertical="center" wrapText="1"/>
    </xf>
    <xf numFmtId="3" fontId="6" fillId="3" borderId="1" xfId="6" applyNumberFormat="1" applyFont="1" applyFill="1" applyBorder="1" applyAlignment="1">
      <alignment horizontal="right" vertical="top"/>
    </xf>
    <xf numFmtId="3" fontId="6" fillId="3" borderId="1" xfId="6" applyNumberFormat="1" applyFont="1" applyFill="1" applyBorder="1" applyAlignment="1">
      <alignment horizontal="center" vertical="top"/>
    </xf>
    <xf numFmtId="3" fontId="6" fillId="0" borderId="0" xfId="22" applyNumberFormat="1" applyFont="1"/>
    <xf numFmtId="3" fontId="6" fillId="2" borderId="0" xfId="2" applyNumberFormat="1" applyFont="1" applyFill="1" applyAlignment="1">
      <alignment vertical="center"/>
    </xf>
    <xf numFmtId="0" fontId="70" fillId="2" borderId="0" xfId="6" applyFont="1" applyFill="1" applyAlignment="1">
      <alignment horizontal="left" vertical="center"/>
    </xf>
    <xf numFmtId="0" fontId="7" fillId="2" borderId="0" xfId="0" applyFont="1" applyFill="1" applyAlignment="1">
      <alignment vertical="center"/>
    </xf>
    <xf numFmtId="0" fontId="7" fillId="2" borderId="0" xfId="6" applyFont="1" applyFill="1" applyAlignment="1">
      <alignment vertical="center"/>
    </xf>
    <xf numFmtId="0" fontId="25" fillId="0" borderId="0" xfId="2" applyFont="1" applyAlignment="1">
      <alignment vertical="top" wrapText="1"/>
    </xf>
    <xf numFmtId="0" fontId="6" fillId="0" borderId="0" xfId="22" applyFont="1" applyAlignment="1">
      <alignment vertical="top"/>
    </xf>
    <xf numFmtId="0" fontId="23" fillId="0" borderId="0" xfId="22" applyFont="1" applyAlignment="1">
      <alignment vertical="top"/>
    </xf>
    <xf numFmtId="0" fontId="25" fillId="0" borderId="0" xfId="2" applyFont="1" applyAlignment="1">
      <alignment horizontal="left" vertical="top"/>
    </xf>
    <xf numFmtId="3" fontId="2" fillId="0" borderId="0" xfId="26" applyNumberFormat="1" applyFont="1" applyAlignment="1">
      <alignment horizontal="left" wrapText="1"/>
    </xf>
    <xf numFmtId="3" fontId="2" fillId="0" borderId="2" xfId="26" applyNumberFormat="1" applyFont="1" applyBorder="1" applyAlignment="1">
      <alignment horizontal="left" vertical="top" wrapText="1"/>
    </xf>
    <xf numFmtId="3" fontId="2" fillId="0" borderId="2" xfId="26" applyNumberFormat="1" applyFont="1" applyBorder="1" applyAlignment="1">
      <alignment horizontal="center" vertical="center" wrapText="1"/>
    </xf>
    <xf numFmtId="3" fontId="25" fillId="0" borderId="0" xfId="26" applyNumberFormat="1" applyFont="1" applyAlignment="1">
      <alignment horizontal="left" vertical="top" wrapText="1"/>
    </xf>
    <xf numFmtId="3" fontId="6" fillId="0" borderId="0" xfId="2" applyNumberFormat="1" applyFont="1" applyAlignment="1">
      <alignment horizontal="right" vertical="top" wrapText="1"/>
    </xf>
    <xf numFmtId="0" fontId="6" fillId="0" borderId="0" xfId="2" applyFont="1" applyAlignment="1">
      <alignment horizontal="right" vertical="top" wrapText="1"/>
    </xf>
    <xf numFmtId="3" fontId="35" fillId="0" borderId="0" xfId="2" applyNumberFormat="1" applyFont="1" applyAlignment="1">
      <alignment horizontal="left" vertical="top" wrapText="1" indent="1"/>
    </xf>
    <xf numFmtId="3" fontId="35" fillId="0" borderId="0" xfId="2" applyNumberFormat="1" applyFont="1" applyAlignment="1">
      <alignment horizontal="right" vertical="top" wrapText="1"/>
    </xf>
    <xf numFmtId="0" fontId="35" fillId="0" borderId="0" xfId="2" applyFont="1" applyAlignment="1">
      <alignment horizontal="right" vertical="top" wrapText="1"/>
    </xf>
    <xf numFmtId="3" fontId="35" fillId="0" borderId="0" xfId="2" applyNumberFormat="1" applyFont="1" applyAlignment="1">
      <alignment horizontal="right" vertical="top"/>
    </xf>
    <xf numFmtId="3" fontId="6" fillId="0" borderId="0" xfId="2" applyNumberFormat="1" applyFont="1" applyAlignment="1">
      <alignment horizontal="right" vertical="top"/>
    </xf>
    <xf numFmtId="3" fontId="7" fillId="3" borderId="1" xfId="2" applyNumberFormat="1" applyFont="1" applyFill="1" applyBorder="1" applyAlignment="1">
      <alignment horizontal="right" vertical="top" wrapText="1"/>
    </xf>
    <xf numFmtId="3" fontId="7" fillId="3" borderId="1" xfId="2" applyNumberFormat="1" applyFont="1" applyFill="1" applyBorder="1" applyAlignment="1">
      <alignment vertical="top" wrapText="1"/>
    </xf>
    <xf numFmtId="3" fontId="7" fillId="3" borderId="1" xfId="2" applyNumberFormat="1" applyFont="1" applyFill="1" applyBorder="1" applyAlignment="1">
      <alignment horizontal="right" vertical="top"/>
    </xf>
    <xf numFmtId="0" fontId="7" fillId="3" borderId="1" xfId="2" applyFont="1" applyFill="1" applyBorder="1" applyAlignment="1">
      <alignment horizontal="right" vertical="top" wrapText="1"/>
    </xf>
    <xf numFmtId="3" fontId="35" fillId="0" borderId="0" xfId="2" applyNumberFormat="1" applyFont="1" applyAlignment="1">
      <alignment vertical="top" wrapText="1"/>
    </xf>
    <xf numFmtId="3" fontId="7" fillId="3" borderId="2" xfId="2" applyNumberFormat="1" applyFont="1" applyFill="1" applyBorder="1" applyAlignment="1">
      <alignment horizontal="right" vertical="top" wrapText="1"/>
    </xf>
    <xf numFmtId="3" fontId="7" fillId="3" borderId="2" xfId="2" applyNumberFormat="1" applyFont="1" applyFill="1" applyBorder="1" applyAlignment="1">
      <alignment vertical="top" wrapText="1"/>
    </xf>
    <xf numFmtId="3" fontId="7" fillId="3" borderId="2" xfId="2" applyNumberFormat="1" applyFont="1" applyFill="1" applyBorder="1" applyAlignment="1">
      <alignment horizontal="right" vertical="top"/>
    </xf>
    <xf numFmtId="0" fontId="7" fillId="3" borderId="2" xfId="2" applyFont="1" applyFill="1" applyBorder="1" applyAlignment="1">
      <alignment horizontal="right" vertical="top" wrapText="1"/>
    </xf>
    <xf numFmtId="0" fontId="6" fillId="0" borderId="0" xfId="19" applyFont="1" applyAlignment="1">
      <alignment horizontal="right" vertical="top" wrapText="1"/>
    </xf>
    <xf numFmtId="0" fontId="6" fillId="0" borderId="0" xfId="19" applyFont="1" applyAlignment="1">
      <alignment horizontal="justify" vertical="top" wrapText="1"/>
    </xf>
    <xf numFmtId="1" fontId="6" fillId="0" borderId="0" xfId="19" applyNumberFormat="1" applyFont="1" applyAlignment="1">
      <alignment horizontal="center" vertical="top" wrapText="1"/>
    </xf>
    <xf numFmtId="3" fontId="7" fillId="3" borderId="3" xfId="2" applyNumberFormat="1" applyFont="1" applyFill="1" applyBorder="1" applyAlignment="1">
      <alignment horizontal="right" vertical="top" wrapText="1"/>
    </xf>
    <xf numFmtId="3" fontId="7" fillId="3" borderId="3" xfId="2" applyNumberFormat="1" applyFont="1" applyFill="1" applyBorder="1" applyAlignment="1">
      <alignment vertical="top" wrapText="1"/>
    </xf>
    <xf numFmtId="3" fontId="7" fillId="3" borderId="3" xfId="2" applyNumberFormat="1" applyFont="1" applyFill="1" applyBorder="1" applyAlignment="1">
      <alignment horizontal="right" vertical="top"/>
    </xf>
    <xf numFmtId="0" fontId="7" fillId="3" borderId="3" xfId="2" applyFont="1" applyFill="1" applyBorder="1" applyAlignment="1">
      <alignment horizontal="right" vertical="top" wrapText="1"/>
    </xf>
    <xf numFmtId="3" fontId="25" fillId="0" borderId="0" xfId="2" applyNumberFormat="1" applyFont="1" applyAlignment="1">
      <alignment horizontal="left" vertical="top"/>
    </xf>
    <xf numFmtId="169" fontId="35" fillId="0" borderId="0" xfId="14" applyNumberFormat="1" applyFont="1" applyAlignment="1">
      <alignment horizontal="right" vertical="top"/>
    </xf>
    <xf numFmtId="169" fontId="7" fillId="3" borderId="1" xfId="34" applyNumberFormat="1" applyFont="1" applyFill="1" applyBorder="1" applyAlignment="1">
      <alignment horizontal="right" vertical="top"/>
    </xf>
    <xf numFmtId="4" fontId="6" fillId="0" borderId="0" xfId="2" applyNumberFormat="1" applyFont="1" applyAlignment="1">
      <alignment horizontal="right" vertical="top"/>
    </xf>
    <xf numFmtId="0" fontId="6" fillId="0" borderId="0" xfId="22" applyFont="1" applyAlignment="1">
      <alignment horizontal="right" vertical="top"/>
    </xf>
    <xf numFmtId="0" fontId="25" fillId="2" borderId="0" xfId="4" applyFont="1" applyFill="1" applyAlignment="1">
      <alignment horizontal="left" wrapText="1"/>
    </xf>
    <xf numFmtId="0" fontId="25" fillId="2" borderId="0" xfId="4" applyFont="1" applyFill="1" applyAlignment="1">
      <alignment wrapText="1"/>
    </xf>
    <xf numFmtId="3" fontId="25" fillId="2" borderId="0" xfId="4" applyNumberFormat="1" applyFont="1" applyFill="1"/>
    <xf numFmtId="3" fontId="25" fillId="2" borderId="0" xfId="4" applyNumberFormat="1" applyFont="1" applyFill="1" applyAlignment="1">
      <alignment horizontal="center" vertical="center"/>
    </xf>
    <xf numFmtId="0" fontId="2" fillId="2" borderId="0" xfId="4" applyFont="1" applyFill="1" applyAlignment="1">
      <alignment horizontal="left" wrapText="1"/>
    </xf>
    <xf numFmtId="3" fontId="2" fillId="2" borderId="2" xfId="4" applyNumberFormat="1" applyFont="1" applyFill="1" applyBorder="1" applyAlignment="1">
      <alignment horizontal="center" vertical="center"/>
    </xf>
    <xf numFmtId="0" fontId="2" fillId="2" borderId="0" xfId="4" applyFont="1" applyFill="1" applyAlignment="1">
      <alignment horizontal="center" wrapText="1"/>
    </xf>
    <xf numFmtId="3" fontId="2" fillId="2" borderId="2" xfId="4" applyNumberFormat="1" applyFont="1" applyFill="1" applyBorder="1" applyAlignment="1">
      <alignment horizontal="center" wrapText="1"/>
    </xf>
    <xf numFmtId="1" fontId="2" fillId="2" borderId="2" xfId="4" quotePrefix="1" applyNumberFormat="1" applyFont="1" applyFill="1" applyBorder="1" applyAlignment="1">
      <alignment horizontal="center" vertical="center" wrapText="1"/>
    </xf>
    <xf numFmtId="1" fontId="2" fillId="2" borderId="2" xfId="14" quotePrefix="1" applyNumberFormat="1" applyFont="1" applyFill="1" applyBorder="1" applyAlignment="1">
      <alignment horizontal="center" vertical="center" wrapText="1"/>
    </xf>
    <xf numFmtId="1" fontId="2" fillId="2" borderId="2" xfId="4" applyNumberFormat="1" applyFont="1" applyFill="1" applyBorder="1" applyAlignment="1">
      <alignment horizontal="center" vertical="center" wrapText="1"/>
    </xf>
    <xf numFmtId="3" fontId="2" fillId="2" borderId="0" xfId="4" applyNumberFormat="1" applyFont="1" applyFill="1" applyAlignment="1">
      <alignment vertical="top"/>
    </xf>
    <xf numFmtId="3" fontId="25" fillId="2" borderId="0" xfId="4" applyNumberFormat="1" applyFont="1" applyFill="1" applyAlignment="1">
      <alignment vertical="top"/>
    </xf>
    <xf numFmtId="169" fontId="6" fillId="0" borderId="0" xfId="41" applyNumberFormat="1" applyFont="1" applyFill="1" applyAlignment="1">
      <alignment vertical="top" wrapText="1"/>
    </xf>
    <xf numFmtId="0" fontId="6" fillId="2" borderId="0" xfId="4" quotePrefix="1" applyFont="1" applyFill="1" applyAlignment="1">
      <alignment horizontal="right"/>
    </xf>
    <xf numFmtId="169" fontId="6" fillId="0" borderId="0" xfId="14" applyNumberFormat="1" applyFont="1" applyFill="1" applyAlignment="1">
      <alignment vertical="top" wrapText="1"/>
    </xf>
    <xf numFmtId="0" fontId="7" fillId="3" borderId="1" xfId="4" quotePrefix="1" applyFont="1" applyFill="1" applyBorder="1" applyAlignment="1">
      <alignment horizontal="right"/>
    </xf>
    <xf numFmtId="3" fontId="7" fillId="8" borderId="1" xfId="4" applyNumberFormat="1" applyFont="1" applyFill="1" applyBorder="1" applyAlignment="1">
      <alignment vertical="top" wrapText="1"/>
    </xf>
    <xf numFmtId="169" fontId="7" fillId="8" borderId="1" xfId="14" applyNumberFormat="1" applyFont="1" applyFill="1" applyBorder="1" applyAlignment="1">
      <alignment vertical="top" wrapText="1"/>
    </xf>
    <xf numFmtId="3" fontId="7" fillId="0" borderId="0" xfId="4" applyNumberFormat="1" applyFont="1"/>
    <xf numFmtId="0" fontId="9" fillId="0" borderId="0" xfId="6"/>
    <xf numFmtId="0" fontId="6" fillId="3" borderId="1" xfId="4" quotePrefix="1" applyFont="1" applyFill="1" applyBorder="1" applyAlignment="1">
      <alignment horizontal="right"/>
    </xf>
    <xf numFmtId="3" fontId="6" fillId="8" borderId="1" xfId="4" applyNumberFormat="1" applyFont="1" applyFill="1" applyBorder="1" applyAlignment="1">
      <alignment vertical="top" wrapText="1"/>
    </xf>
    <xf numFmtId="3" fontId="2" fillId="2" borderId="0" xfId="4" applyNumberFormat="1" applyFont="1" applyFill="1" applyAlignment="1">
      <alignment wrapText="1"/>
    </xf>
    <xf numFmtId="0" fontId="3" fillId="0" borderId="0" xfId="4" applyFont="1"/>
    <xf numFmtId="0" fontId="3" fillId="0" borderId="0" xfId="4" applyFont="1" applyAlignment="1">
      <alignment horizontal="center" vertical="center"/>
    </xf>
    <xf numFmtId="3" fontId="2" fillId="2" borderId="0" xfId="15" applyNumberFormat="1" applyFont="1" applyFill="1" applyAlignment="1" applyProtection="1">
      <alignment vertical="top" wrapText="1"/>
      <protection locked="0"/>
    </xf>
    <xf numFmtId="0" fontId="3" fillId="2" borderId="0" xfId="4" applyFont="1" applyFill="1" applyProtection="1">
      <protection locked="0"/>
    </xf>
    <xf numFmtId="3" fontId="2" fillId="2" borderId="2" xfId="15" applyNumberFormat="1" applyFont="1" applyFill="1" applyBorder="1" applyAlignment="1">
      <alignment horizontal="left" vertical="top" wrapText="1"/>
    </xf>
    <xf numFmtId="190" fontId="2" fillId="2" borderId="2" xfId="15" quotePrefix="1" applyNumberFormat="1" applyFont="1" applyFill="1" applyBorder="1" applyAlignment="1">
      <alignment horizontal="center" wrapText="1"/>
    </xf>
    <xf numFmtId="0" fontId="7" fillId="3" borderId="1" xfId="3" applyFont="1" applyFill="1" applyBorder="1" applyProtection="1">
      <alignment vertical="top"/>
      <protection locked="0"/>
    </xf>
    <xf numFmtId="3" fontId="7" fillId="3" borderId="1" xfId="30" applyNumberFormat="1" applyFont="1" applyFill="1" applyBorder="1" applyAlignment="1" applyProtection="1">
      <alignment vertical="top"/>
    </xf>
    <xf numFmtId="0" fontId="6" fillId="2" borderId="0" xfId="3" quotePrefix="1" applyFont="1" applyFill="1" applyProtection="1">
      <alignment vertical="top"/>
      <protection locked="0"/>
    </xf>
    <xf numFmtId="10" fontId="6" fillId="2" borderId="0" xfId="14" applyNumberFormat="1" applyFont="1" applyFill="1" applyBorder="1" applyAlignment="1" applyProtection="1">
      <alignment vertical="top"/>
    </xf>
    <xf numFmtId="0" fontId="6" fillId="2" borderId="0" xfId="3" applyFont="1" applyFill="1" applyProtection="1">
      <alignment vertical="top"/>
      <protection locked="0"/>
    </xf>
    <xf numFmtId="3" fontId="6" fillId="2" borderId="0" xfId="30" applyNumberFormat="1" applyFont="1" applyFill="1" applyBorder="1" applyAlignment="1" applyProtection="1">
      <alignment vertical="top"/>
    </xf>
    <xf numFmtId="3" fontId="25" fillId="2" borderId="2" xfId="6" quotePrefix="1" applyNumberFormat="1" applyFont="1" applyFill="1" applyBorder="1" applyAlignment="1">
      <alignment horizontal="left" wrapText="1"/>
    </xf>
    <xf numFmtId="3" fontId="23" fillId="2" borderId="2" xfId="6" quotePrefix="1" applyNumberFormat="1" applyFont="1" applyFill="1" applyBorder="1" applyAlignment="1">
      <alignment wrapText="1"/>
    </xf>
    <xf numFmtId="3" fontId="6" fillId="2" borderId="0" xfId="6" applyNumberFormat="1" applyFont="1" applyFill="1" applyAlignment="1">
      <alignment horizontal="right" vertical="center" wrapText="1"/>
    </xf>
    <xf numFmtId="3" fontId="3" fillId="2" borderId="0" xfId="6" applyNumberFormat="1" applyFont="1" applyFill="1" applyAlignment="1">
      <alignment horizontal="right" wrapText="1"/>
    </xf>
    <xf numFmtId="3" fontId="6" fillId="2" borderId="0" xfId="6" applyNumberFormat="1" applyFont="1" applyFill="1" applyAlignment="1">
      <alignment wrapText="1"/>
    </xf>
    <xf numFmtId="3" fontId="3" fillId="2" borderId="0" xfId="6" applyNumberFormat="1" applyFont="1" applyFill="1" applyAlignment="1">
      <alignment horizontal="right" vertical="center" wrapText="1"/>
    </xf>
    <xf numFmtId="3" fontId="7" fillId="2" borderId="0" xfId="6" applyNumberFormat="1" applyFont="1" applyFill="1" applyAlignment="1">
      <alignment wrapText="1"/>
    </xf>
    <xf numFmtId="3" fontId="3" fillId="3" borderId="1" xfId="6" applyNumberFormat="1" applyFont="1" applyFill="1" applyBorder="1" applyAlignment="1">
      <alignment horizontal="right" vertical="center" wrapText="1"/>
    </xf>
    <xf numFmtId="3" fontId="7" fillId="3" borderId="1" xfId="6" applyNumberFormat="1" applyFont="1" applyFill="1" applyBorder="1" applyAlignment="1">
      <alignment wrapText="1"/>
    </xf>
    <xf numFmtId="3" fontId="7" fillId="2" borderId="0" xfId="4" applyNumberFormat="1" applyFont="1" applyFill="1"/>
    <xf numFmtId="3" fontId="2" fillId="2" borderId="0" xfId="6" applyNumberFormat="1" applyFont="1" applyFill="1" applyAlignment="1">
      <alignment vertical="top"/>
    </xf>
    <xf numFmtId="3" fontId="23" fillId="2" borderId="0" xfId="6" applyNumberFormat="1" applyFont="1" applyFill="1" applyAlignment="1">
      <alignment horizontal="left" vertical="top"/>
    </xf>
    <xf numFmtId="3" fontId="25" fillId="2" borderId="2" xfId="6" quotePrefix="1" applyNumberFormat="1" applyFont="1" applyFill="1" applyBorder="1" applyAlignment="1">
      <alignment horizontal="left" vertical="top" wrapText="1"/>
    </xf>
    <xf numFmtId="3" fontId="3" fillId="0" borderId="0" xfId="6" applyNumberFormat="1" applyFont="1" applyAlignment="1">
      <alignment horizontal="right" vertical="top" wrapText="1"/>
    </xf>
    <xf numFmtId="3" fontId="3" fillId="3" borderId="1" xfId="6" applyNumberFormat="1" applyFont="1" applyFill="1" applyBorder="1" applyAlignment="1">
      <alignment horizontal="right" vertical="top" wrapText="1"/>
    </xf>
    <xf numFmtId="3" fontId="3" fillId="3" borderId="1" xfId="6" applyNumberFormat="1" applyFont="1" applyFill="1" applyBorder="1" applyAlignment="1">
      <alignment vertical="top" wrapText="1"/>
    </xf>
    <xf numFmtId="3" fontId="48" fillId="2" borderId="0" xfId="6" applyNumberFormat="1" applyFont="1" applyFill="1" applyAlignment="1">
      <alignment horizontal="left" vertical="top" wrapText="1"/>
    </xf>
    <xf numFmtId="0" fontId="7" fillId="2" borderId="0" xfId="4" applyFont="1" applyFill="1" applyAlignment="1">
      <alignment vertical="center"/>
    </xf>
    <xf numFmtId="10" fontId="3" fillId="2" borderId="0" xfId="28" applyNumberFormat="1" applyFont="1" applyFill="1" applyAlignment="1">
      <alignment horizontal="right" vertical="top" wrapText="1"/>
    </xf>
    <xf numFmtId="3" fontId="23" fillId="11" borderId="0" xfId="15" applyNumberFormat="1" applyFont="1" applyFill="1" applyAlignment="1" applyProtection="1">
      <alignment horizontal="left" vertical="top"/>
      <protection locked="0"/>
    </xf>
    <xf numFmtId="3" fontId="2" fillId="2" borderId="0" xfId="15" applyNumberFormat="1" applyFont="1" applyFill="1" applyAlignment="1" applyProtection="1">
      <alignment horizontal="left" vertical="top" wrapText="1"/>
      <protection locked="0"/>
    </xf>
    <xf numFmtId="3" fontId="2" fillId="2" borderId="2" xfId="15" applyNumberFormat="1" applyFont="1" applyFill="1" applyBorder="1" applyAlignment="1" applyProtection="1">
      <alignment horizontal="center" vertical="center" wrapText="1"/>
      <protection locked="0"/>
    </xf>
    <xf numFmtId="3" fontId="2" fillId="2" borderId="0" xfId="15" applyNumberFormat="1" applyFont="1" applyFill="1" applyAlignment="1" applyProtection="1">
      <alignment horizontal="center" vertical="center" wrapText="1"/>
      <protection locked="0"/>
    </xf>
    <xf numFmtId="3" fontId="25" fillId="2" borderId="2" xfId="15" applyNumberFormat="1" applyFont="1" applyFill="1" applyBorder="1" applyAlignment="1">
      <alignment wrapText="1"/>
    </xf>
    <xf numFmtId="190" fontId="2" fillId="2" borderId="2" xfId="15" quotePrefix="1" applyNumberFormat="1" applyFont="1" applyFill="1" applyBorder="1" applyAlignment="1">
      <alignment horizontal="center" vertical="center" wrapText="1"/>
    </xf>
    <xf numFmtId="190" fontId="2" fillId="2" borderId="0" xfId="15" quotePrefix="1" applyNumberFormat="1" applyFont="1" applyFill="1" applyAlignment="1">
      <alignment horizontal="center" vertical="center" wrapText="1"/>
    </xf>
    <xf numFmtId="3" fontId="7" fillId="3" borderId="1" xfId="15" applyNumberFormat="1" applyFont="1" applyFill="1" applyBorder="1" applyAlignment="1" applyProtection="1">
      <alignment horizontal="right" vertical="top" wrapText="1"/>
      <protection locked="0"/>
    </xf>
    <xf numFmtId="3" fontId="7" fillId="3" borderId="1" xfId="15" applyNumberFormat="1" applyFont="1" applyFill="1" applyBorder="1" applyAlignment="1" applyProtection="1">
      <alignment vertical="top" wrapText="1"/>
      <protection locked="0"/>
    </xf>
    <xf numFmtId="3" fontId="7" fillId="3" borderId="0" xfId="15" applyNumberFormat="1" applyFont="1" applyFill="1" applyAlignment="1" applyProtection="1">
      <alignment vertical="top" wrapText="1"/>
      <protection locked="0"/>
    </xf>
    <xf numFmtId="3" fontId="6" fillId="2" borderId="0" xfId="6" applyNumberFormat="1" applyFont="1" applyFill="1" applyAlignment="1">
      <alignment horizontal="right" wrapText="1"/>
    </xf>
    <xf numFmtId="3" fontId="3" fillId="2" borderId="0" xfId="15" applyNumberFormat="1" applyFont="1" applyFill="1" applyAlignment="1">
      <alignment wrapText="1"/>
    </xf>
    <xf numFmtId="3" fontId="3" fillId="2" borderId="0" xfId="15" applyNumberFormat="1" applyFont="1" applyFill="1" applyAlignment="1">
      <alignment horizontal="left" wrapText="1" indent="1"/>
    </xf>
    <xf numFmtId="3" fontId="23" fillId="2" borderId="0" xfId="4" applyNumberFormat="1" applyFont="1" applyFill="1" applyAlignment="1">
      <alignment vertical="top" wrapText="1"/>
    </xf>
    <xf numFmtId="0" fontId="19" fillId="2" borderId="0" xfId="4" applyFont="1" applyFill="1" applyAlignment="1">
      <alignment horizontal="left"/>
    </xf>
    <xf numFmtId="0" fontId="23" fillId="2" borderId="0" xfId="4" applyFont="1" applyFill="1" applyAlignment="1">
      <alignment horizontal="left" wrapText="1"/>
    </xf>
    <xf numFmtId="3" fontId="2" fillId="2" borderId="0" xfId="15" applyNumberFormat="1" applyFont="1" applyFill="1" applyAlignment="1">
      <alignment vertical="top"/>
    </xf>
    <xf numFmtId="165" fontId="3" fillId="2" borderId="0" xfId="12" applyFont="1" applyFill="1" applyBorder="1"/>
    <xf numFmtId="165" fontId="2" fillId="2" borderId="2" xfId="12" applyFont="1" applyFill="1" applyBorder="1" applyAlignment="1">
      <alignment horizontal="center" vertical="center" wrapText="1"/>
    </xf>
    <xf numFmtId="3" fontId="2" fillId="2" borderId="1" xfId="15" applyNumberFormat="1" applyFont="1" applyFill="1" applyBorder="1" applyAlignment="1">
      <alignment horizontal="center" vertical="center" wrapText="1"/>
    </xf>
    <xf numFmtId="3" fontId="64" fillId="2" borderId="2" xfId="15" applyNumberFormat="1" applyFont="1" applyFill="1" applyBorder="1" applyAlignment="1">
      <alignment wrapText="1"/>
    </xf>
    <xf numFmtId="3" fontId="3" fillId="2" borderId="3" xfId="15" applyNumberFormat="1" applyFont="1" applyFill="1" applyBorder="1" applyAlignment="1">
      <alignment wrapText="1"/>
    </xf>
    <xf numFmtId="3" fontId="3" fillId="3" borderId="1" xfId="15" applyNumberFormat="1" applyFont="1" applyFill="1" applyBorder="1" applyAlignment="1">
      <alignment wrapText="1"/>
    </xf>
    <xf numFmtId="3" fontId="48" fillId="2" borderId="0" xfId="15" applyNumberFormat="1" applyFont="1" applyFill="1" applyAlignment="1">
      <alignment wrapText="1"/>
    </xf>
    <xf numFmtId="3" fontId="3" fillId="2" borderId="0" xfId="15" applyNumberFormat="1" applyFont="1" applyFill="1" applyAlignment="1">
      <alignment horizontal="right" wrapText="1"/>
    </xf>
    <xf numFmtId="191" fontId="3" fillId="2" borderId="0" xfId="12" applyNumberFormat="1" applyFont="1" applyFill="1" applyBorder="1"/>
    <xf numFmtId="0" fontId="2" fillId="2" borderId="0" xfId="6" applyFont="1" applyFill="1"/>
    <xf numFmtId="0" fontId="19" fillId="2" borderId="0" xfId="4" applyFont="1" applyFill="1" applyAlignment="1">
      <alignment vertical="top"/>
    </xf>
    <xf numFmtId="0" fontId="25" fillId="2" borderId="0" xfId="10" applyFont="1" applyFill="1" applyAlignment="1">
      <alignment vertical="top" wrapText="1"/>
    </xf>
    <xf numFmtId="3" fontId="25" fillId="2" borderId="0" xfId="10" applyNumberFormat="1" applyFont="1" applyFill="1" applyAlignment="1">
      <alignment vertical="top" wrapText="1"/>
    </xf>
    <xf numFmtId="0" fontId="2" fillId="2" borderId="0" xfId="6" applyFont="1" applyFill="1" applyAlignment="1">
      <alignment horizontal="left" vertical="top"/>
    </xf>
    <xf numFmtId="9" fontId="2" fillId="2" borderId="2" xfId="31" applyFont="1" applyFill="1" applyBorder="1" applyAlignment="1">
      <alignment horizontal="center" vertical="center" wrapText="1"/>
    </xf>
    <xf numFmtId="0" fontId="2" fillId="2" borderId="2" xfId="10" applyFont="1" applyFill="1" applyBorder="1" applyAlignment="1">
      <alignment horizontal="center" vertical="center" wrapText="1"/>
    </xf>
    <xf numFmtId="177" fontId="7" fillId="2" borderId="0" xfId="4" applyNumberFormat="1" applyFont="1" applyFill="1"/>
    <xf numFmtId="177" fontId="3" fillId="2" borderId="0" xfId="16" applyNumberFormat="1" applyFont="1" applyFill="1" applyAlignment="1">
      <alignment vertical="top"/>
    </xf>
    <xf numFmtId="3" fontId="7" fillId="3" borderId="1" xfId="6" applyNumberFormat="1" applyFont="1" applyFill="1" applyBorder="1" applyAlignment="1">
      <alignment horizontal="left" wrapText="1"/>
    </xf>
    <xf numFmtId="0" fontId="7" fillId="6" borderId="1" xfId="4" applyFont="1" applyFill="1" applyBorder="1"/>
    <xf numFmtId="3" fontId="7" fillId="6" borderId="1" xfId="6" applyNumberFormat="1" applyFont="1" applyFill="1" applyBorder="1" applyAlignment="1">
      <alignment horizontal="left" wrapText="1"/>
    </xf>
    <xf numFmtId="0" fontId="2" fillId="2" borderId="0" xfId="6" applyFont="1" applyFill="1" applyAlignment="1" applyProtection="1">
      <alignment vertical="center"/>
      <protection locked="0"/>
    </xf>
    <xf numFmtId="0" fontId="2" fillId="2" borderId="0" xfId="6" applyFont="1" applyFill="1" applyAlignment="1" applyProtection="1">
      <alignment vertical="center" wrapText="1"/>
      <protection locked="0"/>
    </xf>
    <xf numFmtId="0" fontId="3" fillId="2" borderId="0" xfId="2" applyFont="1" applyFill="1" applyAlignment="1" applyProtection="1">
      <alignment vertical="center"/>
      <protection locked="0"/>
    </xf>
    <xf numFmtId="0" fontId="7" fillId="2" borderId="0" xfId="6" applyFont="1" applyFill="1" applyAlignment="1">
      <alignment horizontal="left" vertical="top" wrapText="1"/>
    </xf>
    <xf numFmtId="0" fontId="92" fillId="2" borderId="0" xfId="4" applyFont="1" applyFill="1"/>
    <xf numFmtId="0" fontId="35" fillId="2" borderId="0" xfId="6" applyFont="1" applyFill="1" applyAlignment="1">
      <alignment horizontal="left" indent="1"/>
    </xf>
    <xf numFmtId="0" fontId="94" fillId="2" borderId="0" xfId="32" applyFont="1" applyFill="1"/>
    <xf numFmtId="0" fontId="94" fillId="2" borderId="0" xfId="32" applyFont="1" applyFill="1" applyAlignment="1">
      <alignment wrapText="1"/>
    </xf>
    <xf numFmtId="0" fontId="23" fillId="2" borderId="0" xfId="32" applyFont="1" applyFill="1" applyAlignment="1">
      <alignment horizontal="left" vertical="center" wrapText="1"/>
    </xf>
    <xf numFmtId="0" fontId="2" fillId="2" borderId="1" xfId="32" applyFont="1" applyFill="1" applyBorder="1" applyAlignment="1">
      <alignment horizontal="center" vertical="center" wrapText="1"/>
    </xf>
    <xf numFmtId="9" fontId="2" fillId="2" borderId="1" xfId="24" applyFont="1" applyFill="1" applyBorder="1" applyAlignment="1">
      <alignment horizontal="center" vertical="center" wrapText="1"/>
    </xf>
    <xf numFmtId="10" fontId="2" fillId="2" borderId="1" xfId="24" applyNumberFormat="1" applyFont="1" applyFill="1" applyBorder="1" applyAlignment="1">
      <alignment horizontal="center" vertical="center" wrapText="1"/>
    </xf>
    <xf numFmtId="169" fontId="2" fillId="2" borderId="1" xfId="24" applyNumberFormat="1" applyFont="1" applyFill="1" applyBorder="1" applyAlignment="1">
      <alignment horizontal="center" vertical="center" wrapText="1"/>
    </xf>
    <xf numFmtId="185" fontId="2" fillId="2" borderId="1" xfId="32" applyNumberFormat="1" applyFont="1" applyFill="1" applyBorder="1" applyAlignment="1">
      <alignment horizontal="center" vertical="center" wrapText="1"/>
    </xf>
    <xf numFmtId="3" fontId="3" fillId="2" borderId="0" xfId="32" quotePrefix="1" applyNumberFormat="1" applyFont="1" applyFill="1" applyAlignment="1">
      <alignment horizontal="right" vertical="center"/>
    </xf>
    <xf numFmtId="3" fontId="3" fillId="2" borderId="0" xfId="32" applyNumberFormat="1" applyFont="1" applyFill="1" applyAlignment="1">
      <alignment horizontal="right" vertical="center"/>
    </xf>
    <xf numFmtId="9" fontId="6" fillId="2" borderId="0" xfId="24" applyFont="1" applyFill="1" applyBorder="1" applyAlignment="1">
      <alignment horizontal="right" vertical="center"/>
    </xf>
    <xf numFmtId="10" fontId="3" fillId="2" borderId="0" xfId="24" applyNumberFormat="1" applyFont="1" applyFill="1" applyBorder="1" applyAlignment="1">
      <alignment horizontal="right" vertical="center"/>
    </xf>
    <xf numFmtId="169" fontId="3" fillId="2" borderId="0" xfId="24" applyNumberFormat="1" applyFont="1" applyFill="1" applyBorder="1" applyAlignment="1">
      <alignment horizontal="right" vertical="center"/>
    </xf>
    <xf numFmtId="185" fontId="3" fillId="2" borderId="0" xfId="32" applyNumberFormat="1" applyFont="1" applyFill="1" applyAlignment="1">
      <alignment horizontal="right" vertical="center"/>
    </xf>
    <xf numFmtId="177" fontId="3" fillId="2" borderId="0" xfId="30" applyNumberFormat="1" applyFont="1" applyFill="1" applyBorder="1" applyAlignment="1">
      <alignment horizontal="right" vertical="center"/>
    </xf>
    <xf numFmtId="0" fontId="48" fillId="2" borderId="0" xfId="11" applyFont="1" applyFill="1" applyAlignment="1">
      <alignment horizontal="left" indent="1"/>
    </xf>
    <xf numFmtId="0" fontId="7" fillId="3" borderId="1" xfId="11" applyFont="1" applyFill="1" applyBorder="1"/>
    <xf numFmtId="0" fontId="3" fillId="2" borderId="3" xfId="11" applyFont="1" applyFill="1" applyBorder="1"/>
    <xf numFmtId="170" fontId="7" fillId="2" borderId="0" xfId="4" applyNumberFormat="1" applyFont="1" applyFill="1"/>
    <xf numFmtId="193" fontId="7" fillId="2" borderId="0" xfId="4" applyNumberFormat="1" applyFont="1" applyFill="1"/>
    <xf numFmtId="170" fontId="7" fillId="0" borderId="0" xfId="4" applyNumberFormat="1" applyFont="1"/>
    <xf numFmtId="194" fontId="7" fillId="2" borderId="0" xfId="4" applyNumberFormat="1" applyFont="1" applyFill="1"/>
    <xf numFmtId="0" fontId="7" fillId="3" borderId="1" xfId="11" applyFont="1" applyFill="1" applyBorder="1" applyAlignment="1">
      <alignment vertical="top"/>
    </xf>
    <xf numFmtId="170" fontId="7" fillId="3" borderId="1" xfId="32" applyNumberFormat="1" applyFont="1" applyFill="1" applyBorder="1" applyAlignment="1">
      <alignment horizontal="right" vertical="top"/>
    </xf>
    <xf numFmtId="172" fontId="7" fillId="3" borderId="1" xfId="41" applyNumberFormat="1" applyFont="1" applyFill="1" applyBorder="1" applyAlignment="1">
      <alignment horizontal="right" vertical="top"/>
    </xf>
    <xf numFmtId="171" fontId="7" fillId="3" borderId="1" xfId="41" applyNumberFormat="1" applyFont="1" applyFill="1" applyBorder="1" applyAlignment="1">
      <alignment horizontal="right" vertical="top"/>
    </xf>
    <xf numFmtId="173" fontId="7" fillId="3" borderId="1" xfId="32" applyNumberFormat="1" applyFont="1" applyFill="1" applyBorder="1" applyAlignment="1">
      <alignment horizontal="right" vertical="top"/>
    </xf>
    <xf numFmtId="9" fontId="0" fillId="2" borderId="0" xfId="0" applyNumberFormat="1" applyFill="1"/>
    <xf numFmtId="3" fontId="7" fillId="3" borderId="1" xfId="32" applyNumberFormat="1" applyFont="1" applyFill="1" applyBorder="1" applyAlignment="1">
      <alignment horizontal="right" vertical="top"/>
    </xf>
    <xf numFmtId="179" fontId="7" fillId="3" borderId="1" xfId="24" applyNumberFormat="1" applyFont="1" applyFill="1" applyBorder="1" applyAlignment="1">
      <alignment horizontal="right" vertical="top"/>
    </xf>
    <xf numFmtId="10" fontId="7" fillId="3" borderId="1" xfId="24" applyNumberFormat="1" applyFont="1" applyFill="1" applyBorder="1" applyAlignment="1">
      <alignment horizontal="right" vertical="top"/>
    </xf>
    <xf numFmtId="185" fontId="7" fillId="3" borderId="1" xfId="32" applyNumberFormat="1" applyFont="1" applyFill="1" applyBorder="1" applyAlignment="1">
      <alignment horizontal="right" vertical="top"/>
    </xf>
    <xf numFmtId="179" fontId="7" fillId="3" borderId="1" xfId="14" applyNumberFormat="1" applyFont="1" applyFill="1" applyBorder="1" applyAlignment="1">
      <alignment horizontal="right" vertical="top"/>
    </xf>
    <xf numFmtId="192" fontId="7" fillId="3" borderId="1" xfId="32" applyNumberFormat="1" applyFont="1" applyFill="1" applyBorder="1" applyAlignment="1">
      <alignment horizontal="right" vertical="top"/>
    </xf>
    <xf numFmtId="2" fontId="2" fillId="2" borderId="0" xfId="10" applyNumberFormat="1" applyFont="1" applyFill="1" applyAlignment="1" applyProtection="1">
      <alignment vertical="top"/>
      <protection locked="0"/>
    </xf>
    <xf numFmtId="0" fontId="22" fillId="2" borderId="0" xfId="4" applyFont="1" applyFill="1"/>
    <xf numFmtId="0" fontId="19" fillId="2" borderId="0" xfId="11" applyFont="1" applyFill="1" applyAlignment="1">
      <alignment vertical="justify"/>
    </xf>
    <xf numFmtId="0" fontId="3" fillId="2" borderId="0" xfId="11" applyFont="1" applyFill="1" applyAlignment="1">
      <alignment vertical="justify"/>
    </xf>
    <xf numFmtId="3" fontId="2" fillId="2" borderId="0" xfId="11" applyNumberFormat="1" applyFont="1" applyFill="1" applyAlignment="1">
      <alignment horizontal="left" vertical="top"/>
    </xf>
    <xf numFmtId="0" fontId="2" fillId="2" borderId="0" xfId="13" applyFont="1" applyFill="1" applyAlignment="1">
      <alignment horizontal="left" vertical="top" wrapText="1"/>
    </xf>
    <xf numFmtId="0" fontId="2" fillId="2" borderId="2" xfId="13" applyFont="1" applyFill="1" applyBorder="1" applyAlignment="1">
      <alignment horizontal="center" vertical="center" wrapText="1"/>
    </xf>
    <xf numFmtId="9" fontId="2" fillId="2" borderId="2" xfId="40" applyFont="1" applyFill="1" applyBorder="1" applyAlignment="1">
      <alignment horizontal="center" vertical="center" wrapText="1"/>
    </xf>
    <xf numFmtId="3" fontId="2" fillId="2" borderId="2" xfId="11" applyNumberFormat="1" applyFont="1" applyFill="1" applyBorder="1"/>
    <xf numFmtId="3" fontId="6" fillId="2" borderId="0" xfId="11" applyNumberFormat="1" applyFont="1" applyFill="1"/>
    <xf numFmtId="3" fontId="6" fillId="2" borderId="0" xfId="11" applyNumberFormat="1" applyFont="1" applyFill="1" applyAlignment="1">
      <alignment horizontal="left" indent="1"/>
    </xf>
    <xf numFmtId="3" fontId="35" fillId="2" borderId="0" xfId="11" applyNumberFormat="1" applyFont="1" applyFill="1" applyAlignment="1">
      <alignment horizontal="left" indent="2"/>
    </xf>
    <xf numFmtId="3" fontId="6" fillId="2" borderId="0" xfId="11" applyNumberFormat="1" applyFont="1" applyFill="1" applyAlignment="1">
      <alignment horizontal="left"/>
    </xf>
    <xf numFmtId="3" fontId="6" fillId="3" borderId="1" xfId="11" applyNumberFormat="1" applyFont="1" applyFill="1" applyBorder="1"/>
    <xf numFmtId="177" fontId="7" fillId="0" borderId="0" xfId="4" applyNumberFormat="1" applyFont="1"/>
    <xf numFmtId="177" fontId="23" fillId="0" borderId="0" xfId="4" applyNumberFormat="1" applyFont="1"/>
    <xf numFmtId="0" fontId="6" fillId="6" borderId="1" xfId="4" applyFont="1" applyFill="1" applyBorder="1"/>
    <xf numFmtId="3" fontId="6" fillId="6" borderId="1" xfId="11" applyNumberFormat="1" applyFont="1" applyFill="1" applyBorder="1"/>
    <xf numFmtId="2" fontId="5" fillId="2" borderId="0" xfId="10" applyNumberFormat="1" applyFont="1" applyFill="1" applyAlignment="1" applyProtection="1">
      <alignment vertical="top"/>
      <protection locked="0"/>
    </xf>
    <xf numFmtId="0" fontId="19" fillId="2" borderId="0" xfId="4" applyFont="1" applyFill="1"/>
    <xf numFmtId="3" fontId="2" fillId="2" borderId="0" xfId="11" applyNumberFormat="1" applyFont="1" applyFill="1" applyAlignment="1">
      <alignment horizontal="left" vertical="top" wrapText="1"/>
    </xf>
    <xf numFmtId="3" fontId="2" fillId="2" borderId="13" xfId="11" applyNumberFormat="1" applyFont="1" applyFill="1" applyBorder="1" applyAlignment="1">
      <alignment vertical="center" wrapText="1"/>
    </xf>
    <xf numFmtId="3" fontId="2" fillId="2" borderId="14" xfId="11" applyNumberFormat="1" applyFont="1" applyFill="1" applyBorder="1" applyAlignment="1">
      <alignment horizontal="center" vertical="center" wrapText="1"/>
    </xf>
    <xf numFmtId="3" fontId="2" fillId="2" borderId="1" xfId="11" applyNumberFormat="1" applyFont="1" applyFill="1" applyBorder="1" applyAlignment="1">
      <alignment horizontal="center" vertical="center" wrapText="1"/>
    </xf>
    <xf numFmtId="3" fontId="2" fillId="2" borderId="4" xfId="11" applyNumberFormat="1" applyFont="1" applyFill="1" applyBorder="1" applyAlignment="1">
      <alignment horizontal="center" vertical="center" wrapText="1"/>
    </xf>
    <xf numFmtId="2" fontId="6" fillId="2" borderId="0" xfId="10" applyNumberFormat="1" applyFont="1" applyFill="1" applyAlignment="1" applyProtection="1">
      <alignment horizontal="left" vertical="top" wrapText="1"/>
      <protection locked="0"/>
    </xf>
    <xf numFmtId="177" fontId="94" fillId="2" borderId="0" xfId="4" applyNumberFormat="1" applyFont="1" applyFill="1"/>
    <xf numFmtId="177" fontId="94" fillId="2" borderId="0" xfId="12" applyNumberFormat="1" applyFont="1" applyFill="1" applyBorder="1" applyAlignment="1" applyProtection="1">
      <alignment horizontal="right" vertical="top"/>
      <protection locked="0"/>
    </xf>
    <xf numFmtId="2" fontId="35" fillId="2" borderId="0" xfId="10" applyNumberFormat="1" applyFont="1" applyFill="1" applyAlignment="1" applyProtection="1">
      <alignment horizontal="left" vertical="top" wrapText="1" indent="1"/>
      <protection locked="0"/>
    </xf>
    <xf numFmtId="177" fontId="105" fillId="2" borderId="0" xfId="12" applyNumberFormat="1" applyFont="1" applyFill="1" applyBorder="1" applyAlignment="1" applyProtection="1">
      <alignment horizontal="right" vertical="top"/>
      <protection locked="0"/>
    </xf>
    <xf numFmtId="177" fontId="35" fillId="2" borderId="0" xfId="12" applyNumberFormat="1" applyFont="1" applyFill="1" applyBorder="1" applyAlignment="1" applyProtection="1">
      <alignment horizontal="right" vertical="top"/>
      <protection locked="0"/>
    </xf>
    <xf numFmtId="9" fontId="35" fillId="2" borderId="0" xfId="14" applyFont="1" applyFill="1" applyBorder="1" applyAlignment="1" applyProtection="1">
      <alignment vertical="top"/>
      <protection locked="0"/>
    </xf>
    <xf numFmtId="177" fontId="92" fillId="2" borderId="0" xfId="4" applyNumberFormat="1" applyFont="1" applyFill="1"/>
    <xf numFmtId="0" fontId="94" fillId="2" borderId="0" xfId="4" applyFont="1" applyFill="1" applyAlignment="1">
      <alignment vertical="top"/>
    </xf>
    <xf numFmtId="177" fontId="7" fillId="2" borderId="0" xfId="4" applyNumberFormat="1" applyFont="1" applyFill="1" applyAlignment="1">
      <alignment vertical="top"/>
    </xf>
    <xf numFmtId="177" fontId="35" fillId="2" borderId="0" xfId="12" applyNumberFormat="1" applyFont="1" applyFill="1" applyAlignment="1" applyProtection="1">
      <alignment horizontal="right" vertical="top"/>
      <protection locked="0"/>
    </xf>
    <xf numFmtId="177" fontId="92" fillId="2" borderId="0" xfId="4" applyNumberFormat="1" applyFont="1" applyFill="1" applyAlignment="1">
      <alignment vertical="top"/>
    </xf>
    <xf numFmtId="0" fontId="94" fillId="0" borderId="0" xfId="4" applyFont="1"/>
    <xf numFmtId="177" fontId="92" fillId="0" borderId="0" xfId="4" applyNumberFormat="1" applyFont="1"/>
    <xf numFmtId="2" fontId="6" fillId="2" borderId="3" xfId="10" applyNumberFormat="1" applyFont="1" applyFill="1" applyBorder="1" applyAlignment="1" applyProtection="1">
      <alignment horizontal="left" vertical="top"/>
      <protection locked="0"/>
    </xf>
    <xf numFmtId="2" fontId="6" fillId="2" borderId="0" xfId="10" applyNumberFormat="1" applyFont="1" applyFill="1" applyAlignment="1" applyProtection="1">
      <alignment horizontal="left" vertical="top"/>
      <protection locked="0"/>
    </xf>
    <xf numFmtId="2" fontId="35" fillId="2" borderId="0" xfId="10" applyNumberFormat="1" applyFont="1" applyFill="1" applyAlignment="1" applyProtection="1">
      <alignment horizontal="left" vertical="top" indent="1"/>
      <protection locked="0"/>
    </xf>
    <xf numFmtId="177" fontId="35" fillId="2" borderId="0" xfId="12" applyNumberFormat="1" applyFont="1" applyFill="1" applyBorder="1" applyAlignment="1" applyProtection="1">
      <alignment vertical="top"/>
      <protection locked="0"/>
    </xf>
    <xf numFmtId="0" fontId="6" fillId="2" borderId="0" xfId="32" applyFont="1" applyFill="1" applyAlignment="1">
      <alignment vertical="center" wrapText="1"/>
    </xf>
    <xf numFmtId="0" fontId="106" fillId="0" borderId="0" xfId="0" applyFont="1"/>
    <xf numFmtId="175" fontId="2" fillId="2" borderId="2" xfId="4" applyNumberFormat="1" applyFont="1" applyFill="1" applyBorder="1" applyAlignment="1">
      <alignment horizontal="center" vertical="center" wrapText="1"/>
    </xf>
    <xf numFmtId="3" fontId="6" fillId="6" borderId="1" xfId="4" applyNumberFormat="1" applyFont="1" applyFill="1" applyBorder="1"/>
    <xf numFmtId="3" fontId="7" fillId="6" borderId="1" xfId="4" applyNumberFormat="1" applyFont="1" applyFill="1" applyBorder="1" applyAlignment="1">
      <alignment horizontal="right" vertical="top" wrapText="1"/>
    </xf>
    <xf numFmtId="3" fontId="3" fillId="2" borderId="0" xfId="4" applyNumberFormat="1" applyFont="1" applyFill="1"/>
    <xf numFmtId="3" fontId="3" fillId="2" borderId="0" xfId="4" applyNumberFormat="1" applyFont="1" applyFill="1" applyAlignment="1">
      <alignment horizontal="right"/>
    </xf>
    <xf numFmtId="175" fontId="3" fillId="2" borderId="0" xfId="2" applyNumberFormat="1" applyFont="1" applyFill="1"/>
    <xf numFmtId="4" fontId="3" fillId="2" borderId="0" xfId="2" applyNumberFormat="1" applyFont="1" applyFill="1"/>
    <xf numFmtId="195" fontId="3" fillId="2" borderId="0" xfId="2" applyNumberFormat="1" applyFont="1" applyFill="1"/>
    <xf numFmtId="3" fontId="6" fillId="3" borderId="1" xfId="4" applyNumberFormat="1" applyFont="1" applyFill="1" applyBorder="1"/>
    <xf numFmtId="3" fontId="7" fillId="3" borderId="1" xfId="4" applyNumberFormat="1" applyFont="1" applyFill="1" applyBorder="1" applyAlignment="1">
      <alignment horizontal="right" vertical="top" wrapText="1"/>
    </xf>
    <xf numFmtId="196" fontId="7" fillId="2" borderId="0" xfId="4" applyNumberFormat="1" applyFont="1" applyFill="1"/>
    <xf numFmtId="0" fontId="2" fillId="2" borderId="0" xfId="10" applyFont="1" applyFill="1" applyAlignment="1">
      <alignment vertical="top"/>
    </xf>
    <xf numFmtId="0" fontId="23" fillId="2" borderId="0" xfId="4" applyFont="1" applyFill="1"/>
    <xf numFmtId="0" fontId="23" fillId="11" borderId="0" xfId="4" applyFont="1" applyFill="1"/>
    <xf numFmtId="0" fontId="2" fillId="2" borderId="0" xfId="10" applyFont="1" applyFill="1" applyAlignment="1">
      <alignment vertical="center" wrapText="1"/>
    </xf>
    <xf numFmtId="0" fontId="2" fillId="0" borderId="2" xfId="4" applyFont="1" applyBorder="1"/>
    <xf numFmtId="0" fontId="2" fillId="2" borderId="2" xfId="10" applyFont="1" applyFill="1" applyBorder="1" applyAlignment="1">
      <alignment vertical="center" wrapText="1"/>
    </xf>
    <xf numFmtId="0" fontId="6" fillId="2" borderId="0" xfId="33" applyFont="1" applyFill="1" applyAlignment="1">
      <alignment vertical="top" wrapText="1"/>
    </xf>
    <xf numFmtId="170" fontId="6" fillId="2" borderId="0" xfId="6" applyNumberFormat="1" applyFont="1" applyFill="1" applyAlignment="1" applyProtection="1">
      <alignment vertical="top"/>
      <protection locked="0"/>
    </xf>
    <xf numFmtId="170" fontId="6" fillId="0" borderId="0" xfId="6" applyNumberFormat="1" applyFont="1" applyAlignment="1" applyProtection="1">
      <alignment vertical="top"/>
      <protection locked="0"/>
    </xf>
    <xf numFmtId="0" fontId="3" fillId="2" borderId="0" xfId="33" applyFont="1" applyFill="1" applyAlignment="1">
      <alignment vertical="top" wrapText="1"/>
    </xf>
    <xf numFmtId="0" fontId="7" fillId="3" borderId="1" xfId="4" applyFont="1" applyFill="1" applyBorder="1" applyAlignment="1">
      <alignment vertical="top"/>
    </xf>
    <xf numFmtId="0" fontId="7" fillId="3" borderId="1" xfId="10" applyFont="1" applyFill="1" applyBorder="1" applyAlignment="1">
      <alignment vertical="top" wrapText="1"/>
    </xf>
    <xf numFmtId="170" fontId="7" fillId="3" borderId="1" xfId="10" applyNumberFormat="1" applyFont="1" applyFill="1" applyBorder="1" applyAlignment="1">
      <alignment vertical="top" wrapText="1"/>
    </xf>
    <xf numFmtId="0" fontId="23" fillId="2" borderId="0" xfId="6" applyFont="1" applyFill="1"/>
    <xf numFmtId="0" fontId="7" fillId="6" borderId="1" xfId="4" applyFont="1" applyFill="1" applyBorder="1" applyAlignment="1">
      <alignment vertical="top"/>
    </xf>
    <xf numFmtId="0" fontId="7" fillId="6" borderId="1" xfId="10" applyFont="1" applyFill="1" applyBorder="1" applyAlignment="1">
      <alignment vertical="top" wrapText="1"/>
    </xf>
    <xf numFmtId="170" fontId="7" fillId="6" borderId="1" xfId="10" applyNumberFormat="1" applyFont="1" applyFill="1" applyBorder="1" applyAlignment="1">
      <alignment vertical="top" wrapText="1"/>
    </xf>
    <xf numFmtId="0" fontId="107" fillId="2" borderId="0" xfId="0" applyFont="1" applyFill="1"/>
    <xf numFmtId="0" fontId="2" fillId="2" borderId="0" xfId="5" applyFont="1" applyFill="1" applyAlignment="1">
      <alignment horizontal="left" vertical="top"/>
    </xf>
    <xf numFmtId="0" fontId="3" fillId="2" borderId="0" xfId="2" applyFont="1" applyFill="1" applyAlignment="1">
      <alignment vertical="top" wrapText="1"/>
    </xf>
    <xf numFmtId="0" fontId="3" fillId="2" borderId="0" xfId="5" applyFont="1" applyFill="1"/>
    <xf numFmtId="3" fontId="25" fillId="2" borderId="0" xfId="11" applyNumberFormat="1" applyFont="1" applyFill="1" applyAlignment="1">
      <alignment horizontal="left" wrapText="1"/>
    </xf>
    <xf numFmtId="3" fontId="2" fillId="0" borderId="0" xfId="11" applyNumberFormat="1" applyFont="1" applyAlignment="1">
      <alignment horizontal="center" vertical="center" wrapText="1"/>
    </xf>
    <xf numFmtId="3" fontId="2" fillId="0" borderId="8" xfId="11" applyNumberFormat="1" applyFont="1" applyBorder="1" applyAlignment="1">
      <alignment horizontal="center" vertical="center" wrapText="1"/>
    </xf>
    <xf numFmtId="3" fontId="2" fillId="0" borderId="15" xfId="11" applyNumberFormat="1" applyFont="1" applyBorder="1" applyAlignment="1">
      <alignment horizontal="center" vertical="center" wrapText="1"/>
    </xf>
    <xf numFmtId="3" fontId="2" fillId="0" borderId="9" xfId="11" applyNumberFormat="1" applyFont="1" applyBorder="1" applyAlignment="1">
      <alignment horizontal="center" vertical="center" wrapText="1"/>
    </xf>
    <xf numFmtId="3" fontId="2" fillId="0" borderId="0" xfId="11" applyNumberFormat="1" applyFont="1" applyAlignment="1">
      <alignment vertical="center" wrapText="1"/>
    </xf>
    <xf numFmtId="0" fontId="108" fillId="2" borderId="0" xfId="0" applyFont="1" applyFill="1"/>
    <xf numFmtId="3" fontId="6" fillId="3" borderId="1" xfId="11" applyNumberFormat="1" applyFont="1" applyFill="1" applyBorder="1" applyAlignment="1">
      <alignment horizontal="right" vertical="top"/>
    </xf>
    <xf numFmtId="0" fontId="6" fillId="3" borderId="1" xfId="2" applyFont="1" applyFill="1" applyBorder="1" applyAlignment="1">
      <alignment vertical="top" wrapText="1"/>
    </xf>
    <xf numFmtId="0" fontId="6" fillId="3" borderId="1" xfId="2" applyFont="1" applyFill="1" applyBorder="1" applyAlignment="1">
      <alignment horizontal="center" vertical="top" wrapText="1"/>
    </xf>
    <xf numFmtId="177" fontId="6" fillId="3" borderId="1" xfId="12" applyNumberFormat="1" applyFont="1" applyFill="1" applyBorder="1" applyAlignment="1">
      <alignment horizontal="center" vertical="top" wrapText="1"/>
    </xf>
    <xf numFmtId="0" fontId="2" fillId="3" borderId="1" xfId="4" applyFont="1" applyFill="1" applyBorder="1" applyAlignment="1">
      <alignment horizontal="center" vertical="top"/>
    </xf>
    <xf numFmtId="0" fontId="2" fillId="3" borderId="2" xfId="4" applyFont="1" applyFill="1" applyBorder="1" applyAlignment="1">
      <alignment horizontal="center" vertical="top"/>
    </xf>
    <xf numFmtId="177" fontId="6" fillId="3" borderId="2" xfId="12" applyNumberFormat="1" applyFont="1" applyFill="1" applyBorder="1" applyAlignment="1">
      <alignment horizontal="center" vertical="top" wrapText="1"/>
    </xf>
    <xf numFmtId="3" fontId="6" fillId="2" borderId="0" xfId="11" applyNumberFormat="1" applyFont="1" applyFill="1" applyAlignment="1">
      <alignment horizontal="right" vertical="top"/>
    </xf>
    <xf numFmtId="3" fontId="6" fillId="2" borderId="0" xfId="11" applyNumberFormat="1" applyFont="1" applyFill="1" applyAlignment="1">
      <alignment horizontal="left" vertical="top"/>
    </xf>
    <xf numFmtId="0" fontId="3" fillId="2" borderId="0" xfId="2" applyFont="1" applyFill="1" applyAlignment="1">
      <alignment horizontal="center" vertical="top" wrapText="1"/>
    </xf>
    <xf numFmtId="177" fontId="3" fillId="2" borderId="0" xfId="12" applyNumberFormat="1" applyFont="1" applyFill="1" applyAlignment="1">
      <alignment horizontal="center" vertical="top" wrapText="1"/>
    </xf>
    <xf numFmtId="0" fontId="3" fillId="2" borderId="0" xfId="4" applyFont="1" applyFill="1" applyAlignment="1">
      <alignment horizontal="center" vertical="top"/>
    </xf>
    <xf numFmtId="0" fontId="107" fillId="2" borderId="0" xfId="0" applyFont="1" applyFill="1" applyAlignment="1">
      <alignment horizontal="center"/>
    </xf>
    <xf numFmtId="177" fontId="107" fillId="2" borderId="0" xfId="0" applyNumberFormat="1" applyFont="1" applyFill="1"/>
    <xf numFmtId="3" fontId="2" fillId="2" borderId="0" xfId="11" applyNumberFormat="1" applyFont="1" applyFill="1" applyAlignment="1">
      <alignment horizontal="left" wrapText="1"/>
    </xf>
    <xf numFmtId="177" fontId="2" fillId="3" borderId="1" xfId="12" applyNumberFormat="1" applyFont="1" applyFill="1" applyBorder="1" applyAlignment="1">
      <alignment horizontal="center" vertical="top"/>
    </xf>
    <xf numFmtId="177" fontId="6" fillId="3" borderId="1" xfId="12" applyNumberFormat="1" applyFont="1" applyFill="1" applyBorder="1" applyAlignment="1">
      <alignment horizontal="center" vertical="top"/>
    </xf>
    <xf numFmtId="177" fontId="3" fillId="2" borderId="0" xfId="12" applyNumberFormat="1" applyFont="1" applyFill="1" applyAlignment="1">
      <alignment horizontal="center" vertical="top"/>
    </xf>
    <xf numFmtId="3" fontId="6" fillId="2" borderId="0" xfId="11" applyNumberFormat="1" applyFont="1" applyFill="1" applyAlignment="1">
      <alignment horizontal="left" vertical="top" indent="1"/>
    </xf>
    <xf numFmtId="177" fontId="3" fillId="2" borderId="0" xfId="12" applyNumberFormat="1" applyFont="1" applyFill="1" applyAlignment="1">
      <alignment vertical="top" wrapText="1"/>
    </xf>
    <xf numFmtId="0" fontId="3" fillId="2" borderId="0" xfId="4" applyFont="1" applyFill="1" applyAlignment="1">
      <alignment vertical="top"/>
    </xf>
    <xf numFmtId="1" fontId="2" fillId="3" borderId="1" xfId="4" applyNumberFormat="1" applyFont="1" applyFill="1" applyBorder="1" applyAlignment="1">
      <alignment horizontal="center" vertical="top"/>
    </xf>
    <xf numFmtId="1" fontId="6" fillId="3" borderId="1" xfId="2" applyNumberFormat="1" applyFont="1" applyFill="1" applyBorder="1" applyAlignment="1">
      <alignment horizontal="center" vertical="top" wrapText="1"/>
    </xf>
    <xf numFmtId="1" fontId="3" fillId="2" borderId="0" xfId="4" applyNumberFormat="1" applyFont="1" applyFill="1" applyAlignment="1">
      <alignment horizontal="center" vertical="top"/>
    </xf>
    <xf numFmtId="0" fontId="2" fillId="2" borderId="0" xfId="4" applyFont="1" applyFill="1" applyAlignment="1">
      <alignment horizontal="center"/>
    </xf>
    <xf numFmtId="3" fontId="2" fillId="2" borderId="3" xfId="11" applyNumberFormat="1" applyFont="1" applyFill="1" applyBorder="1" applyAlignment="1">
      <alignment horizontal="center" vertical="center" wrapText="1"/>
    </xf>
    <xf numFmtId="3" fontId="6" fillId="2" borderId="0" xfId="15" applyNumberFormat="1" applyFont="1" applyFill="1" applyAlignment="1" applyProtection="1">
      <alignment horizontal="justify" vertical="top" wrapText="1"/>
      <protection locked="0"/>
    </xf>
    <xf numFmtId="3" fontId="2" fillId="2" borderId="2" xfId="15" applyNumberFormat="1" applyFont="1" applyFill="1" applyBorder="1" applyAlignment="1">
      <alignment wrapText="1"/>
    </xf>
    <xf numFmtId="3" fontId="2" fillId="0" borderId="1" xfId="15" applyNumberFormat="1" applyFont="1" applyBorder="1" applyAlignment="1">
      <alignment horizontal="left" wrapText="1"/>
    </xf>
    <xf numFmtId="0" fontId="6" fillId="2" borderId="0" xfId="3" applyFont="1" applyFill="1" applyAlignment="1">
      <alignment wrapText="1"/>
    </xf>
    <xf numFmtId="198" fontId="7" fillId="2" borderId="0" xfId="4" applyNumberFormat="1" applyFont="1" applyFill="1"/>
    <xf numFmtId="3" fontId="7" fillId="3" borderId="1" xfId="15" applyNumberFormat="1" applyFont="1" applyFill="1" applyBorder="1" applyAlignment="1">
      <alignment horizontal="left"/>
    </xf>
    <xf numFmtId="0" fontId="6" fillId="0" borderId="0" xfId="3" applyFont="1" applyAlignment="1">
      <alignment wrapText="1"/>
    </xf>
    <xf numFmtId="3" fontId="7" fillId="3" borderId="3" xfId="15" applyNumberFormat="1" applyFont="1" applyFill="1" applyBorder="1" applyAlignment="1">
      <alignment horizontal="left" wrapText="1"/>
    </xf>
    <xf numFmtId="3" fontId="7" fillId="3" borderId="2" xfId="15" applyNumberFormat="1" applyFont="1" applyFill="1" applyBorder="1" applyAlignment="1">
      <alignment horizontal="left" wrapText="1"/>
    </xf>
    <xf numFmtId="0" fontId="6" fillId="2" borderId="0" xfId="3" quotePrefix="1" applyFont="1" applyFill="1" applyAlignment="1">
      <alignment wrapText="1"/>
    </xf>
    <xf numFmtId="3" fontId="7" fillId="3" borderId="0" xfId="15" applyNumberFormat="1" applyFont="1" applyFill="1" applyAlignment="1">
      <alignment horizontal="left" wrapText="1"/>
    </xf>
    <xf numFmtId="3" fontId="7" fillId="3" borderId="2" xfId="15" applyNumberFormat="1" applyFont="1" applyFill="1" applyBorder="1" applyAlignment="1">
      <alignment horizontal="left"/>
    </xf>
    <xf numFmtId="0" fontId="62" fillId="2" borderId="0" xfId="3" applyFont="1" applyFill="1" applyAlignment="1" applyProtection="1">
      <alignment horizontal="left"/>
      <protection locked="0"/>
    </xf>
    <xf numFmtId="198" fontId="2" fillId="2" borderId="0" xfId="15" applyNumberFormat="1" applyFont="1" applyFill="1" applyAlignment="1">
      <alignment vertical="top"/>
    </xf>
    <xf numFmtId="0" fontId="6" fillId="2" borderId="0" xfId="3" applyFont="1" applyFill="1" applyAlignment="1" applyProtection="1">
      <alignment horizontal="left"/>
      <protection locked="0"/>
    </xf>
    <xf numFmtId="0" fontId="19" fillId="2" borderId="0" xfId="3" applyFont="1" applyFill="1" applyAlignment="1" applyProtection="1">
      <alignment horizontal="left"/>
      <protection locked="0"/>
    </xf>
    <xf numFmtId="0" fontId="3" fillId="2" borderId="0" xfId="15" applyFont="1" applyFill="1"/>
    <xf numFmtId="3" fontId="25" fillId="2" borderId="0" xfId="15" applyNumberFormat="1" applyFont="1" applyFill="1" applyAlignment="1">
      <alignment horizontal="left" vertical="top" wrapText="1"/>
    </xf>
    <xf numFmtId="3" fontId="25" fillId="2" borderId="0" xfId="15" applyNumberFormat="1" applyFont="1" applyFill="1" applyAlignment="1">
      <alignment vertical="top" wrapText="1"/>
    </xf>
    <xf numFmtId="0" fontId="6" fillId="2" borderId="0" xfId="3" applyFont="1" applyFill="1" applyAlignment="1">
      <alignment vertical="top" wrapText="1"/>
    </xf>
    <xf numFmtId="198" fontId="3" fillId="2" borderId="0" xfId="15" applyNumberFormat="1" applyFont="1" applyFill="1" applyAlignment="1" applyProtection="1">
      <alignment vertical="top"/>
      <protection locked="0"/>
    </xf>
    <xf numFmtId="0" fontId="3" fillId="2" borderId="0" xfId="15" applyFont="1" applyFill="1" applyAlignment="1">
      <alignment vertical="top"/>
    </xf>
    <xf numFmtId="3" fontId="7" fillId="2" borderId="0" xfId="15" applyNumberFormat="1" applyFont="1" applyFill="1" applyAlignment="1">
      <alignment horizontal="left" vertical="top" wrapText="1"/>
    </xf>
    <xf numFmtId="3" fontId="7" fillId="2" borderId="0" xfId="15" applyNumberFormat="1" applyFont="1" applyFill="1" applyAlignment="1">
      <alignment horizontal="right" vertical="top" wrapText="1"/>
    </xf>
    <xf numFmtId="3" fontId="3" fillId="2" borderId="0" xfId="15" applyNumberFormat="1" applyFont="1" applyFill="1"/>
    <xf numFmtId="0" fontId="6" fillId="2" borderId="0" xfId="3" applyFont="1" applyFill="1" applyAlignment="1" applyProtection="1">
      <alignment horizontal="left" vertical="center"/>
      <protection locked="0"/>
    </xf>
    <xf numFmtId="3" fontId="23" fillId="11" borderId="0" xfId="4" applyNumberFormat="1" applyFont="1" applyFill="1" applyAlignment="1">
      <alignment vertical="top" wrapText="1"/>
    </xf>
    <xf numFmtId="3" fontId="6" fillId="2" borderId="0" xfId="4" applyNumberFormat="1" applyFont="1" applyFill="1" applyAlignment="1">
      <alignment vertical="top" wrapText="1"/>
    </xf>
    <xf numFmtId="3" fontId="6" fillId="6" borderId="1" xfId="4" applyNumberFormat="1" applyFont="1" applyFill="1" applyBorder="1" applyAlignment="1">
      <alignment vertical="center" wrapText="1"/>
    </xf>
    <xf numFmtId="3" fontId="6" fillId="2" borderId="0" xfId="4" applyNumberFormat="1" applyFont="1" applyFill="1" applyAlignment="1">
      <alignment vertical="center" wrapText="1"/>
    </xf>
    <xf numFmtId="199" fontId="7" fillId="2" borderId="0" xfId="4" applyNumberFormat="1" applyFont="1" applyFill="1"/>
    <xf numFmtId="3" fontId="6" fillId="3" borderId="1" xfId="4" applyNumberFormat="1" applyFont="1" applyFill="1" applyBorder="1" applyAlignment="1">
      <alignment vertical="center" wrapText="1"/>
    </xf>
    <xf numFmtId="10" fontId="7" fillId="2" borderId="0" xfId="4" applyNumberFormat="1" applyFont="1" applyFill="1"/>
    <xf numFmtId="3" fontId="4" fillId="2" borderId="0" xfId="15" applyNumberFormat="1" applyFont="1" applyFill="1" applyAlignment="1">
      <alignment vertical="top" wrapText="1"/>
    </xf>
    <xf numFmtId="0" fontId="3" fillId="2" borderId="0" xfId="15" applyFont="1" applyFill="1" applyAlignment="1">
      <alignment vertical="top" wrapText="1"/>
    </xf>
    <xf numFmtId="3" fontId="2" fillId="2" borderId="0" xfId="15" applyNumberFormat="1" applyFont="1" applyFill="1" applyAlignment="1">
      <alignment wrapText="1"/>
    </xf>
    <xf numFmtId="0" fontId="6" fillId="2" borderId="3" xfId="3" applyFont="1" applyFill="1" applyBorder="1" applyAlignment="1" applyProtection="1">
      <alignment vertical="center" wrapText="1"/>
      <protection locked="0"/>
    </xf>
    <xf numFmtId="0" fontId="6" fillId="2" borderId="0" xfId="3" applyFont="1" applyFill="1" applyAlignment="1" applyProtection="1">
      <alignment vertical="center" wrapText="1"/>
      <protection locked="0"/>
    </xf>
    <xf numFmtId="0" fontId="6" fillId="3" borderId="1" xfId="3" applyFont="1" applyFill="1" applyBorder="1" applyAlignment="1" applyProtection="1">
      <alignment vertical="center" wrapText="1"/>
      <protection locked="0"/>
    </xf>
    <xf numFmtId="3" fontId="6" fillId="2" borderId="0" xfId="15" applyNumberFormat="1" applyFont="1" applyFill="1" applyAlignment="1">
      <alignment vertical="center" wrapText="1"/>
    </xf>
    <xf numFmtId="0" fontId="7" fillId="3" borderId="1" xfId="3" applyFont="1" applyFill="1" applyBorder="1" applyAlignment="1" applyProtection="1">
      <alignment vertical="center" wrapText="1"/>
      <protection locked="0"/>
    </xf>
    <xf numFmtId="0" fontId="3" fillId="0" borderId="0" xfId="0" applyFont="1" applyAlignment="1">
      <alignment horizontal="center" vertical="center"/>
    </xf>
    <xf numFmtId="0" fontId="48" fillId="0" borderId="0" xfId="0" applyFont="1" applyAlignment="1">
      <alignment horizontal="left" vertical="center"/>
    </xf>
    <xf numFmtId="0" fontId="38" fillId="0" borderId="0" xfId="52" applyFont="1" applyAlignment="1">
      <alignment horizontal="left" vertical="center" wrapText="1"/>
    </xf>
    <xf numFmtId="0" fontId="3" fillId="0" borderId="0" xfId="0" applyFont="1" applyAlignment="1">
      <alignment horizontal="left" vertical="center"/>
    </xf>
    <xf numFmtId="0" fontId="2" fillId="0" borderId="0" xfId="52" applyFont="1" applyAlignment="1">
      <alignment vertical="center" wrapText="1"/>
    </xf>
    <xf numFmtId="49" fontId="2" fillId="0" borderId="2" xfId="52" applyNumberFormat="1" applyFont="1" applyBorder="1" applyAlignment="1">
      <alignment horizontal="center" vertical="center" wrapText="1"/>
    </xf>
    <xf numFmtId="49" fontId="2" fillId="0" borderId="2" xfId="52" quotePrefix="1" applyNumberFormat="1" applyFont="1" applyBorder="1" applyAlignment="1">
      <alignment horizontal="center" vertical="center" wrapText="1"/>
    </xf>
    <xf numFmtId="0" fontId="2" fillId="0" borderId="2" xfId="52" applyFont="1" applyBorder="1" applyAlignment="1">
      <alignment vertical="center" wrapText="1"/>
    </xf>
    <xf numFmtId="0" fontId="2" fillId="0" borderId="2" xfId="52" applyFont="1" applyBorder="1" applyAlignment="1">
      <alignment horizontal="center" vertical="center" wrapText="1"/>
    </xf>
    <xf numFmtId="0" fontId="6" fillId="2" borderId="0" xfId="52" applyFont="1" applyFill="1" applyAlignment="1">
      <alignment horizontal="right" vertical="center" wrapText="1"/>
    </xf>
    <xf numFmtId="0" fontId="6" fillId="2" borderId="0" xfId="52" applyFont="1" applyFill="1" applyAlignment="1">
      <alignment horizontal="left" vertical="center" wrapText="1"/>
    </xf>
    <xf numFmtId="0" fontId="6" fillId="2" borderId="0" xfId="52" applyFont="1" applyFill="1" applyAlignment="1">
      <alignment horizontal="right" vertical="top" wrapText="1"/>
    </xf>
    <xf numFmtId="0" fontId="6" fillId="2" borderId="0" xfId="52" applyFont="1" applyFill="1" applyAlignment="1">
      <alignment vertical="center" wrapText="1"/>
    </xf>
    <xf numFmtId="3" fontId="6" fillId="0" borderId="0" xfId="52" applyNumberFormat="1" applyFont="1" applyAlignment="1">
      <alignment horizontal="center" vertical="top" wrapText="1"/>
    </xf>
    <xf numFmtId="0" fontId="35" fillId="2" borderId="0" xfId="52" applyFont="1" applyFill="1" applyAlignment="1">
      <alignment horizontal="left" vertical="center" wrapText="1" indent="2"/>
    </xf>
    <xf numFmtId="0" fontId="6" fillId="2" borderId="0" xfId="52" quotePrefix="1" applyFont="1" applyFill="1" applyAlignment="1">
      <alignment horizontal="right" vertical="top" wrapText="1"/>
    </xf>
    <xf numFmtId="0" fontId="7" fillId="2" borderId="0" xfId="4" applyFont="1" applyFill="1" applyAlignment="1">
      <alignment wrapText="1"/>
    </xf>
    <xf numFmtId="0" fontId="2" fillId="2" borderId="0" xfId="15" applyFont="1" applyFill="1" applyAlignment="1">
      <alignment vertical="center" wrapText="1"/>
    </xf>
    <xf numFmtId="3" fontId="2" fillId="2" borderId="0" xfId="15" applyNumberFormat="1" applyFont="1" applyFill="1" applyAlignment="1">
      <alignment horizontal="left" vertical="top" wrapText="1"/>
    </xf>
    <xf numFmtId="3" fontId="2" fillId="2" borderId="2" xfId="15" applyNumberFormat="1" applyFont="1" applyFill="1" applyBorder="1" applyAlignment="1">
      <alignment horizontal="center" vertical="center"/>
    </xf>
    <xf numFmtId="3" fontId="2" fillId="2" borderId="0" xfId="15" applyNumberFormat="1" applyFont="1" applyFill="1" applyAlignment="1">
      <alignment horizontal="center" vertical="center"/>
    </xf>
    <xf numFmtId="3" fontId="2" fillId="2" borderId="2" xfId="15" applyNumberFormat="1" applyFont="1" applyFill="1" applyBorder="1" applyAlignment="1">
      <alignment horizontal="center" vertical="center" wrapText="1"/>
    </xf>
    <xf numFmtId="0" fontId="2" fillId="2" borderId="2" xfId="15" applyFont="1" applyFill="1" applyBorder="1" applyAlignment="1">
      <alignment horizontal="center" vertical="center" wrapText="1"/>
    </xf>
    <xf numFmtId="3" fontId="3" fillId="2" borderId="0" xfId="15" applyNumberFormat="1" applyFont="1" applyFill="1" applyAlignment="1">
      <alignment vertical="center" wrapText="1"/>
    </xf>
    <xf numFmtId="3" fontId="6" fillId="2" borderId="0" xfId="15" applyNumberFormat="1" applyFont="1" applyFill="1" applyAlignment="1">
      <alignment vertical="top"/>
    </xf>
    <xf numFmtId="9" fontId="7" fillId="0" borderId="0" xfId="41" applyFont="1"/>
    <xf numFmtId="3" fontId="7" fillId="3" borderId="1" xfId="15" applyNumberFormat="1" applyFont="1" applyFill="1" applyBorder="1" applyAlignment="1">
      <alignment vertical="center" wrapText="1"/>
    </xf>
    <xf numFmtId="3" fontId="23" fillId="0" borderId="0" xfId="4" applyNumberFormat="1" applyFont="1"/>
    <xf numFmtId="3" fontId="7" fillId="2" borderId="0" xfId="15" applyNumberFormat="1" applyFont="1" applyFill="1" applyAlignment="1">
      <alignment vertical="center"/>
    </xf>
    <xf numFmtId="0" fontId="3" fillId="2" borderId="0" xfId="15" applyFont="1" applyFill="1" applyAlignment="1">
      <alignment wrapText="1"/>
    </xf>
    <xf numFmtId="3" fontId="3" fillId="2" borderId="0" xfId="15" applyNumberFormat="1" applyFont="1" applyFill="1" applyAlignment="1">
      <alignment vertical="top" wrapText="1"/>
    </xf>
    <xf numFmtId="3" fontId="2" fillId="2" borderId="0" xfId="15" applyNumberFormat="1" applyFont="1" applyFill="1"/>
    <xf numFmtId="3" fontId="2" fillId="2" borderId="3" xfId="15" applyNumberFormat="1" applyFont="1" applyFill="1" applyBorder="1" applyAlignment="1">
      <alignment horizontal="center" vertical="center" wrapText="1"/>
    </xf>
    <xf numFmtId="0" fontId="7" fillId="3" borderId="1" xfId="4" applyFont="1" applyFill="1" applyBorder="1" applyAlignment="1">
      <alignment horizontal="right" vertical="top"/>
    </xf>
    <xf numFmtId="3" fontId="7" fillId="3" borderId="1" xfId="15" applyNumberFormat="1" applyFont="1" applyFill="1" applyBorder="1" applyAlignment="1">
      <alignment vertical="top" wrapText="1"/>
    </xf>
    <xf numFmtId="168" fontId="7" fillId="3" borderId="1" xfId="16" applyNumberFormat="1" applyFont="1" applyFill="1" applyBorder="1" applyAlignment="1">
      <alignment vertical="top" wrapText="1"/>
    </xf>
    <xf numFmtId="3" fontId="7" fillId="3" borderId="1" xfId="16" applyNumberFormat="1" applyFont="1" applyFill="1" applyBorder="1" applyAlignment="1">
      <alignment vertical="top" wrapText="1"/>
    </xf>
    <xf numFmtId="0" fontId="7" fillId="3" borderId="1" xfId="4" applyFont="1" applyFill="1" applyBorder="1" applyAlignment="1">
      <alignment horizontal="right" vertical="center"/>
    </xf>
    <xf numFmtId="0" fontId="7" fillId="2" borderId="0" xfId="4" applyFont="1" applyFill="1" applyAlignment="1">
      <alignment horizontal="right" vertical="center"/>
    </xf>
    <xf numFmtId="3" fontId="48" fillId="2" borderId="0" xfId="15" applyNumberFormat="1" applyFont="1" applyFill="1" applyAlignment="1">
      <alignment vertical="top" wrapText="1"/>
    </xf>
    <xf numFmtId="0" fontId="7" fillId="2" borderId="0" xfId="4" applyFont="1" applyFill="1" applyAlignment="1">
      <alignment horizontal="right" vertical="top"/>
    </xf>
    <xf numFmtId="3" fontId="70" fillId="2" borderId="0" xfId="6" applyNumberFormat="1" applyFont="1" applyFill="1" applyAlignment="1">
      <alignment vertical="top" wrapText="1"/>
    </xf>
    <xf numFmtId="0" fontId="70" fillId="2" borderId="0" xfId="6" applyFont="1" applyFill="1" applyAlignment="1">
      <alignment wrapText="1"/>
    </xf>
    <xf numFmtId="2" fontId="25" fillId="2" borderId="0" xfId="10" applyNumberFormat="1" applyFont="1" applyFill="1" applyAlignment="1" applyProtection="1">
      <alignment vertical="top" wrapText="1"/>
      <protection locked="0"/>
    </xf>
    <xf numFmtId="0" fontId="7" fillId="12" borderId="0" xfId="4" applyFont="1" applyFill="1"/>
    <xf numFmtId="0" fontId="109" fillId="11" borderId="0" xfId="4" applyFont="1" applyFill="1" applyAlignment="1">
      <alignment vertical="center" wrapText="1"/>
    </xf>
    <xf numFmtId="0" fontId="19" fillId="2" borderId="0" xfId="4" applyFont="1" applyFill="1" applyAlignment="1">
      <alignment vertical="top" wrapText="1"/>
    </xf>
    <xf numFmtId="0" fontId="25" fillId="2" borderId="0" xfId="4" applyFont="1" applyFill="1" applyAlignment="1">
      <alignment horizontal="left" vertical="top" wrapText="1"/>
    </xf>
    <xf numFmtId="0" fontId="2" fillId="2" borderId="0" xfId="10" applyFont="1" applyFill="1" applyAlignment="1">
      <alignment vertical="center"/>
    </xf>
    <xf numFmtId="0" fontId="2" fillId="2" borderId="11" xfId="10" applyFont="1" applyFill="1" applyBorder="1" applyAlignment="1">
      <alignment horizontal="center" vertical="center" wrapText="1"/>
    </xf>
    <xf numFmtId="0" fontId="2" fillId="2" borderId="7" xfId="10" applyFont="1" applyFill="1" applyBorder="1" applyAlignment="1">
      <alignment horizontal="center" vertical="center" wrapText="1"/>
    </xf>
    <xf numFmtId="0" fontId="2" fillId="2" borderId="2" xfId="10" applyFont="1" applyFill="1" applyBorder="1" applyAlignment="1">
      <alignment horizontal="center"/>
    </xf>
    <xf numFmtId="3" fontId="3" fillId="2" borderId="0" xfId="10" applyNumberFormat="1" applyFont="1" applyFill="1" applyAlignment="1">
      <alignment horizontal="left" wrapText="1"/>
    </xf>
    <xf numFmtId="3" fontId="3" fillId="2" borderId="0" xfId="10" applyNumberFormat="1" applyFont="1" applyFill="1" applyAlignment="1">
      <alignment horizontal="left"/>
    </xf>
    <xf numFmtId="3" fontId="3" fillId="2" borderId="0" xfId="10" applyNumberFormat="1" applyFont="1" applyFill="1"/>
    <xf numFmtId="3" fontId="7" fillId="3" borderId="1" xfId="10" applyNumberFormat="1" applyFont="1" applyFill="1" applyBorder="1" applyAlignment="1">
      <alignment horizontal="left"/>
    </xf>
    <xf numFmtId="3" fontId="3" fillId="2" borderId="0" xfId="10" applyNumberFormat="1" applyFont="1" applyFill="1" applyAlignment="1" applyProtection="1">
      <alignment horizontal="right" vertical="top"/>
      <protection locked="0"/>
    </xf>
    <xf numFmtId="9" fontId="3" fillId="2" borderId="0" xfId="31" applyFont="1" applyFill="1" applyAlignment="1" applyProtection="1">
      <alignment horizontal="right" vertical="top"/>
      <protection locked="0"/>
    </xf>
    <xf numFmtId="3" fontId="3" fillId="2" borderId="0" xfId="10" applyNumberFormat="1" applyFont="1" applyFill="1" applyAlignment="1">
      <alignment wrapText="1"/>
    </xf>
    <xf numFmtId="0" fontId="3" fillId="2" borderId="0" xfId="4" applyFont="1" applyFill="1" applyAlignment="1">
      <alignment wrapText="1"/>
    </xf>
    <xf numFmtId="0" fontId="3" fillId="2" borderId="0" xfId="4" applyFont="1" applyFill="1" applyAlignment="1">
      <alignment horizontal="right"/>
    </xf>
    <xf numFmtId="0" fontId="3" fillId="2" borderId="0" xfId="4" applyFont="1" applyFill="1" applyAlignment="1">
      <alignment horizontal="left"/>
    </xf>
    <xf numFmtId="9" fontId="3" fillId="2" borderId="0" xfId="27" applyFont="1" applyFill="1" applyBorder="1" applyAlignment="1">
      <alignment horizontal="center"/>
    </xf>
    <xf numFmtId="3" fontId="3" fillId="2" borderId="0" xfId="4" applyNumberFormat="1" applyFont="1" applyFill="1" applyAlignment="1">
      <alignment horizontal="left" wrapText="1"/>
    </xf>
    <xf numFmtId="3" fontId="6" fillId="3" borderId="1" xfId="4" applyNumberFormat="1" applyFont="1" applyFill="1" applyBorder="1" applyAlignment="1">
      <alignment horizontal="left" wrapText="1"/>
    </xf>
    <xf numFmtId="3" fontId="110" fillId="2" borderId="0" xfId="4" applyNumberFormat="1" applyFont="1" applyFill="1"/>
    <xf numFmtId="0" fontId="3" fillId="2" borderId="0" xfId="4" applyFont="1" applyFill="1" applyAlignment="1">
      <alignment horizontal="left" wrapText="1"/>
    </xf>
    <xf numFmtId="0" fontId="23" fillId="2" borderId="0" xfId="4" applyFont="1" applyFill="1" applyAlignment="1">
      <alignment wrapText="1"/>
    </xf>
    <xf numFmtId="9" fontId="23" fillId="2" borderId="0" xfId="27" applyFont="1" applyFill="1" applyAlignment="1">
      <alignment horizontal="center"/>
    </xf>
    <xf numFmtId="0" fontId="23" fillId="2" borderId="0" xfId="4" applyFont="1" applyFill="1" applyAlignment="1">
      <alignment horizontal="right"/>
    </xf>
    <xf numFmtId="0" fontId="23" fillId="2" borderId="0" xfId="4" applyFont="1" applyFill="1" applyAlignment="1">
      <alignment horizontal="left"/>
    </xf>
    <xf numFmtId="9" fontId="3" fillId="2" borderId="0" xfId="27" applyFont="1" applyFill="1" applyAlignment="1">
      <alignment horizontal="center"/>
    </xf>
    <xf numFmtId="0" fontId="6" fillId="2" borderId="0" xfId="0" applyFont="1" applyFill="1" applyAlignment="1">
      <alignment wrapText="1"/>
    </xf>
    <xf numFmtId="0" fontId="6" fillId="2" borderId="0" xfId="0" applyFont="1" applyFill="1" applyAlignment="1">
      <alignment horizontal="center" vertical="top"/>
    </xf>
    <xf numFmtId="0" fontId="6" fillId="2" borderId="0" xfId="0" applyFont="1" applyFill="1" applyAlignment="1">
      <alignment horizontal="center" vertical="top" wrapText="1"/>
    </xf>
    <xf numFmtId="0" fontId="99" fillId="2" borderId="0" xfId="1" applyFont="1" applyFill="1" applyAlignment="1">
      <alignment horizontal="center" vertical="center" wrapText="1"/>
    </xf>
    <xf numFmtId="0" fontId="2" fillId="3" borderId="1" xfId="2" applyFont="1" applyFill="1" applyBorder="1" applyAlignment="1">
      <alignment horizontal="center" vertical="center"/>
    </xf>
    <xf numFmtId="0" fontId="2" fillId="3" borderId="1" xfId="10" applyFont="1" applyFill="1" applyBorder="1" applyAlignment="1">
      <alignment vertical="center" wrapText="1"/>
    </xf>
    <xf numFmtId="0" fontId="0" fillId="3" borderId="1" xfId="0" applyFill="1" applyBorder="1"/>
    <xf numFmtId="0" fontId="6"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3" fillId="3" borderId="1" xfId="1" applyFont="1" applyFill="1" applyBorder="1" applyAlignment="1">
      <alignment vertical="center" wrapText="1"/>
    </xf>
    <xf numFmtId="0" fontId="65" fillId="3" borderId="1" xfId="1" applyFont="1" applyFill="1" applyBorder="1" applyAlignment="1">
      <alignment horizontal="left" vertical="top" wrapText="1"/>
    </xf>
    <xf numFmtId="0" fontId="3" fillId="3" borderId="1" xfId="1" applyFont="1" applyFill="1" applyBorder="1" applyAlignment="1">
      <alignment horizontal="center" vertical="center" wrapText="1"/>
    </xf>
    <xf numFmtId="0" fontId="6" fillId="3" borderId="1" xfId="1" applyFont="1" applyFill="1" applyBorder="1" applyAlignment="1">
      <alignment horizontal="right"/>
    </xf>
    <xf numFmtId="0" fontId="2" fillId="2" borderId="0" xfId="4" applyFont="1" applyFill="1" applyBorder="1" applyAlignment="1">
      <alignment horizontal="left"/>
    </xf>
    <xf numFmtId="0" fontId="23" fillId="0" borderId="0" xfId="6" applyFont="1" applyBorder="1" applyAlignment="1">
      <alignment horizontal="left" vertical="top" wrapText="1"/>
    </xf>
    <xf numFmtId="0" fontId="2" fillId="0" borderId="0" xfId="6" applyFont="1" applyBorder="1" applyAlignment="1">
      <alignment horizontal="center" vertical="center" wrapText="1"/>
    </xf>
    <xf numFmtId="0" fontId="2" fillId="0" borderId="3" xfId="6" applyFont="1" applyBorder="1" applyAlignment="1">
      <alignment horizontal="center" vertical="center" wrapText="1"/>
    </xf>
    <xf numFmtId="0" fontId="2" fillId="3" borderId="1" xfId="2" applyFont="1" applyFill="1" applyBorder="1" applyAlignment="1">
      <alignment vertical="center"/>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0" borderId="0" xfId="2" applyFont="1" applyFill="1" applyAlignment="1">
      <alignment horizontal="left" vertical="top"/>
    </xf>
    <xf numFmtId="0" fontId="6" fillId="0" borderId="0" xfId="22" applyFont="1" applyFill="1"/>
    <xf numFmtId="0" fontId="3" fillId="0" borderId="0" xfId="2" applyFont="1" applyFill="1" applyAlignment="1">
      <alignment vertical="center"/>
    </xf>
    <xf numFmtId="0" fontId="7" fillId="0" borderId="0" xfId="0" applyFont="1" applyFill="1"/>
    <xf numFmtId="3" fontId="2" fillId="0" borderId="0" xfId="15" applyNumberFormat="1" applyFont="1" applyFill="1" applyAlignment="1" applyProtection="1">
      <alignment vertical="top"/>
      <protection locked="0"/>
    </xf>
    <xf numFmtId="3" fontId="2" fillId="0" borderId="0" xfId="15" applyNumberFormat="1" applyFont="1" applyFill="1" applyAlignment="1" applyProtection="1">
      <alignment vertical="top" wrapText="1"/>
      <protection locked="0"/>
    </xf>
    <xf numFmtId="0" fontId="6" fillId="2" borderId="0" xfId="1" applyFont="1" applyFill="1" applyBorder="1" applyAlignment="1">
      <alignment horizontal="left" vertical="top" wrapText="1" indent="4"/>
    </xf>
    <xf numFmtId="0" fontId="6" fillId="2" borderId="0" xfId="1" applyFont="1" applyFill="1" applyBorder="1" applyAlignment="1">
      <alignment horizontal="left" vertical="top" wrapText="1" indent="3"/>
    </xf>
    <xf numFmtId="0" fontId="65" fillId="2" borderId="0" xfId="1" applyFont="1" applyFill="1" applyBorder="1" applyAlignment="1">
      <alignment horizontal="left" vertical="top" wrapText="1" indent="2"/>
    </xf>
    <xf numFmtId="0" fontId="6" fillId="2" borderId="0" xfId="1" applyFont="1" applyFill="1" applyBorder="1" applyAlignment="1">
      <alignment horizontal="left" vertical="top" wrapText="1" indent="1"/>
    </xf>
    <xf numFmtId="0" fontId="6" fillId="2" borderId="0" xfId="1" applyFont="1" applyFill="1" applyBorder="1" applyAlignment="1">
      <alignment horizontal="center" vertical="center"/>
    </xf>
    <xf numFmtId="0" fontId="6" fillId="2" borderId="1" xfId="1" applyFont="1" applyFill="1" applyBorder="1"/>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177" fontId="6" fillId="0" borderId="0" xfId="9" applyNumberFormat="1" applyFont="1" applyAlignment="1">
      <alignment horizontal="center" vertical="top" wrapText="1"/>
    </xf>
    <xf numFmtId="169" fontId="7" fillId="0" borderId="0" xfId="34" applyNumberFormat="1" applyFont="1" applyAlignment="1">
      <alignment horizontal="right" vertical="top"/>
    </xf>
    <xf numFmtId="177" fontId="35" fillId="0" borderId="0" xfId="53" applyNumberFormat="1" applyFont="1" applyAlignment="1">
      <alignment vertical="top"/>
    </xf>
    <xf numFmtId="0" fontId="25" fillId="0" borderId="0" xfId="2" applyFont="1" applyFill="1" applyAlignment="1">
      <alignment vertical="top" wrapText="1"/>
    </xf>
    <xf numFmtId="0" fontId="6" fillId="0" borderId="0" xfId="22" applyFont="1" applyFill="1" applyAlignment="1">
      <alignment vertical="top"/>
    </xf>
    <xf numFmtId="0" fontId="94" fillId="2" borderId="0" xfId="48" applyFont="1" applyFill="1"/>
    <xf numFmtId="3" fontId="2" fillId="2" borderId="0" xfId="3" applyNumberFormat="1" applyFont="1" applyFill="1" applyAlignment="1">
      <alignment vertical="top"/>
    </xf>
    <xf numFmtId="0" fontId="4" fillId="0" borderId="0" xfId="0" applyFont="1" applyAlignment="1">
      <alignment vertical="center"/>
    </xf>
    <xf numFmtId="0" fontId="0" fillId="2" borderId="0" xfId="0" applyFill="1" applyAlignment="1"/>
    <xf numFmtId="3" fontId="2" fillId="0" borderId="0" xfId="2" applyNumberFormat="1" applyFont="1" applyFill="1" applyAlignment="1">
      <alignment vertical="top"/>
    </xf>
    <xf numFmtId="3" fontId="6" fillId="3" borderId="1" xfId="2" applyNumberFormat="1" applyFont="1" applyFill="1" applyBorder="1" applyAlignment="1">
      <alignment vertical="center"/>
    </xf>
    <xf numFmtId="3" fontId="3" fillId="0" borderId="0" xfId="2" applyNumberFormat="1" applyFont="1" applyFill="1" applyAlignment="1">
      <alignment vertical="center"/>
    </xf>
    <xf numFmtId="0" fontId="2" fillId="0" borderId="0" xfId="1" applyFont="1" applyFill="1" applyAlignment="1">
      <alignment horizontal="left"/>
    </xf>
    <xf numFmtId="0" fontId="93" fillId="0" borderId="0" xfId="1" applyFont="1" applyFill="1" applyAlignment="1">
      <alignment horizontal="left"/>
    </xf>
    <xf numFmtId="0" fontId="3" fillId="0" borderId="0" xfId="1" applyFont="1" applyFill="1"/>
    <xf numFmtId="0" fontId="1" fillId="0" borderId="0" xfId="1" applyFill="1"/>
    <xf numFmtId="0" fontId="2" fillId="0" borderId="0" xfId="1" applyFont="1" applyFill="1" applyAlignment="1">
      <alignment horizontal="left" vertical="top"/>
    </xf>
    <xf numFmtId="0" fontId="1" fillId="0" borderId="0" xfId="1" applyFill="1" applyAlignment="1">
      <alignment vertical="center" wrapText="1"/>
    </xf>
    <xf numFmtId="0" fontId="99" fillId="0" borderId="0" xfId="1" applyFont="1" applyFill="1" applyAlignment="1">
      <alignment vertical="center" wrapText="1"/>
    </xf>
    <xf numFmtId="0" fontId="2" fillId="0" borderId="0" xfId="1" applyFont="1" applyFill="1"/>
    <xf numFmtId="0" fontId="6" fillId="0" borderId="0" xfId="1" applyFont="1" applyFill="1"/>
    <xf numFmtId="0" fontId="0" fillId="0" borderId="0" xfId="0" applyFill="1"/>
    <xf numFmtId="0" fontId="3" fillId="0" borderId="0" xfId="1" applyFont="1" applyFill="1" applyAlignment="1">
      <alignment vertical="center" wrapText="1"/>
    </xf>
    <xf numFmtId="0" fontId="19" fillId="0" borderId="0" xfId="0" applyFont="1" applyAlignment="1">
      <alignment wrapText="1"/>
    </xf>
    <xf numFmtId="0" fontId="69" fillId="0" borderId="0" xfId="0" applyFont="1" applyAlignment="1">
      <alignment wrapText="1"/>
    </xf>
    <xf numFmtId="3" fontId="2" fillId="2" borderId="3" xfId="2" quotePrefix="1" applyNumberFormat="1" applyFont="1" applyFill="1" applyBorder="1" applyAlignment="1">
      <alignment vertical="center"/>
    </xf>
    <xf numFmtId="3" fontId="6" fillId="2" borderId="3" xfId="2" applyNumberFormat="1" applyFont="1" applyFill="1" applyBorder="1" applyAlignment="1">
      <alignment vertical="center"/>
    </xf>
    <xf numFmtId="0" fontId="6" fillId="0" borderId="0" xfId="6" applyFont="1" applyAlignment="1">
      <alignment horizontal="left" vertical="top" wrapText="1"/>
    </xf>
    <xf numFmtId="0" fontId="6" fillId="0" borderId="0" xfId="0" applyFont="1" applyAlignment="1">
      <alignment horizontal="left" vertical="top" wrapText="1"/>
    </xf>
    <xf numFmtId="3" fontId="6" fillId="0" borderId="0" xfId="3" applyNumberFormat="1" applyFont="1" applyAlignment="1">
      <alignment horizontal="left" vertical="top" wrapText="1"/>
    </xf>
    <xf numFmtId="3" fontId="2" fillId="2" borderId="0" xfId="6" applyNumberFormat="1" applyFont="1" applyFill="1" applyAlignment="1">
      <alignment vertical="top" wrapText="1"/>
    </xf>
    <xf numFmtId="0" fontId="2" fillId="0" borderId="0" xfId="6" applyFont="1" applyAlignment="1">
      <alignment wrapText="1"/>
    </xf>
    <xf numFmtId="3" fontId="6" fillId="0" borderId="0" xfId="6" applyNumberFormat="1" applyFont="1" applyAlignment="1">
      <alignment horizontal="left" vertical="top" wrapText="1"/>
    </xf>
    <xf numFmtId="0" fontId="2" fillId="2" borderId="0" xfId="1" applyFont="1" applyFill="1" applyAlignment="1">
      <alignment horizontal="center" vertical="center" wrapText="1"/>
    </xf>
    <xf numFmtId="0" fontId="2" fillId="2" borderId="8"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0" borderId="2" xfId="0" applyFont="1" applyBorder="1" applyAlignment="1">
      <alignment horizontal="center" vertical="top" wrapText="1"/>
    </xf>
    <xf numFmtId="0" fontId="62" fillId="0" borderId="0" xfId="0" applyFont="1" applyAlignment="1">
      <alignment horizontal="left" vertical="top" wrapText="1"/>
    </xf>
    <xf numFmtId="0" fontId="2" fillId="0" borderId="0" xfId="0" applyFont="1" applyAlignment="1">
      <alignment vertical="top" wrapText="1"/>
    </xf>
    <xf numFmtId="3" fontId="2" fillId="2" borderId="0" xfId="6" applyNumberFormat="1" applyFont="1" applyFill="1" applyBorder="1" applyAlignment="1">
      <alignment horizontal="left" wrapText="1"/>
    </xf>
    <xf numFmtId="3" fontId="2" fillId="0" borderId="0" xfId="6" applyNumberFormat="1" applyFont="1" applyBorder="1" applyAlignment="1">
      <alignment wrapText="1"/>
    </xf>
    <xf numFmtId="3" fontId="6" fillId="3" borderId="1" xfId="15" applyNumberFormat="1" applyFont="1" applyFill="1" applyBorder="1" applyAlignment="1">
      <alignment vertical="top"/>
    </xf>
    <xf numFmtId="3" fontId="7" fillId="3" borderId="1" xfId="15" applyNumberFormat="1" applyFont="1" applyFill="1" applyBorder="1" applyAlignment="1">
      <alignment vertical="top"/>
    </xf>
    <xf numFmtId="9" fontId="3" fillId="0" borderId="0" xfId="14" applyFont="1" applyAlignment="1"/>
    <xf numFmtId="3" fontId="3" fillId="0" borderId="0" xfId="0" applyNumberFormat="1" applyFont="1" applyAlignment="1"/>
    <xf numFmtId="3" fontId="7" fillId="0" borderId="0" xfId="0" applyNumberFormat="1" applyFont="1" applyAlignment="1">
      <alignment horizontal="right"/>
    </xf>
    <xf numFmtId="3" fontId="3" fillId="0" borderId="0" xfId="0" applyNumberFormat="1" applyFont="1" applyAlignment="1">
      <alignment horizontal="right"/>
    </xf>
    <xf numFmtId="9" fontId="7" fillId="0" borderId="0" xfId="0" applyNumberFormat="1" applyFont="1" applyAlignment="1"/>
    <xf numFmtId="9" fontId="3" fillId="0" borderId="0" xfId="0" applyNumberFormat="1" applyFont="1" applyAlignment="1"/>
    <xf numFmtId="3" fontId="2" fillId="0" borderId="0" xfId="3" applyNumberFormat="1" applyFont="1" applyAlignment="1">
      <alignment horizontal="left" wrapText="1"/>
    </xf>
    <xf numFmtId="0" fontId="2" fillId="0" borderId="2" xfId="0" applyFont="1" applyBorder="1" applyAlignment="1">
      <alignment horizontal="center" wrapText="1"/>
    </xf>
    <xf numFmtId="1" fontId="2" fillId="0" borderId="2" xfId="0" quotePrefix="1" applyNumberFormat="1" applyFont="1" applyBorder="1" applyAlignment="1">
      <alignment horizontal="center" wrapText="1"/>
    </xf>
    <xf numFmtId="14" fontId="7" fillId="0" borderId="0" xfId="0" applyNumberFormat="1" applyFont="1" applyAlignment="1"/>
    <xf numFmtId="0" fontId="7" fillId="0" borderId="0" xfId="0" applyFont="1" applyAlignment="1"/>
    <xf numFmtId="0" fontId="87" fillId="0" borderId="0" xfId="0" applyFont="1" applyAlignment="1">
      <alignment vertical="top" wrapText="1"/>
    </xf>
    <xf numFmtId="0" fontId="87" fillId="0" borderId="0" xfId="0" applyFont="1" applyAlignment="1">
      <alignment horizontal="left" vertical="top" wrapText="1"/>
    </xf>
    <xf numFmtId="3" fontId="7" fillId="8" borderId="1" xfId="0" applyNumberFormat="1" applyFont="1" applyFill="1" applyBorder="1" applyAlignment="1">
      <alignment vertical="top" wrapText="1"/>
    </xf>
    <xf numFmtId="0" fontId="7" fillId="0" borderId="0" xfId="0" applyFont="1" applyAlignment="1">
      <alignment vertical="top"/>
    </xf>
    <xf numFmtId="0" fontId="0" fillId="0" borderId="0" xfId="0" applyAlignment="1">
      <alignment vertical="top"/>
    </xf>
    <xf numFmtId="0" fontId="85" fillId="0" borderId="0" xfId="48" applyAlignment="1">
      <alignment vertical="top"/>
    </xf>
    <xf numFmtId="3" fontId="42" fillId="0" borderId="0" xfId="0" applyNumberFormat="1" applyFont="1" applyAlignment="1">
      <alignment vertical="top"/>
    </xf>
    <xf numFmtId="3" fontId="2" fillId="0" borderId="2" xfId="0" applyNumberFormat="1" applyFont="1" applyBorder="1" applyAlignment="1">
      <alignment horizontal="center" vertical="top" wrapText="1"/>
    </xf>
    <xf numFmtId="169" fontId="7" fillId="8" borderId="1" xfId="0" applyNumberFormat="1" applyFont="1" applyFill="1" applyBorder="1" applyAlignment="1">
      <alignment horizontal="right" vertical="top" wrapText="1"/>
    </xf>
    <xf numFmtId="3" fontId="2" fillId="0" borderId="0" xfId="0" applyNumberFormat="1" applyFont="1" applyAlignment="1">
      <alignment vertical="top" wrapText="1"/>
    </xf>
    <xf numFmtId="169" fontId="2" fillId="0" borderId="0" xfId="14" applyNumberFormat="1" applyFont="1" applyAlignment="1">
      <alignment vertical="top" wrapText="1"/>
    </xf>
    <xf numFmtId="3" fontId="27" fillId="0" borderId="0" xfId="0" quotePrefix="1" applyNumberFormat="1" applyFont="1" applyAlignment="1">
      <alignment horizontal="left" vertical="top" wrapText="1"/>
    </xf>
    <xf numFmtId="3" fontId="85" fillId="0" borderId="0" xfId="48" applyNumberFormat="1" applyAlignment="1">
      <alignment vertical="top"/>
    </xf>
    <xf numFmtId="0" fontId="85" fillId="0" borderId="0" xfId="48" applyFill="1" applyAlignment="1">
      <alignment vertical="top"/>
    </xf>
    <xf numFmtId="0" fontId="2" fillId="0" borderId="2" xfId="0" applyFont="1" applyBorder="1" applyAlignment="1">
      <alignment horizontal="right" vertical="top" wrapText="1"/>
    </xf>
    <xf numFmtId="0" fontId="55" fillId="0" borderId="3" xfId="0" applyFont="1" applyBorder="1" applyAlignment="1">
      <alignment horizontal="right" vertical="top" wrapText="1"/>
    </xf>
    <xf numFmtId="1" fontId="6" fillId="0" borderId="0" xfId="0" applyNumberFormat="1" applyFont="1" applyAlignment="1">
      <alignment vertical="top"/>
    </xf>
    <xf numFmtId="3" fontId="7" fillId="0" borderId="0" xfId="0" applyNumberFormat="1" applyFont="1" applyAlignment="1">
      <alignment vertical="top"/>
    </xf>
    <xf numFmtId="0" fontId="99" fillId="0" borderId="0" xfId="1" applyFont="1" applyAlignment="1">
      <alignment vertical="top" wrapText="1"/>
    </xf>
    <xf numFmtId="169" fontId="7" fillId="13" borderId="0" xfId="14" applyNumberFormat="1" applyFont="1" applyFill="1" applyAlignment="1">
      <alignment horizontal="right" vertical="top"/>
    </xf>
    <xf numFmtId="169" fontId="7" fillId="0" borderId="0" xfId="14" applyNumberFormat="1" applyFont="1" applyAlignment="1">
      <alignment horizontal="right" vertical="top"/>
    </xf>
    <xf numFmtId="169" fontId="7" fillId="0" borderId="3" xfId="14" applyNumberFormat="1" applyFont="1" applyBorder="1" applyAlignment="1">
      <alignment horizontal="right" vertical="top"/>
    </xf>
    <xf numFmtId="3" fontId="6" fillId="2" borderId="0" xfId="17" applyNumberFormat="1" applyFont="1" applyFill="1" applyAlignment="1">
      <alignment horizontal="center" vertical="center"/>
    </xf>
    <xf numFmtId="3" fontId="4" fillId="0" borderId="0" xfId="1" applyNumberFormat="1" applyFont="1" applyAlignment="1">
      <alignment vertical="top" wrapText="1"/>
    </xf>
    <xf numFmtId="3" fontId="22" fillId="0" borderId="0" xfId="1" quotePrefix="1" applyNumberFormat="1" applyFont="1" applyAlignment="1">
      <alignment horizontal="right" vertical="top"/>
    </xf>
    <xf numFmtId="3" fontId="65" fillId="13" borderId="0" xfId="1" applyNumberFormat="1" applyFont="1" applyFill="1" applyAlignment="1">
      <alignment horizontal="right" vertical="top"/>
    </xf>
    <xf numFmtId="3" fontId="22" fillId="3" borderId="1" xfId="1" applyNumberFormat="1" applyFont="1" applyFill="1" applyBorder="1" applyAlignment="1">
      <alignment horizontal="right" vertical="top"/>
    </xf>
    <xf numFmtId="3" fontId="22" fillId="3" borderId="1" xfId="1" quotePrefix="1" applyNumberFormat="1" applyFont="1" applyFill="1" applyBorder="1" applyAlignment="1">
      <alignment horizontal="right" vertical="top"/>
    </xf>
    <xf numFmtId="3" fontId="2" fillId="2" borderId="0" xfId="1" applyNumberFormat="1" applyFont="1" applyFill="1" applyBorder="1" applyAlignment="1">
      <alignment horizontal="center" vertical="top"/>
    </xf>
    <xf numFmtId="0" fontId="2" fillId="2" borderId="0" xfId="1" applyFont="1" applyFill="1" applyBorder="1" applyAlignment="1">
      <alignment horizontal="center" vertical="top"/>
    </xf>
    <xf numFmtId="0" fontId="2" fillId="0" borderId="0" xfId="1" applyFont="1" applyAlignment="1">
      <alignment horizontal="left" vertical="top" wrapText="1"/>
    </xf>
    <xf numFmtId="1" fontId="6" fillId="0" borderId="0" xfId="50" applyNumberFormat="1" applyFont="1" applyFill="1" applyBorder="1" applyAlignment="1">
      <alignment horizontal="right" vertical="top"/>
    </xf>
    <xf numFmtId="1" fontId="7" fillId="0" borderId="0" xfId="50" applyNumberFormat="1" applyFont="1" applyFill="1" applyBorder="1" applyAlignment="1">
      <alignment horizontal="right" vertical="top"/>
    </xf>
    <xf numFmtId="177" fontId="65" fillId="3" borderId="1" xfId="50" applyNumberFormat="1" applyFont="1" applyFill="1" applyBorder="1" applyAlignment="1">
      <alignment horizontal="right" vertical="top"/>
    </xf>
    <xf numFmtId="0" fontId="3" fillId="0" borderId="0" xfId="1" applyFont="1" applyAlignment="1">
      <alignment horizontal="left" vertical="top" wrapText="1"/>
    </xf>
    <xf numFmtId="186" fontId="7" fillId="0" borderId="0" xfId="1" applyNumberFormat="1" applyFont="1" applyAlignment="1">
      <alignment horizontal="right" vertical="top"/>
    </xf>
    <xf numFmtId="186" fontId="101" fillId="3" borderId="1" xfId="1" applyNumberFormat="1" applyFont="1" applyFill="1" applyBorder="1" applyAlignment="1">
      <alignment horizontal="right" vertical="top"/>
    </xf>
    <xf numFmtId="169" fontId="3" fillId="2" borderId="0" xfId="14" applyNumberFormat="1" applyFont="1" applyFill="1" applyAlignment="1"/>
    <xf numFmtId="10" fontId="3" fillId="2" borderId="0" xfId="14" applyNumberFormat="1" applyFont="1" applyFill="1" applyAlignment="1"/>
    <xf numFmtId="3" fontId="3" fillId="2" borderId="0" xfId="1" applyNumberFormat="1" applyFont="1" applyFill="1" applyBorder="1" applyAlignment="1">
      <alignment vertical="top"/>
    </xf>
    <xf numFmtId="3" fontId="3" fillId="2" borderId="3" xfId="1" applyNumberFormat="1" applyFont="1" applyFill="1" applyBorder="1" applyAlignment="1">
      <alignment vertical="top"/>
    </xf>
    <xf numFmtId="0" fontId="3" fillId="2" borderId="3" xfId="1" applyFont="1" applyFill="1" applyBorder="1" applyAlignment="1">
      <alignment vertical="top"/>
    </xf>
    <xf numFmtId="168" fontId="6" fillId="2" borderId="3" xfId="17" applyNumberFormat="1" applyFont="1" applyFill="1" applyBorder="1" applyAlignment="1">
      <alignment horizontal="right" vertical="top" wrapText="1"/>
    </xf>
    <xf numFmtId="168" fontId="6" fillId="2" borderId="3" xfId="17" applyNumberFormat="1" applyFont="1" applyFill="1" applyBorder="1" applyAlignment="1">
      <alignment horizontal="center" vertical="top" wrapText="1"/>
    </xf>
    <xf numFmtId="3" fontId="3" fillId="2" borderId="3" xfId="1" applyNumberFormat="1" applyFont="1" applyFill="1" applyBorder="1" applyAlignment="1">
      <alignment horizontal="right" vertical="top"/>
    </xf>
    <xf numFmtId="3" fontId="3" fillId="2" borderId="0" xfId="1" applyNumberFormat="1" applyFont="1" applyFill="1" applyBorder="1" applyAlignment="1">
      <alignment horizontal="right" vertical="top"/>
    </xf>
    <xf numFmtId="3" fontId="3" fillId="2" borderId="0" xfId="1" applyNumberFormat="1" applyFont="1" applyFill="1" applyAlignment="1">
      <alignment horizontal="right" vertical="top"/>
    </xf>
    <xf numFmtId="164" fontId="6" fillId="2" borderId="0" xfId="17" applyFont="1" applyFill="1" applyBorder="1" applyAlignment="1">
      <alignment horizontal="right" vertical="top" wrapText="1"/>
    </xf>
    <xf numFmtId="168" fontId="3" fillId="2" borderId="0" xfId="1" applyNumberFormat="1" applyFont="1" applyFill="1" applyAlignment="1">
      <alignment vertical="top"/>
    </xf>
    <xf numFmtId="184" fontId="6" fillId="2" borderId="0" xfId="17" applyNumberFormat="1" applyFont="1" applyFill="1" applyBorder="1" applyAlignment="1">
      <alignment horizontal="right" vertical="top" wrapText="1"/>
    </xf>
    <xf numFmtId="168" fontId="6" fillId="3" borderId="1" xfId="17" applyNumberFormat="1" applyFont="1" applyFill="1" applyBorder="1" applyAlignment="1">
      <alignment horizontal="center" vertical="top" wrapText="1"/>
    </xf>
    <xf numFmtId="9" fontId="6" fillId="3" borderId="1" xfId="14" applyFont="1" applyFill="1" applyBorder="1" applyAlignment="1">
      <alignment horizontal="center" vertical="top" wrapText="1"/>
    </xf>
    <xf numFmtId="3" fontId="3" fillId="15" borderId="0" xfId="17" applyNumberFormat="1" applyFont="1" applyFill="1" applyAlignment="1">
      <alignment vertical="top"/>
    </xf>
    <xf numFmtId="9" fontId="3" fillId="15" borderId="0" xfId="14" applyFont="1" applyFill="1" applyAlignment="1">
      <alignment vertical="top"/>
    </xf>
    <xf numFmtId="3" fontId="4" fillId="3" borderId="0" xfId="17" applyNumberFormat="1" applyFont="1" applyFill="1" applyAlignment="1">
      <alignment vertical="top"/>
    </xf>
    <xf numFmtId="9" fontId="4" fillId="3" borderId="0" xfId="14" applyFont="1" applyFill="1" applyAlignment="1">
      <alignment vertical="top"/>
    </xf>
    <xf numFmtId="175" fontId="4" fillId="3" borderId="0" xfId="17" applyNumberFormat="1" applyFont="1" applyFill="1" applyAlignment="1">
      <alignment vertical="top"/>
    </xf>
    <xf numFmtId="169" fontId="46" fillId="10" borderId="0" xfId="2" applyNumberFormat="1" applyFont="1" applyFill="1" applyAlignment="1">
      <alignment vertical="top"/>
    </xf>
    <xf numFmtId="3" fontId="48" fillId="0" borderId="0" xfId="2" applyNumberFormat="1" applyFont="1" applyAlignment="1">
      <alignment vertical="top"/>
    </xf>
    <xf numFmtId="3" fontId="3" fillId="10" borderId="0" xfId="2" applyNumberFormat="1" applyFont="1" applyFill="1" applyAlignment="1">
      <alignment vertical="top"/>
    </xf>
    <xf numFmtId="3" fontId="3" fillId="10" borderId="0" xfId="2" applyNumberFormat="1" applyFont="1" applyFill="1" applyAlignment="1">
      <alignment horizontal="center" vertical="top"/>
    </xf>
    <xf numFmtId="3" fontId="46" fillId="10" borderId="0" xfId="2" applyNumberFormat="1" applyFont="1" applyFill="1" applyAlignment="1">
      <alignment vertical="top"/>
    </xf>
    <xf numFmtId="0" fontId="2" fillId="3" borderId="1" xfId="10" applyFont="1" applyFill="1" applyBorder="1" applyAlignment="1">
      <alignment vertical="top" wrapText="1"/>
    </xf>
    <xf numFmtId="168" fontId="46" fillId="0" borderId="0" xfId="2" applyNumberFormat="1" applyFont="1" applyAlignment="1">
      <alignment vertical="top"/>
    </xf>
    <xf numFmtId="168" fontId="48" fillId="0" borderId="0" xfId="2" applyNumberFormat="1" applyFont="1" applyAlignment="1">
      <alignment vertical="top"/>
    </xf>
    <xf numFmtId="169" fontId="48" fillId="0" borderId="0" xfId="41" applyNumberFormat="1" applyFont="1" applyFill="1" applyAlignment="1">
      <alignment vertical="top"/>
    </xf>
    <xf numFmtId="169" fontId="46" fillId="0" borderId="0" xfId="41" applyNumberFormat="1" applyFont="1" applyFill="1" applyAlignment="1">
      <alignment vertical="top"/>
    </xf>
    <xf numFmtId="0" fontId="2" fillId="3" borderId="1" xfId="2" applyFont="1" applyFill="1" applyBorder="1" applyAlignment="1">
      <alignment horizontal="left" vertical="top" wrapText="1"/>
    </xf>
    <xf numFmtId="3" fontId="7" fillId="8" borderId="1" xfId="4" applyNumberFormat="1" applyFont="1" applyFill="1" applyBorder="1" applyAlignment="1">
      <alignment horizontal="right" vertical="top" wrapText="1"/>
    </xf>
    <xf numFmtId="0" fontId="9" fillId="0" borderId="0" xfId="6" applyAlignment="1">
      <alignment vertical="top"/>
    </xf>
    <xf numFmtId="3" fontId="2" fillId="2" borderId="1" xfId="6" applyNumberFormat="1" applyFont="1" applyFill="1" applyBorder="1" applyAlignment="1">
      <alignment horizontal="center" vertical="top"/>
    </xf>
    <xf numFmtId="3" fontId="2" fillId="2" borderId="2" xfId="6" quotePrefix="1" applyNumberFormat="1" applyFont="1" applyFill="1" applyBorder="1" applyAlignment="1">
      <alignment horizontal="center" vertical="top" wrapText="1"/>
    </xf>
    <xf numFmtId="0" fontId="2" fillId="2" borderId="2" xfId="4" applyFont="1" applyFill="1" applyBorder="1" applyAlignment="1">
      <alignment horizontal="center" vertical="top"/>
    </xf>
    <xf numFmtId="169" fontId="6" fillId="2" borderId="0" xfId="28" applyNumberFormat="1" applyFont="1" applyFill="1" applyAlignment="1">
      <alignment horizontal="right" vertical="top" wrapText="1"/>
    </xf>
    <xf numFmtId="169" fontId="7" fillId="2" borderId="0" xfId="41" applyNumberFormat="1" applyFont="1" applyFill="1" applyAlignment="1">
      <alignment vertical="top"/>
    </xf>
    <xf numFmtId="177" fontId="3" fillId="2" borderId="0" xfId="29" applyNumberFormat="1" applyFont="1" applyFill="1" applyAlignment="1">
      <alignment horizontal="right" vertical="top" wrapText="1"/>
    </xf>
    <xf numFmtId="177" fontId="7" fillId="2" borderId="0" xfId="29" applyNumberFormat="1" applyFont="1" applyFill="1" applyAlignment="1">
      <alignment vertical="top"/>
    </xf>
    <xf numFmtId="169" fontId="3" fillId="2" borderId="0" xfId="28" applyNumberFormat="1" applyFont="1" applyFill="1" applyAlignment="1">
      <alignment horizontal="right" vertical="top" wrapText="1"/>
    </xf>
    <xf numFmtId="0" fontId="7" fillId="0" borderId="0" xfId="4" applyFont="1" applyAlignment="1">
      <alignment vertical="top"/>
    </xf>
    <xf numFmtId="3" fontId="2" fillId="2" borderId="2" xfId="6" applyNumberFormat="1" applyFont="1" applyFill="1" applyBorder="1" applyAlignment="1">
      <alignment horizontal="center" vertical="top" wrapText="1"/>
    </xf>
    <xf numFmtId="3" fontId="7" fillId="3" borderId="1" xfId="6" applyNumberFormat="1" applyFont="1" applyFill="1" applyBorder="1" applyAlignment="1">
      <alignment horizontal="right" vertical="top" wrapText="1"/>
    </xf>
    <xf numFmtId="3" fontId="6" fillId="0" borderId="0" xfId="9" applyNumberFormat="1" applyFont="1" applyAlignment="1">
      <alignment horizontal="left" vertical="top" wrapText="1"/>
    </xf>
    <xf numFmtId="3" fontId="2" fillId="2" borderId="3" xfId="2" quotePrefix="1" applyNumberFormat="1" applyFont="1" applyFill="1" applyBorder="1" applyAlignment="1">
      <alignment vertical="top"/>
    </xf>
    <xf numFmtId="3" fontId="5" fillId="2" borderId="0" xfId="2" applyNumberFormat="1" applyFont="1" applyFill="1" applyAlignment="1">
      <alignment vertical="top"/>
    </xf>
    <xf numFmtId="3" fontId="7" fillId="2" borderId="0" xfId="15" applyNumberFormat="1" applyFont="1" applyFill="1" applyAlignment="1">
      <alignment vertical="top"/>
    </xf>
    <xf numFmtId="3" fontId="6" fillId="2" borderId="3" xfId="2" applyNumberFormat="1" applyFont="1" applyFill="1" applyBorder="1" applyAlignment="1">
      <alignment vertical="top"/>
    </xf>
    <xf numFmtId="0" fontId="7" fillId="2" borderId="0" xfId="6" applyFont="1" applyFill="1" applyAlignment="1">
      <alignment vertical="top"/>
    </xf>
    <xf numFmtId="0" fontId="107" fillId="2" borderId="0" xfId="0" applyFont="1" applyFill="1" applyAlignment="1">
      <alignment vertical="top"/>
    </xf>
    <xf numFmtId="3" fontId="35" fillId="0" borderId="0" xfId="52" applyNumberFormat="1" applyFont="1" applyAlignment="1">
      <alignment horizontal="center" vertical="top" wrapText="1"/>
    </xf>
    <xf numFmtId="3" fontId="35" fillId="2" borderId="0" xfId="52" applyNumberFormat="1" applyFont="1" applyFill="1" applyAlignment="1">
      <alignment horizontal="center" vertical="top" wrapText="1"/>
    </xf>
    <xf numFmtId="3" fontId="35" fillId="2" borderId="0" xfId="52" applyNumberFormat="1" applyFont="1" applyFill="1" applyAlignment="1">
      <alignment vertical="top" wrapText="1"/>
    </xf>
    <xf numFmtId="3" fontId="35" fillId="2" borderId="0" xfId="52" applyNumberFormat="1" applyFont="1" applyFill="1" applyAlignment="1">
      <alignment vertical="top"/>
    </xf>
    <xf numFmtId="176" fontId="2" fillId="2" borderId="2" xfId="6" quotePrefix="1" applyNumberFormat="1" applyFont="1" applyFill="1" applyBorder="1" applyAlignment="1">
      <alignment horizontal="center" vertical="top" wrapText="1"/>
    </xf>
    <xf numFmtId="3" fontId="18" fillId="0" borderId="0" xfId="5" applyNumberFormat="1" applyFont="1" applyAlignment="1">
      <alignment vertical="top"/>
    </xf>
    <xf numFmtId="3" fontId="2" fillId="2" borderId="2" xfId="2" applyNumberFormat="1" applyFont="1" applyFill="1" applyBorder="1" applyAlignment="1">
      <alignment horizontal="center" vertical="top" wrapText="1"/>
    </xf>
    <xf numFmtId="3" fontId="3" fillId="2" borderId="0" xfId="5" applyNumberFormat="1" applyFont="1" applyFill="1" applyAlignment="1">
      <alignment vertical="top"/>
    </xf>
    <xf numFmtId="3" fontId="19" fillId="0" borderId="0" xfId="3" applyNumberFormat="1" applyFont="1" applyAlignment="1">
      <alignment vertical="top"/>
    </xf>
    <xf numFmtId="3" fontId="2" fillId="0" borderId="2" xfId="3" applyNumberFormat="1" applyFont="1" applyBorder="1" applyAlignment="1">
      <alignment horizontal="center" vertical="top" wrapText="1"/>
    </xf>
    <xf numFmtId="167" fontId="3" fillId="0" borderId="0" xfId="45" applyNumberFormat="1" applyFont="1" applyAlignment="1">
      <alignment vertical="top"/>
    </xf>
    <xf numFmtId="0" fontId="2" fillId="0" borderId="1" xfId="0" quotePrefix="1" applyFont="1" applyBorder="1" applyAlignment="1">
      <alignment horizontal="center" vertical="top" wrapText="1"/>
    </xf>
    <xf numFmtId="168" fontId="6" fillId="0" borderId="3" xfId="47" applyNumberFormat="1" applyFont="1" applyBorder="1" applyAlignment="1">
      <alignment horizontal="center" vertical="top" wrapText="1"/>
    </xf>
    <xf numFmtId="0" fontId="2" fillId="0" borderId="4" xfId="0" quotePrefix="1" applyFont="1" applyBorder="1" applyAlignment="1">
      <alignment horizontal="center" vertical="top" wrapText="1"/>
    </xf>
    <xf numFmtId="0" fontId="2" fillId="0" borderId="8" xfId="0" quotePrefix="1" applyFont="1" applyBorder="1" applyAlignment="1">
      <alignment horizontal="center" vertical="top" wrapText="1"/>
    </xf>
    <xf numFmtId="0" fontId="2" fillId="0" borderId="12" xfId="0" quotePrefix="1" applyFont="1" applyBorder="1" applyAlignment="1">
      <alignment horizontal="center" vertical="top" wrapText="1"/>
    </xf>
    <xf numFmtId="0" fontId="2" fillId="0" borderId="14" xfId="0" quotePrefix="1" applyFont="1" applyBorder="1" applyAlignment="1">
      <alignment horizontal="center" vertical="top" wrapText="1"/>
    </xf>
    <xf numFmtId="168" fontId="6" fillId="0" borderId="3" xfId="47" applyNumberFormat="1" applyFont="1" applyFill="1" applyBorder="1" applyAlignment="1">
      <alignment horizontal="left" vertical="top" wrapText="1"/>
    </xf>
    <xf numFmtId="168" fontId="6" fillId="0" borderId="0" xfId="47" applyNumberFormat="1" applyFont="1" applyFill="1" applyBorder="1" applyAlignment="1">
      <alignment horizontal="left" vertical="top" wrapText="1"/>
    </xf>
    <xf numFmtId="168" fontId="35" fillId="0" borderId="0" xfId="47" applyNumberFormat="1" applyFont="1" applyFill="1" applyBorder="1" applyAlignment="1">
      <alignment horizontal="left" vertical="top" wrapText="1"/>
    </xf>
    <xf numFmtId="3" fontId="68" fillId="0" borderId="0" xfId="0" applyNumberFormat="1" applyFont="1" applyAlignment="1">
      <alignment vertical="top"/>
    </xf>
    <xf numFmtId="168" fontId="6" fillId="3" borderId="1" xfId="47" applyNumberFormat="1" applyFont="1" applyFill="1" applyBorder="1" applyAlignment="1">
      <alignment horizontal="left" vertical="top" wrapText="1"/>
    </xf>
    <xf numFmtId="0" fontId="2" fillId="0" borderId="1" xfId="0" applyFont="1" applyBorder="1" applyAlignment="1">
      <alignment horizontal="center" vertical="top" wrapText="1"/>
    </xf>
    <xf numFmtId="3" fontId="6" fillId="0" borderId="0" xfId="47" applyNumberFormat="1" applyFont="1" applyFill="1" applyBorder="1" applyAlignment="1">
      <alignment horizontal="center" vertical="top" wrapText="1"/>
    </xf>
    <xf numFmtId="3" fontId="35" fillId="0" borderId="0" xfId="47" applyNumberFormat="1" applyFont="1" applyFill="1" applyBorder="1" applyAlignment="1">
      <alignment horizontal="center" vertical="top" wrapText="1"/>
    </xf>
    <xf numFmtId="3" fontId="6" fillId="0" borderId="0" xfId="47" applyNumberFormat="1" applyFont="1" applyBorder="1" applyAlignment="1">
      <alignment horizontal="center" vertical="top" wrapText="1"/>
    </xf>
    <xf numFmtId="0" fontId="2" fillId="0" borderId="2" xfId="0" applyFont="1" applyBorder="1" applyAlignment="1">
      <alignment horizontal="center" vertical="top"/>
    </xf>
    <xf numFmtId="180" fontId="2" fillId="0" borderId="0" xfId="0" applyNumberFormat="1" applyFont="1" applyAlignment="1">
      <alignment horizontal="center" vertical="top" wrapText="1"/>
    </xf>
    <xf numFmtId="180" fontId="6" fillId="3" borderId="1" xfId="0" applyNumberFormat="1" applyFont="1" applyFill="1" applyBorder="1" applyAlignment="1">
      <alignment vertical="top"/>
    </xf>
    <xf numFmtId="0" fontId="2" fillId="0" borderId="3" xfId="0" applyFont="1" applyBorder="1" applyAlignment="1">
      <alignment vertical="top"/>
    </xf>
    <xf numFmtId="0" fontId="23" fillId="0" borderId="0" xfId="0" applyFont="1" applyAlignment="1">
      <alignment vertical="top"/>
    </xf>
    <xf numFmtId="0" fontId="7" fillId="3" borderId="1" xfId="0" applyFont="1" applyFill="1" applyBorder="1" applyAlignment="1">
      <alignment vertical="top"/>
    </xf>
    <xf numFmtId="169" fontId="7" fillId="3" borderId="1" xfId="14" applyNumberFormat="1" applyFont="1" applyFill="1" applyBorder="1" applyAlignment="1">
      <alignment vertical="top"/>
    </xf>
    <xf numFmtId="178" fontId="2" fillId="0" borderId="2" xfId="0" applyNumberFormat="1" applyFont="1" applyBorder="1" applyAlignment="1">
      <alignment horizontal="center" vertical="top" wrapText="1"/>
    </xf>
    <xf numFmtId="0" fontId="3" fillId="14" borderId="0" xfId="0" applyFont="1" applyFill="1" applyAlignment="1">
      <alignment vertical="top" wrapText="1"/>
    </xf>
    <xf numFmtId="0" fontId="6" fillId="14" borderId="0" xfId="0" applyFont="1" applyFill="1" applyAlignment="1">
      <alignment vertical="top" wrapText="1"/>
    </xf>
    <xf numFmtId="177" fontId="6" fillId="14" borderId="0" xfId="45" quotePrefix="1" applyNumberFormat="1" applyFont="1" applyFill="1" applyBorder="1" applyAlignment="1">
      <alignment vertical="top" wrapText="1"/>
    </xf>
    <xf numFmtId="177" fontId="35" fillId="14" borderId="0" xfId="45" quotePrefix="1" applyNumberFormat="1" applyFont="1" applyFill="1" applyBorder="1" applyAlignment="1">
      <alignment vertical="top" wrapText="1"/>
    </xf>
    <xf numFmtId="0" fontId="66" fillId="14" borderId="0" xfId="0" applyFont="1" applyFill="1" applyAlignment="1">
      <alignment vertical="top" wrapText="1"/>
    </xf>
    <xf numFmtId="177" fontId="6" fillId="3" borderId="1" xfId="45" quotePrefix="1" applyNumberFormat="1" applyFont="1" applyFill="1" applyBorder="1" applyAlignment="1">
      <alignment vertical="top" wrapText="1"/>
    </xf>
    <xf numFmtId="3" fontId="2" fillId="2" borderId="0" xfId="4" applyNumberFormat="1" applyFont="1" applyFill="1" applyAlignment="1">
      <alignment horizontal="left" vertical="top"/>
    </xf>
    <xf numFmtId="177" fontId="6" fillId="0" borderId="0" xfId="45" quotePrefix="1" applyNumberFormat="1" applyFont="1" applyBorder="1" applyAlignment="1">
      <alignment vertical="top" wrapText="1"/>
    </xf>
    <xf numFmtId="0" fontId="6" fillId="14" borderId="0" xfId="0" quotePrefix="1" applyFont="1" applyFill="1" applyAlignment="1">
      <alignment vertical="top" wrapText="1"/>
    </xf>
    <xf numFmtId="9" fontId="6" fillId="0" borderId="0" xfId="14" quotePrefix="1" applyFont="1" applyBorder="1" applyAlignment="1">
      <alignment vertical="top" wrapText="1"/>
    </xf>
    <xf numFmtId="3" fontId="2" fillId="2" borderId="2" xfId="1" applyNumberFormat="1" applyFont="1" applyFill="1" applyBorder="1" applyAlignment="1">
      <alignment horizontal="center" vertical="top" wrapText="1"/>
    </xf>
    <xf numFmtId="3" fontId="7" fillId="3" borderId="1" xfId="1" applyNumberFormat="1" applyFont="1" applyFill="1" applyBorder="1" applyAlignment="1" applyProtection="1">
      <alignment vertical="top" wrapText="1"/>
      <protection locked="0"/>
    </xf>
    <xf numFmtId="3" fontId="48" fillId="0" borderId="0" xfId="1" applyNumberFormat="1" applyFont="1" applyAlignment="1" applyProtection="1">
      <alignment vertical="top" wrapText="1"/>
      <protection locked="0"/>
    </xf>
    <xf numFmtId="3" fontId="7" fillId="6" borderId="1" xfId="1" applyNumberFormat="1" applyFont="1" applyFill="1" applyBorder="1" applyAlignment="1" applyProtection="1">
      <alignment vertical="top" wrapText="1"/>
      <protection locked="0"/>
    </xf>
    <xf numFmtId="3" fontId="7" fillId="3" borderId="1" xfId="1" applyNumberFormat="1" applyFont="1" applyFill="1" applyBorder="1" applyAlignment="1" applyProtection="1">
      <alignment horizontal="right" vertical="top"/>
      <protection locked="0"/>
    </xf>
    <xf numFmtId="3" fontId="2" fillId="0" borderId="0" xfId="1" applyNumberFormat="1" applyFont="1" applyAlignment="1">
      <alignment horizontal="right" vertical="top"/>
    </xf>
    <xf numFmtId="0" fontId="2" fillId="0" borderId="0" xfId="1" applyFont="1" applyAlignment="1">
      <alignment horizontal="center" vertical="top" wrapText="1"/>
    </xf>
    <xf numFmtId="3" fontId="2" fillId="0" borderId="0" xfId="1" applyNumberFormat="1" applyFont="1" applyAlignment="1">
      <alignment horizontal="center" vertical="top" wrapText="1"/>
    </xf>
    <xf numFmtId="3" fontId="7" fillId="6" borderId="1" xfId="1" applyNumberFormat="1" applyFont="1" applyFill="1" applyBorder="1" applyAlignment="1" applyProtection="1">
      <alignment horizontal="right" vertical="top"/>
      <protection locked="0"/>
    </xf>
    <xf numFmtId="0" fontId="2" fillId="0" borderId="2" xfId="13" applyFont="1" applyBorder="1" applyAlignment="1">
      <alignment horizontal="center" vertical="top" wrapText="1"/>
    </xf>
    <xf numFmtId="3" fontId="2" fillId="0" borderId="2" xfId="1" applyNumberFormat="1" applyFont="1" applyBorder="1" applyAlignment="1">
      <alignment horizontal="center" vertical="top" wrapText="1"/>
    </xf>
    <xf numFmtId="3" fontId="7" fillId="3" borderId="1" xfId="1" applyNumberFormat="1" applyFont="1" applyFill="1" applyBorder="1" applyAlignment="1" applyProtection="1">
      <alignment vertical="top"/>
      <protection locked="0"/>
    </xf>
    <xf numFmtId="3" fontId="7" fillId="2" borderId="0" xfId="1" applyNumberFormat="1" applyFont="1" applyFill="1" applyAlignment="1" applyProtection="1">
      <alignment vertical="top"/>
      <protection locked="0"/>
    </xf>
    <xf numFmtId="3" fontId="7" fillId="6" borderId="1" xfId="1" applyNumberFormat="1" applyFont="1" applyFill="1" applyBorder="1" applyAlignment="1" applyProtection="1">
      <alignment vertical="top"/>
      <protection locked="0"/>
    </xf>
    <xf numFmtId="3" fontId="6" fillId="2" borderId="0" xfId="1" applyNumberFormat="1" applyFont="1" applyFill="1" applyAlignment="1" applyProtection="1">
      <alignment vertical="top"/>
      <protection locked="0"/>
    </xf>
    <xf numFmtId="3" fontId="7" fillId="3" borderId="1" xfId="1" applyNumberFormat="1" applyFont="1" applyFill="1" applyBorder="1" applyAlignment="1">
      <alignment vertical="top"/>
    </xf>
    <xf numFmtId="3" fontId="7" fillId="6" borderId="1" xfId="1" applyNumberFormat="1" applyFont="1" applyFill="1" applyBorder="1" applyAlignment="1">
      <alignment vertical="top"/>
    </xf>
    <xf numFmtId="170" fontId="3" fillId="2" borderId="0" xfId="6" applyNumberFormat="1" applyFont="1" applyFill="1" applyAlignment="1">
      <alignment vertical="top"/>
    </xf>
    <xf numFmtId="171" fontId="3" fillId="2" borderId="0" xfId="41" applyNumberFormat="1" applyFont="1" applyFill="1" applyAlignment="1" applyProtection="1">
      <alignment vertical="top"/>
    </xf>
    <xf numFmtId="172" fontId="3" fillId="2" borderId="0" xfId="41" applyNumberFormat="1" applyFont="1" applyFill="1" applyAlignment="1" applyProtection="1">
      <alignment vertical="top"/>
    </xf>
    <xf numFmtId="173" fontId="3" fillId="2" borderId="0" xfId="6" applyNumberFormat="1" applyFont="1" applyFill="1" applyAlignment="1">
      <alignment vertical="top"/>
    </xf>
    <xf numFmtId="174" fontId="3" fillId="2" borderId="0" xfId="41" applyNumberFormat="1" applyFont="1" applyFill="1" applyAlignment="1" applyProtection="1">
      <alignment vertical="top"/>
    </xf>
    <xf numFmtId="171" fontId="3" fillId="2" borderId="0" xfId="41" applyNumberFormat="1" applyFont="1" applyFill="1" applyBorder="1" applyAlignment="1" applyProtection="1">
      <alignment vertical="top"/>
    </xf>
    <xf numFmtId="172" fontId="3" fillId="2" borderId="0" xfId="41" applyNumberFormat="1" applyFont="1" applyFill="1" applyBorder="1" applyAlignment="1" applyProtection="1">
      <alignment vertical="top"/>
    </xf>
    <xf numFmtId="174" fontId="3" fillId="2" borderId="0" xfId="41" applyNumberFormat="1" applyFont="1" applyFill="1" applyBorder="1" applyAlignment="1" applyProtection="1">
      <alignment vertical="top"/>
    </xf>
    <xf numFmtId="171" fontId="7" fillId="3" borderId="1" xfId="41" applyNumberFormat="1" applyFont="1" applyFill="1" applyBorder="1" applyAlignment="1">
      <alignment vertical="top"/>
    </xf>
    <xf numFmtId="172" fontId="7" fillId="3" borderId="1" xfId="41" applyNumberFormat="1" applyFont="1" applyFill="1" applyBorder="1" applyAlignment="1">
      <alignment vertical="top"/>
    </xf>
    <xf numFmtId="174" fontId="7" fillId="3" borderId="1" xfId="41" applyNumberFormat="1" applyFont="1" applyFill="1" applyBorder="1" applyAlignment="1">
      <alignment vertical="top"/>
    </xf>
    <xf numFmtId="170" fontId="2" fillId="2" borderId="0" xfId="6" applyNumberFormat="1" applyFont="1" applyFill="1" applyAlignment="1">
      <alignment vertical="top"/>
    </xf>
    <xf numFmtId="171" fontId="2" fillId="2" borderId="0" xfId="41" applyNumberFormat="1" applyFont="1" applyFill="1" applyBorder="1" applyAlignment="1">
      <alignment vertical="top"/>
    </xf>
    <xf numFmtId="172" fontId="2" fillId="2" borderId="0" xfId="41" applyNumberFormat="1" applyFont="1" applyFill="1" applyBorder="1" applyAlignment="1">
      <alignment vertical="top"/>
    </xf>
    <xf numFmtId="173" fontId="2" fillId="2" borderId="0" xfId="6" quotePrefix="1" applyNumberFormat="1" applyFont="1" applyFill="1" applyAlignment="1">
      <alignment horizontal="right" vertical="top"/>
    </xf>
    <xf numFmtId="174" fontId="2" fillId="2" borderId="0" xfId="41" applyNumberFormat="1" applyFont="1" applyFill="1" applyBorder="1" applyAlignment="1">
      <alignment vertical="top"/>
    </xf>
    <xf numFmtId="0" fontId="25" fillId="2" borderId="0" xfId="11" applyFont="1" applyFill="1" applyAlignment="1">
      <alignment vertical="top" wrapText="1"/>
    </xf>
    <xf numFmtId="3" fontId="25" fillId="2" borderId="0" xfId="11" applyNumberFormat="1" applyFont="1" applyFill="1" applyAlignment="1">
      <alignment vertical="top" wrapText="1"/>
    </xf>
    <xf numFmtId="9" fontId="25" fillId="2" borderId="0" xfId="11" applyNumberFormat="1" applyFont="1" applyFill="1" applyAlignment="1">
      <alignment vertical="top" wrapText="1"/>
    </xf>
    <xf numFmtId="10" fontId="3" fillId="2" borderId="0" xfId="41" applyNumberFormat="1" applyFont="1" applyFill="1" applyAlignment="1">
      <alignment vertical="top"/>
    </xf>
    <xf numFmtId="169" fontId="3" fillId="2" borderId="0" xfId="41" applyNumberFormat="1" applyFont="1" applyFill="1" applyAlignment="1">
      <alignment vertical="top"/>
    </xf>
    <xf numFmtId="0" fontId="3" fillId="2" borderId="0" xfId="11" applyFont="1" applyFill="1" applyAlignment="1">
      <alignment vertical="top"/>
    </xf>
    <xf numFmtId="3" fontId="3" fillId="2" borderId="0" xfId="11" applyNumberFormat="1" applyFont="1" applyFill="1" applyAlignment="1">
      <alignment vertical="top"/>
    </xf>
    <xf numFmtId="9" fontId="3" fillId="2" borderId="0" xfId="11" applyNumberFormat="1" applyFont="1" applyFill="1" applyAlignment="1">
      <alignment vertical="top"/>
    </xf>
    <xf numFmtId="170" fontId="7" fillId="2" borderId="0" xfId="6" applyNumberFormat="1" applyFont="1" applyFill="1" applyAlignment="1">
      <alignment vertical="top"/>
    </xf>
    <xf numFmtId="3" fontId="7" fillId="2" borderId="0" xfId="6" applyNumberFormat="1" applyFont="1" applyFill="1" applyAlignment="1">
      <alignment vertical="top"/>
    </xf>
    <xf numFmtId="0" fontId="3" fillId="0" borderId="0" xfId="1" applyFont="1" applyAlignment="1">
      <alignment vertical="top"/>
    </xf>
    <xf numFmtId="175" fontId="6" fillId="0" borderId="3" xfId="0" applyNumberFormat="1" applyFont="1" applyBorder="1" applyAlignment="1">
      <alignment horizontal="center" vertical="top" wrapText="1"/>
    </xf>
    <xf numFmtId="175" fontId="6" fillId="0" borderId="0" xfId="0" applyNumberFormat="1" applyFont="1" applyAlignment="1">
      <alignment horizontal="center" vertical="top" wrapText="1"/>
    </xf>
    <xf numFmtId="175" fontId="35" fillId="0" borderId="0" xfId="0" applyNumberFormat="1" applyFont="1" applyAlignment="1">
      <alignment horizontal="center" vertical="top" wrapText="1"/>
    </xf>
    <xf numFmtId="175" fontId="6" fillId="3" borderId="1" xfId="0" applyNumberFormat="1" applyFont="1" applyFill="1" applyBorder="1" applyAlignment="1">
      <alignment horizontal="center" vertical="top" wrapText="1"/>
    </xf>
    <xf numFmtId="175" fontId="6" fillId="3" borderId="1" xfId="0" quotePrefix="1" applyNumberFormat="1" applyFont="1" applyFill="1" applyBorder="1" applyAlignment="1">
      <alignment horizontal="center" vertical="top" wrapText="1"/>
    </xf>
    <xf numFmtId="0" fontId="6" fillId="0" borderId="0" xfId="0" applyFont="1" applyAlignment="1">
      <alignment horizontal="center" vertical="top"/>
    </xf>
    <xf numFmtId="0" fontId="2" fillId="0" borderId="3" xfId="0" applyFont="1" applyBorder="1" applyAlignment="1">
      <alignment horizontal="center" vertical="top" wrapText="1"/>
    </xf>
    <xf numFmtId="175" fontId="6" fillId="6" borderId="1" xfId="0" applyNumberFormat="1" applyFont="1" applyFill="1" applyBorder="1" applyAlignment="1">
      <alignment horizontal="center" vertical="top" wrapText="1"/>
    </xf>
    <xf numFmtId="175" fontId="6" fillId="6" borderId="1" xfId="0" quotePrefix="1" applyNumberFormat="1" applyFont="1" applyFill="1" applyBorder="1" applyAlignment="1">
      <alignment horizontal="center" vertical="top" wrapText="1"/>
    </xf>
    <xf numFmtId="0" fontId="35" fillId="0" borderId="0" xfId="0" applyFont="1" applyAlignment="1">
      <alignment horizontal="center" vertical="top" wrapText="1"/>
    </xf>
    <xf numFmtId="3" fontId="3" fillId="0" borderId="0" xfId="19" applyNumberFormat="1" applyFont="1" applyAlignment="1">
      <alignment horizontal="right" vertical="top"/>
    </xf>
    <xf numFmtId="49" fontId="6" fillId="2" borderId="0" xfId="0" applyNumberFormat="1" applyFont="1" applyFill="1" applyAlignment="1">
      <alignment vertical="top"/>
    </xf>
    <xf numFmtId="2" fontId="6" fillId="2" borderId="0" xfId="0" applyNumberFormat="1" applyFont="1" applyFill="1" applyAlignment="1">
      <alignment vertical="top" wrapText="1"/>
    </xf>
    <xf numFmtId="49" fontId="23" fillId="0" borderId="0" xfId="0" applyNumberFormat="1" applyFont="1" applyAlignment="1">
      <alignment vertical="top"/>
    </xf>
    <xf numFmtId="49" fontId="6" fillId="0" borderId="0" xfId="0" applyNumberFormat="1" applyFont="1" applyAlignment="1">
      <alignment vertical="top"/>
    </xf>
    <xf numFmtId="0" fontId="3" fillId="0" borderId="0" xfId="0" applyFont="1" applyAlignment="1">
      <alignment vertical="top"/>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2" xfId="0" applyFont="1" applyFill="1" applyBorder="1" applyAlignment="1">
      <alignment vertical="top"/>
    </xf>
    <xf numFmtId="9" fontId="3" fillId="2" borderId="0" xfId="27" applyFont="1" applyFill="1" applyBorder="1" applyAlignment="1">
      <alignment horizontal="right" vertical="top"/>
    </xf>
    <xf numFmtId="3" fontId="3" fillId="2" borderId="0" xfId="4" applyNumberFormat="1" applyFont="1" applyFill="1" applyAlignment="1">
      <alignment vertical="top"/>
    </xf>
    <xf numFmtId="9" fontId="6" fillId="3" borderId="1" xfId="27" applyFont="1" applyFill="1" applyBorder="1" applyAlignment="1">
      <alignment horizontal="right" vertical="top"/>
    </xf>
    <xf numFmtId="3" fontId="6" fillId="3" borderId="1" xfId="4" applyNumberFormat="1" applyFont="1" applyFill="1" applyBorder="1" applyAlignment="1">
      <alignment vertical="top"/>
    </xf>
    <xf numFmtId="9" fontId="110" fillId="2" borderId="0" xfId="27" applyFont="1" applyFill="1" applyBorder="1" applyAlignment="1">
      <alignment horizontal="right" vertical="top"/>
    </xf>
    <xf numFmtId="9" fontId="3" fillId="2" borderId="0" xfId="27" applyFont="1" applyFill="1" applyAlignment="1">
      <alignment horizontal="right" vertical="top"/>
    </xf>
    <xf numFmtId="9" fontId="2" fillId="2" borderId="1" xfId="27" applyFont="1" applyFill="1" applyBorder="1" applyAlignment="1">
      <alignment horizontal="center" vertical="top"/>
    </xf>
    <xf numFmtId="3" fontId="6" fillId="2" borderId="0" xfId="47" applyNumberFormat="1" applyFont="1" applyFill="1" applyAlignment="1">
      <alignment horizontal="right" vertical="top"/>
    </xf>
    <xf numFmtId="10" fontId="6" fillId="2" borderId="0" xfId="14" applyNumberFormat="1" applyFont="1" applyFill="1" applyAlignment="1">
      <alignment horizontal="right" vertical="top" wrapText="1"/>
    </xf>
    <xf numFmtId="3" fontId="35" fillId="2" borderId="0" xfId="47" applyNumberFormat="1" applyFont="1" applyFill="1" applyAlignment="1">
      <alignment horizontal="right" vertical="top"/>
    </xf>
    <xf numFmtId="10" fontId="35" fillId="2" borderId="0" xfId="14" applyNumberFormat="1" applyFont="1" applyFill="1" applyAlignment="1">
      <alignment horizontal="right" vertical="top" wrapText="1"/>
    </xf>
    <xf numFmtId="3" fontId="35" fillId="2" borderId="0" xfId="47" applyNumberFormat="1" applyFont="1" applyFill="1" applyAlignment="1">
      <alignment horizontal="right" vertical="top" wrapText="1"/>
    </xf>
    <xf numFmtId="3" fontId="6" fillId="2" borderId="0" xfId="47" applyNumberFormat="1" applyFont="1" applyFill="1" applyAlignment="1">
      <alignment horizontal="right" vertical="top" wrapText="1"/>
    </xf>
    <xf numFmtId="3" fontId="2" fillId="2" borderId="0" xfId="4" applyNumberFormat="1" applyFont="1" applyFill="1" applyAlignment="1">
      <alignment horizontal="center" vertical="top" wrapText="1"/>
    </xf>
    <xf numFmtId="170" fontId="3" fillId="2" borderId="0" xfId="2" applyNumberFormat="1" applyFont="1" applyFill="1" applyAlignment="1">
      <alignment vertical="top"/>
    </xf>
    <xf numFmtId="3" fontId="2" fillId="2" borderId="2" xfId="11" applyNumberFormat="1" applyFont="1" applyFill="1" applyBorder="1" applyAlignment="1">
      <alignment horizontal="center" vertical="top" wrapText="1"/>
    </xf>
    <xf numFmtId="177" fontId="6" fillId="2" borderId="0" xfId="12" applyNumberFormat="1" applyFont="1" applyFill="1" applyBorder="1" applyAlignment="1" applyProtection="1">
      <alignment horizontal="right" vertical="top"/>
      <protection locked="0"/>
    </xf>
    <xf numFmtId="9" fontId="6" fillId="2" borderId="0" xfId="14" applyFont="1" applyFill="1" applyBorder="1" applyAlignment="1" applyProtection="1">
      <alignment vertical="top"/>
      <protection locked="0"/>
    </xf>
    <xf numFmtId="3" fontId="7" fillId="3" borderId="1" xfId="11" applyNumberFormat="1" applyFont="1" applyFill="1" applyBorder="1" applyAlignment="1">
      <alignment vertical="top"/>
    </xf>
    <xf numFmtId="9" fontId="7" fillId="3" borderId="1" xfId="14" applyFont="1" applyFill="1" applyBorder="1" applyAlignment="1">
      <alignment vertical="top"/>
    </xf>
    <xf numFmtId="3" fontId="6" fillId="3" borderId="1" xfId="11" applyNumberFormat="1" applyFont="1" applyFill="1" applyBorder="1" applyAlignment="1">
      <alignment vertical="top"/>
    </xf>
    <xf numFmtId="177" fontId="6" fillId="2" borderId="0" xfId="12" applyNumberFormat="1" applyFont="1" applyFill="1" applyBorder="1" applyAlignment="1" applyProtection="1">
      <alignment vertical="top"/>
      <protection locked="0"/>
    </xf>
    <xf numFmtId="177" fontId="6" fillId="2" borderId="0" xfId="12" applyNumberFormat="1" applyFont="1" applyFill="1" applyAlignment="1" applyProtection="1">
      <alignment vertical="top"/>
      <protection locked="0"/>
    </xf>
    <xf numFmtId="177" fontId="3" fillId="2" borderId="0" xfId="12" applyNumberFormat="1" applyFont="1" applyFill="1" applyAlignment="1">
      <alignment vertical="top"/>
    </xf>
    <xf numFmtId="177" fontId="48" fillId="2" borderId="0" xfId="12" applyNumberFormat="1" applyFont="1" applyFill="1" applyAlignment="1">
      <alignment vertical="top"/>
    </xf>
    <xf numFmtId="3" fontId="7" fillId="6" borderId="1" xfId="11" applyNumberFormat="1" applyFont="1" applyFill="1" applyBorder="1" applyAlignment="1">
      <alignment vertical="top"/>
    </xf>
    <xf numFmtId="0" fontId="2" fillId="2" borderId="2" xfId="6" quotePrefix="1" applyFont="1" applyFill="1" applyBorder="1" applyAlignment="1">
      <alignment horizontal="center" vertical="top"/>
    </xf>
    <xf numFmtId="0" fontId="2" fillId="2" borderId="1" xfId="6" quotePrefix="1" applyFont="1" applyFill="1" applyBorder="1" applyAlignment="1">
      <alignment horizontal="center" vertical="top"/>
    </xf>
    <xf numFmtId="9" fontId="6" fillId="2" borderId="0" xfId="14" applyFont="1" applyFill="1" applyAlignment="1">
      <alignment horizontal="right" vertical="top"/>
    </xf>
    <xf numFmtId="3" fontId="35" fillId="2" borderId="0" xfId="13" applyNumberFormat="1" applyFont="1" applyFill="1" applyAlignment="1">
      <alignment horizontal="right" vertical="top"/>
    </xf>
    <xf numFmtId="9" fontId="35" fillId="2" borderId="0" xfId="14" applyFont="1" applyFill="1" applyAlignment="1">
      <alignment horizontal="right" vertical="top"/>
    </xf>
    <xf numFmtId="9" fontId="6" fillId="3" borderId="1" xfId="14" applyFont="1" applyFill="1" applyBorder="1" applyAlignment="1">
      <alignment horizontal="right" vertical="top"/>
    </xf>
    <xf numFmtId="170" fontId="3" fillId="2" borderId="3" xfId="32" applyNumberFormat="1" applyFont="1" applyFill="1" applyBorder="1" applyAlignment="1">
      <alignment horizontal="right" vertical="top"/>
    </xf>
    <xf numFmtId="172" fontId="3" fillId="2" borderId="3" xfId="41" applyNumberFormat="1" applyFont="1" applyFill="1" applyBorder="1" applyAlignment="1">
      <alignment horizontal="right" vertical="top"/>
    </xf>
    <xf numFmtId="171" fontId="3" fillId="2" borderId="3" xfId="41" applyNumberFormat="1" applyFont="1" applyFill="1" applyBorder="1" applyAlignment="1">
      <alignment horizontal="right" vertical="top"/>
    </xf>
    <xf numFmtId="192" fontId="3" fillId="2" borderId="3" xfId="32" applyNumberFormat="1" applyFont="1" applyFill="1" applyBorder="1" applyAlignment="1">
      <alignment horizontal="right" vertical="top"/>
    </xf>
    <xf numFmtId="170" fontId="48" fillId="2" borderId="0" xfId="32" applyNumberFormat="1" applyFont="1" applyFill="1" applyAlignment="1">
      <alignment horizontal="right" vertical="top"/>
    </xf>
    <xf numFmtId="172" fontId="48" fillId="2" borderId="0" xfId="41" applyNumberFormat="1" applyFont="1" applyFill="1" applyBorder="1" applyAlignment="1">
      <alignment horizontal="right" vertical="top"/>
    </xf>
    <xf numFmtId="171" fontId="48" fillId="2" borderId="0" xfId="41" applyNumberFormat="1" applyFont="1" applyFill="1" applyBorder="1" applyAlignment="1">
      <alignment horizontal="right" vertical="top"/>
    </xf>
    <xf numFmtId="192" fontId="48" fillId="2" borderId="0" xfId="32" applyNumberFormat="1" applyFont="1" applyFill="1" applyAlignment="1">
      <alignment horizontal="right" vertical="top"/>
    </xf>
    <xf numFmtId="170" fontId="3" fillId="2" borderId="0" xfId="32" applyNumberFormat="1" applyFont="1" applyFill="1" applyAlignment="1">
      <alignment horizontal="right" vertical="top"/>
    </xf>
    <xf numFmtId="172" fontId="3" fillId="2" borderId="0" xfId="41" applyNumberFormat="1" applyFont="1" applyFill="1" applyBorder="1" applyAlignment="1">
      <alignment horizontal="right" vertical="top"/>
    </xf>
    <xf numFmtId="171" fontId="3" fillId="2" borderId="0" xfId="41" applyNumberFormat="1" applyFont="1" applyFill="1" applyBorder="1" applyAlignment="1">
      <alignment horizontal="right" vertical="top"/>
    </xf>
    <xf numFmtId="192" fontId="3" fillId="2" borderId="0" xfId="32" applyNumberFormat="1" applyFont="1" applyFill="1" applyAlignment="1">
      <alignment horizontal="right" vertical="top"/>
    </xf>
    <xf numFmtId="3" fontId="3" fillId="2" borderId="0" xfId="32" applyNumberFormat="1" applyFont="1" applyFill="1" applyAlignment="1">
      <alignment horizontal="right" vertical="top"/>
    </xf>
    <xf numFmtId="9" fontId="6" fillId="2" borderId="0" xfId="24" applyFont="1" applyFill="1" applyBorder="1" applyAlignment="1">
      <alignment horizontal="right" vertical="top"/>
    </xf>
    <xf numFmtId="10" fontId="3" fillId="2" borderId="0" xfId="24" applyNumberFormat="1" applyFont="1" applyFill="1" applyBorder="1" applyAlignment="1">
      <alignment horizontal="right" vertical="top"/>
    </xf>
    <xf numFmtId="169" fontId="3" fillId="2" borderId="0" xfId="24" applyNumberFormat="1" applyFont="1" applyFill="1" applyBorder="1" applyAlignment="1">
      <alignment horizontal="right" vertical="top"/>
    </xf>
    <xf numFmtId="185" fontId="3" fillId="2" borderId="0" xfId="32" applyNumberFormat="1" applyFont="1" applyFill="1" applyAlignment="1">
      <alignment horizontal="right" vertical="top"/>
    </xf>
    <xf numFmtId="177" fontId="3" fillId="2" borderId="0" xfId="30" applyNumberFormat="1" applyFont="1" applyFill="1" applyBorder="1" applyAlignment="1">
      <alignment horizontal="right" vertical="top"/>
    </xf>
    <xf numFmtId="3" fontId="3" fillId="2" borderId="0" xfId="32" applyNumberFormat="1" applyFont="1" applyFill="1" applyAlignment="1" applyProtection="1">
      <alignment horizontal="right" vertical="top"/>
      <protection locked="0"/>
    </xf>
    <xf numFmtId="9" fontId="3" fillId="2" borderId="0" xfId="24" applyFont="1" applyFill="1" applyBorder="1" applyAlignment="1" applyProtection="1">
      <alignment horizontal="right" vertical="top"/>
      <protection locked="0"/>
    </xf>
    <xf numFmtId="179" fontId="3" fillId="2" borderId="0" xfId="24" applyNumberFormat="1" applyFont="1" applyFill="1" applyBorder="1" applyAlignment="1">
      <alignment horizontal="right" vertical="top"/>
    </xf>
    <xf numFmtId="9" fontId="3" fillId="2" borderId="0" xfId="24" applyFont="1" applyFill="1" applyBorder="1" applyAlignment="1">
      <alignment horizontal="right" vertical="top"/>
    </xf>
    <xf numFmtId="9" fontId="7" fillId="3" borderId="1" xfId="24" applyFont="1" applyFill="1" applyBorder="1" applyAlignment="1">
      <alignment horizontal="right" vertical="top"/>
    </xf>
    <xf numFmtId="169" fontId="7" fillId="3" borderId="1" xfId="24" applyNumberFormat="1" applyFont="1" applyFill="1" applyBorder="1" applyAlignment="1">
      <alignment horizontal="right" vertical="top"/>
    </xf>
    <xf numFmtId="177" fontId="7" fillId="3" borderId="1" xfId="30" applyNumberFormat="1" applyFont="1" applyFill="1" applyBorder="1" applyAlignment="1">
      <alignment horizontal="right" vertical="top"/>
    </xf>
    <xf numFmtId="3" fontId="3" fillId="2" borderId="0" xfId="32" quotePrefix="1" applyNumberFormat="1" applyFont="1" applyFill="1" applyAlignment="1">
      <alignment horizontal="right" vertical="top"/>
    </xf>
    <xf numFmtId="10" fontId="7" fillId="3" borderId="1" xfId="14" applyNumberFormat="1" applyFont="1" applyFill="1" applyBorder="1" applyAlignment="1">
      <alignment horizontal="right" vertical="top"/>
    </xf>
    <xf numFmtId="173" fontId="3" fillId="2" borderId="3" xfId="32" applyNumberFormat="1" applyFont="1" applyFill="1" applyBorder="1" applyAlignment="1">
      <alignment horizontal="right" vertical="top"/>
    </xf>
    <xf numFmtId="173" fontId="48" fillId="2" borderId="0" xfId="32" applyNumberFormat="1" applyFont="1" applyFill="1" applyAlignment="1">
      <alignment horizontal="right" vertical="top"/>
    </xf>
    <xf numFmtId="173" fontId="3" fillId="2" borderId="0" xfId="32" applyNumberFormat="1" applyFont="1" applyFill="1" applyAlignment="1">
      <alignment horizontal="right" vertical="top"/>
    </xf>
    <xf numFmtId="9" fontId="2" fillId="2" borderId="1" xfId="31" applyFont="1" applyFill="1" applyBorder="1" applyAlignment="1">
      <alignment horizontal="center" vertical="top" wrapText="1"/>
    </xf>
    <xf numFmtId="0" fontId="2" fillId="2" borderId="1" xfId="10" applyFont="1" applyFill="1" applyBorder="1" applyAlignment="1">
      <alignment horizontal="center" vertical="top" wrapText="1"/>
    </xf>
    <xf numFmtId="0" fontId="2" fillId="2" borderId="1" xfId="4" applyFont="1" applyFill="1" applyBorder="1" applyAlignment="1">
      <alignment horizontal="center" vertical="top" wrapText="1"/>
    </xf>
    <xf numFmtId="177" fontId="7" fillId="3" borderId="1" xfId="16" applyNumberFormat="1" applyFont="1" applyFill="1" applyBorder="1" applyAlignment="1">
      <alignment vertical="top"/>
    </xf>
    <xf numFmtId="3" fontId="7" fillId="2" borderId="0" xfId="4" applyNumberFormat="1" applyFont="1" applyFill="1" applyAlignment="1">
      <alignment vertical="top"/>
    </xf>
    <xf numFmtId="9" fontId="2" fillId="2" borderId="2" xfId="31" applyFont="1" applyFill="1" applyBorder="1" applyAlignment="1">
      <alignment horizontal="center" vertical="top" wrapText="1"/>
    </xf>
    <xf numFmtId="0" fontId="2" fillId="2" borderId="2" xfId="10" applyFont="1" applyFill="1" applyBorder="1" applyAlignment="1">
      <alignment horizontal="center" vertical="top" wrapText="1"/>
    </xf>
    <xf numFmtId="177" fontId="7" fillId="6" borderId="1" xfId="16" applyNumberFormat="1" applyFont="1" applyFill="1" applyBorder="1" applyAlignment="1">
      <alignment vertical="top"/>
    </xf>
    <xf numFmtId="3" fontId="7" fillId="3" borderId="1" xfId="10" applyNumberFormat="1" applyFont="1" applyFill="1" applyBorder="1" applyAlignment="1" applyProtection="1">
      <alignment vertical="top"/>
      <protection locked="0"/>
    </xf>
    <xf numFmtId="9" fontId="7" fillId="3" borderId="1" xfId="28" applyFont="1" applyFill="1" applyBorder="1" applyAlignment="1" applyProtection="1">
      <alignment vertical="top"/>
      <protection locked="0"/>
    </xf>
    <xf numFmtId="3" fontId="2" fillId="2" borderId="1" xfId="15" applyNumberFormat="1" applyFont="1" applyFill="1" applyBorder="1" applyAlignment="1">
      <alignment horizontal="center" vertical="top" wrapText="1"/>
    </xf>
    <xf numFmtId="191" fontId="3" fillId="2" borderId="0" xfId="30" applyNumberFormat="1" applyFont="1" applyFill="1" applyBorder="1" applyAlignment="1">
      <alignment vertical="top"/>
    </xf>
    <xf numFmtId="164" fontId="3" fillId="2" borderId="0" xfId="17" applyFont="1" applyFill="1" applyAlignment="1">
      <alignment vertical="top" wrapText="1"/>
    </xf>
    <xf numFmtId="3" fontId="3" fillId="3" borderId="1" xfId="15" applyNumberFormat="1" applyFont="1" applyFill="1" applyBorder="1" applyAlignment="1">
      <alignment vertical="top" wrapText="1"/>
    </xf>
    <xf numFmtId="191" fontId="3" fillId="3" borderId="1" xfId="30" applyNumberFormat="1" applyFont="1" applyFill="1" applyBorder="1" applyAlignment="1">
      <alignment vertical="top"/>
    </xf>
    <xf numFmtId="191" fontId="3" fillId="0" borderId="0" xfId="30" applyNumberFormat="1" applyFont="1" applyBorder="1" applyAlignment="1">
      <alignment vertical="top"/>
    </xf>
    <xf numFmtId="0" fontId="2" fillId="2" borderId="2" xfId="4" applyFont="1" applyFill="1" applyBorder="1" applyAlignment="1">
      <alignment horizontal="center" vertical="top" wrapText="1"/>
    </xf>
    <xf numFmtId="3" fontId="48" fillId="2" borderId="0" xfId="4" applyNumberFormat="1" applyFont="1" applyFill="1" applyAlignment="1">
      <alignment vertical="top"/>
    </xf>
    <xf numFmtId="3" fontId="48" fillId="0" borderId="0" xfId="4" applyNumberFormat="1" applyFont="1" applyAlignment="1">
      <alignment vertical="top"/>
    </xf>
    <xf numFmtId="3" fontId="2" fillId="2" borderId="2" xfId="4" applyNumberFormat="1" applyFont="1" applyFill="1" applyBorder="1" applyAlignment="1">
      <alignment horizontal="center" vertical="top" wrapText="1"/>
    </xf>
    <xf numFmtId="9" fontId="7" fillId="2" borderId="0" xfId="4" applyNumberFormat="1" applyFont="1" applyFill="1" applyAlignment="1">
      <alignment vertical="top"/>
    </xf>
    <xf numFmtId="170" fontId="6" fillId="6" borderId="1" xfId="0" quotePrefix="1" applyNumberFormat="1" applyFont="1" applyFill="1" applyBorder="1" applyAlignment="1">
      <alignment vertical="top" wrapText="1"/>
    </xf>
    <xf numFmtId="0" fontId="2" fillId="2" borderId="2" xfId="6" applyFont="1" applyFill="1" applyBorder="1" applyAlignment="1">
      <alignment horizontal="center" vertical="top" wrapText="1"/>
    </xf>
    <xf numFmtId="15" fontId="2" fillId="2" borderId="2" xfId="6" applyNumberFormat="1" applyFont="1" applyFill="1" applyBorder="1" applyAlignment="1">
      <alignment horizontal="center" vertical="top" wrapText="1"/>
    </xf>
    <xf numFmtId="15" fontId="2" fillId="2" borderId="3" xfId="6" quotePrefix="1" applyNumberFormat="1" applyFont="1" applyFill="1" applyBorder="1" applyAlignment="1">
      <alignment vertical="top" wrapText="1"/>
    </xf>
    <xf numFmtId="0" fontId="7" fillId="2" borderId="0" xfId="0" applyFont="1" applyFill="1" applyAlignment="1">
      <alignment vertical="top"/>
    </xf>
    <xf numFmtId="15" fontId="6" fillId="2" borderId="3" xfId="6" quotePrefix="1" applyNumberFormat="1" applyFont="1" applyFill="1" applyBorder="1" applyAlignment="1">
      <alignment vertical="top" wrapText="1"/>
    </xf>
    <xf numFmtId="3" fontId="65" fillId="2" borderId="0" xfId="2" applyNumberFormat="1" applyFont="1" applyFill="1" applyAlignment="1">
      <alignment vertical="top"/>
    </xf>
    <xf numFmtId="4" fontId="7" fillId="0" borderId="0" xfId="0" applyNumberFormat="1" applyFont="1" applyAlignment="1">
      <alignment vertical="top"/>
    </xf>
    <xf numFmtId="3" fontId="35" fillId="0" borderId="0" xfId="2" applyNumberFormat="1" applyFont="1" applyAlignment="1">
      <alignment vertical="top"/>
    </xf>
    <xf numFmtId="3" fontId="7" fillId="2" borderId="0" xfId="0" applyNumberFormat="1" applyFont="1" applyFill="1" applyAlignment="1">
      <alignment vertical="top"/>
    </xf>
    <xf numFmtId="0" fontId="6" fillId="3" borderId="1" xfId="4" applyFont="1" applyFill="1" applyBorder="1" applyAlignment="1">
      <alignment vertical="top"/>
    </xf>
    <xf numFmtId="0" fontId="2" fillId="0" borderId="2" xfId="2" applyFont="1" applyBorder="1" applyAlignment="1">
      <alignment horizontal="center" vertical="top" wrapText="1"/>
    </xf>
    <xf numFmtId="3" fontId="3" fillId="2" borderId="0" xfId="15" applyNumberFormat="1" applyFont="1" applyFill="1" applyAlignment="1">
      <alignment vertical="top"/>
    </xf>
    <xf numFmtId="1" fontId="2" fillId="2" borderId="2" xfId="15" applyNumberFormat="1" applyFont="1" applyFill="1" applyBorder="1" applyAlignment="1">
      <alignment horizontal="center" vertical="top" wrapText="1"/>
    </xf>
    <xf numFmtId="1" fontId="2" fillId="2" borderId="2" xfId="15" quotePrefix="1" applyNumberFormat="1" applyFont="1" applyFill="1" applyBorder="1" applyAlignment="1">
      <alignment horizontal="center" vertical="top" wrapText="1"/>
    </xf>
    <xf numFmtId="3" fontId="6" fillId="2" borderId="0" xfId="3" applyNumberFormat="1" applyFont="1" applyFill="1" applyAlignment="1" applyProtection="1">
      <alignment horizontal="right" vertical="top"/>
      <protection locked="0"/>
    </xf>
    <xf numFmtId="3" fontId="7" fillId="3" borderId="1" xfId="3" applyNumberFormat="1" applyFont="1" applyFill="1" applyBorder="1" applyAlignment="1" applyProtection="1">
      <alignment horizontal="right" vertical="top"/>
      <protection locked="0"/>
    </xf>
    <xf numFmtId="3" fontId="7" fillId="6" borderId="1" xfId="34" applyNumberFormat="1" applyFont="1" applyFill="1" applyBorder="1" applyAlignment="1" applyProtection="1">
      <alignment horizontal="right" vertical="top"/>
      <protection locked="0"/>
    </xf>
    <xf numFmtId="3" fontId="6" fillId="2" borderId="0" xfId="15" applyNumberFormat="1" applyFont="1" applyFill="1" applyAlignment="1">
      <alignment horizontal="right" vertical="top" wrapText="1"/>
    </xf>
    <xf numFmtId="3" fontId="6" fillId="2" borderId="0" xfId="34" applyNumberFormat="1" applyFont="1" applyFill="1" applyAlignment="1" applyProtection="1">
      <alignment horizontal="right" vertical="top"/>
      <protection locked="0"/>
    </xf>
    <xf numFmtId="10" fontId="6" fillId="6" borderId="1" xfId="28" applyNumberFormat="1" applyFont="1" applyFill="1" applyBorder="1" applyAlignment="1">
      <alignment vertical="top" wrapText="1"/>
    </xf>
    <xf numFmtId="10" fontId="6" fillId="2" borderId="0" xfId="28" applyNumberFormat="1" applyFont="1" applyFill="1" applyAlignment="1">
      <alignment vertical="top" wrapText="1"/>
    </xf>
    <xf numFmtId="10" fontId="6" fillId="3" borderId="1" xfId="28" applyNumberFormat="1" applyFont="1" applyFill="1" applyBorder="1" applyAlignment="1">
      <alignment vertical="top" wrapText="1"/>
    </xf>
    <xf numFmtId="0" fontId="3" fillId="2" borderId="0" xfId="15" applyFont="1" applyFill="1" applyAlignment="1" applyProtection="1">
      <alignment vertical="top"/>
      <protection locked="0"/>
    </xf>
    <xf numFmtId="190" fontId="2" fillId="2" borderId="2" xfId="15" quotePrefix="1" applyNumberFormat="1" applyFont="1" applyFill="1" applyBorder="1" applyAlignment="1">
      <alignment horizontal="center" vertical="top" wrapText="1"/>
    </xf>
    <xf numFmtId="197" fontId="6" fillId="2" borderId="1" xfId="30" applyNumberFormat="1" applyFont="1" applyFill="1" applyBorder="1" applyAlignment="1" applyProtection="1">
      <alignment horizontal="right" vertical="top"/>
      <protection locked="0"/>
    </xf>
    <xf numFmtId="3" fontId="7" fillId="3" borderId="1" xfId="15" applyNumberFormat="1" applyFont="1" applyFill="1" applyBorder="1" applyAlignment="1">
      <alignment horizontal="right" vertical="top"/>
    </xf>
    <xf numFmtId="3" fontId="7" fillId="6" borderId="1" xfId="15" applyNumberFormat="1" applyFont="1" applyFill="1" applyBorder="1" applyAlignment="1">
      <alignment horizontal="right" vertical="top"/>
    </xf>
    <xf numFmtId="198" fontId="3" fillId="3" borderId="3" xfId="15" applyNumberFormat="1" applyFont="1" applyFill="1" applyBorder="1" applyAlignment="1" applyProtection="1">
      <alignment vertical="top"/>
      <protection locked="0"/>
    </xf>
    <xf numFmtId="37" fontId="7" fillId="6" borderId="3" xfId="53" applyNumberFormat="1" applyFont="1" applyFill="1" applyBorder="1" applyAlignment="1" applyProtection="1">
      <alignment vertical="top"/>
      <protection locked="0"/>
    </xf>
    <xf numFmtId="198" fontId="3" fillId="3" borderId="2" xfId="15" applyNumberFormat="1" applyFont="1" applyFill="1" applyBorder="1" applyAlignment="1" applyProtection="1">
      <alignment vertical="top"/>
      <protection locked="0"/>
    </xf>
    <xf numFmtId="198" fontId="7" fillId="6" borderId="2" xfId="15" applyNumberFormat="1" applyFont="1" applyFill="1" applyBorder="1" applyAlignment="1" applyProtection="1">
      <alignment vertical="top"/>
      <protection locked="0"/>
    </xf>
    <xf numFmtId="198" fontId="7" fillId="6" borderId="3" xfId="15" applyNumberFormat="1" applyFont="1" applyFill="1" applyBorder="1" applyAlignment="1" applyProtection="1">
      <alignment vertical="top"/>
      <protection locked="0"/>
    </xf>
    <xf numFmtId="198" fontId="3" fillId="3" borderId="0" xfId="15" applyNumberFormat="1" applyFont="1" applyFill="1" applyAlignment="1" applyProtection="1">
      <alignment vertical="top"/>
      <protection locked="0"/>
    </xf>
    <xf numFmtId="198" fontId="7" fillId="6" borderId="0" xfId="15" applyNumberFormat="1" applyFont="1" applyFill="1" applyAlignment="1" applyProtection="1">
      <alignment vertical="top"/>
      <protection locked="0"/>
    </xf>
    <xf numFmtId="198" fontId="3" fillId="2" borderId="0" xfId="15" applyNumberFormat="1" applyFont="1" applyFill="1" applyAlignment="1">
      <alignment vertical="top"/>
    </xf>
    <xf numFmtId="0" fontId="25" fillId="2" borderId="0" xfId="15" applyFont="1" applyFill="1" applyAlignment="1">
      <alignment vertical="top"/>
    </xf>
    <xf numFmtId="190" fontId="25" fillId="2" borderId="0" xfId="15" quotePrefix="1" applyNumberFormat="1" applyFont="1" applyFill="1" applyAlignment="1">
      <alignment horizontal="right" vertical="top" wrapText="1"/>
    </xf>
    <xf numFmtId="190" fontId="23" fillId="2" borderId="0" xfId="15" quotePrefix="1" applyNumberFormat="1" applyFont="1" applyFill="1" applyAlignment="1">
      <alignment horizontal="left" vertical="top" wrapText="1"/>
    </xf>
    <xf numFmtId="190" fontId="3" fillId="2" borderId="0" xfId="15" quotePrefix="1" applyNumberFormat="1" applyFont="1" applyFill="1" applyAlignment="1">
      <alignment horizontal="left" vertical="top" wrapText="1"/>
    </xf>
    <xf numFmtId="0" fontId="2" fillId="2" borderId="0" xfId="4" applyFont="1" applyFill="1" applyAlignment="1">
      <alignment horizontal="right" vertical="top"/>
    </xf>
    <xf numFmtId="175" fontId="7" fillId="2" borderId="3" xfId="4" applyNumberFormat="1" applyFont="1" applyFill="1" applyBorder="1" applyAlignment="1">
      <alignment vertical="top"/>
    </xf>
    <xf numFmtId="9" fontId="7" fillId="2" borderId="3" xfId="4" applyNumberFormat="1" applyFont="1" applyFill="1" applyBorder="1" applyAlignment="1">
      <alignment vertical="top"/>
    </xf>
    <xf numFmtId="175" fontId="6" fillId="2" borderId="3" xfId="4" applyNumberFormat="1" applyFont="1" applyFill="1" applyBorder="1" applyAlignment="1">
      <alignment vertical="top"/>
    </xf>
    <xf numFmtId="9" fontId="6" fillId="2" borderId="3" xfId="4" applyNumberFormat="1" applyFont="1" applyFill="1" applyBorder="1" applyAlignment="1">
      <alignment vertical="top"/>
    </xf>
    <xf numFmtId="185" fontId="6" fillId="2" borderId="3" xfId="51" applyNumberFormat="1" applyFont="1" applyFill="1" applyBorder="1" applyAlignment="1">
      <alignment vertical="top"/>
    </xf>
    <xf numFmtId="175" fontId="7" fillId="2" borderId="0" xfId="4" applyNumberFormat="1" applyFont="1" applyFill="1" applyAlignment="1">
      <alignment vertical="top"/>
    </xf>
    <xf numFmtId="175" fontId="6" fillId="2" borderId="0" xfId="4" applyNumberFormat="1" applyFont="1" applyFill="1" applyAlignment="1">
      <alignment vertical="top"/>
    </xf>
    <xf numFmtId="9" fontId="6" fillId="2" borderId="0" xfId="4" applyNumberFormat="1" applyFont="1" applyFill="1" applyAlignment="1">
      <alignment vertical="top"/>
    </xf>
    <xf numFmtId="185" fontId="6" fillId="2" borderId="0" xfId="51" applyNumberFormat="1" applyFont="1" applyFill="1" applyBorder="1" applyAlignment="1">
      <alignment vertical="top"/>
    </xf>
    <xf numFmtId="9" fontId="6" fillId="2" borderId="16" xfId="4" applyNumberFormat="1" applyFont="1" applyFill="1" applyBorder="1" applyAlignment="1">
      <alignment vertical="top"/>
    </xf>
    <xf numFmtId="0" fontId="6" fillId="2" borderId="0" xfId="4" applyFont="1" applyFill="1" applyAlignment="1">
      <alignment vertical="top"/>
    </xf>
    <xf numFmtId="185" fontId="6" fillId="3" borderId="1" xfId="4" applyNumberFormat="1" applyFont="1" applyFill="1" applyBorder="1" applyAlignment="1">
      <alignment vertical="top"/>
    </xf>
    <xf numFmtId="9" fontId="6" fillId="3" borderId="1" xfId="4" applyNumberFormat="1" applyFont="1" applyFill="1" applyBorder="1" applyAlignment="1">
      <alignment vertical="top"/>
    </xf>
    <xf numFmtId="9" fontId="6" fillId="3" borderId="17" xfId="4" applyNumberFormat="1" applyFont="1" applyFill="1" applyBorder="1" applyAlignment="1">
      <alignment vertical="top"/>
    </xf>
    <xf numFmtId="185" fontId="6" fillId="2" borderId="3" xfId="4" applyNumberFormat="1" applyFont="1" applyFill="1" applyBorder="1" applyAlignment="1">
      <alignment vertical="top"/>
    </xf>
    <xf numFmtId="185" fontId="6" fillId="2" borderId="0" xfId="4" applyNumberFormat="1" applyFont="1" applyFill="1" applyAlignment="1">
      <alignment vertical="top"/>
    </xf>
    <xf numFmtId="185" fontId="7" fillId="3" borderId="1" xfId="4" applyNumberFormat="1" applyFont="1" applyFill="1" applyBorder="1" applyAlignment="1">
      <alignment vertical="top"/>
    </xf>
    <xf numFmtId="9" fontId="7" fillId="3" borderId="1" xfId="4" applyNumberFormat="1" applyFont="1" applyFill="1" applyBorder="1" applyAlignment="1">
      <alignment vertical="top"/>
    </xf>
    <xf numFmtId="175" fontId="7" fillId="3" borderId="1" xfId="4" applyNumberFormat="1" applyFont="1" applyFill="1" applyBorder="1" applyAlignment="1">
      <alignment vertical="top"/>
    </xf>
    <xf numFmtId="175" fontId="6" fillId="3" borderId="1" xfId="4" applyNumberFormat="1" applyFont="1" applyFill="1" applyBorder="1" applyAlignment="1">
      <alignment vertical="top"/>
    </xf>
    <xf numFmtId="0" fontId="2" fillId="0" borderId="2" xfId="6" applyFont="1" applyBorder="1" applyAlignment="1">
      <alignment horizontal="center" vertical="top" wrapText="1"/>
    </xf>
    <xf numFmtId="0" fontId="2" fillId="0" borderId="2" xfId="2" applyFont="1" applyBorder="1" applyAlignment="1">
      <alignment horizontal="center" vertical="top"/>
    </xf>
    <xf numFmtId="3" fontId="3" fillId="0" borderId="2" xfId="2" applyNumberFormat="1" applyFont="1" applyBorder="1" applyAlignment="1">
      <alignment vertical="top"/>
    </xf>
    <xf numFmtId="3" fontId="6" fillId="0" borderId="2" xfId="2" applyNumberFormat="1" applyFont="1" applyBorder="1" applyAlignment="1">
      <alignment vertical="top"/>
    </xf>
    <xf numFmtId="3" fontId="48" fillId="0" borderId="0" xfId="2" applyNumberFormat="1" applyFont="1" applyAlignment="1">
      <alignment horizontal="center" vertical="top"/>
    </xf>
    <xf numFmtId="169" fontId="3" fillId="0" borderId="2" xfId="2" applyNumberFormat="1" applyFont="1" applyBorder="1" applyAlignment="1">
      <alignment vertical="top"/>
    </xf>
    <xf numFmtId="3" fontId="3" fillId="0" borderId="2" xfId="2" applyNumberFormat="1" applyFont="1" applyBorder="1" applyAlignment="1">
      <alignment vertical="top" wrapText="1"/>
    </xf>
    <xf numFmtId="0" fontId="2" fillId="0" borderId="2" xfId="2" applyFont="1" applyBorder="1" applyAlignment="1">
      <alignment horizontal="right" vertical="top"/>
    </xf>
    <xf numFmtId="169" fontId="6" fillId="0" borderId="2" xfId="2" applyNumberFormat="1" applyFont="1" applyBorder="1" applyAlignment="1">
      <alignment vertical="top"/>
    </xf>
    <xf numFmtId="189" fontId="3" fillId="0" borderId="0" xfId="2" applyNumberFormat="1" applyFont="1" applyAlignment="1">
      <alignment vertical="top"/>
    </xf>
    <xf numFmtId="169" fontId="23" fillId="0" borderId="0" xfId="2" applyNumberFormat="1" applyFont="1" applyAlignment="1">
      <alignment vertical="top"/>
    </xf>
    <xf numFmtId="3" fontId="3" fillId="0" borderId="3" xfId="2" applyNumberFormat="1" applyFont="1" applyBorder="1" applyAlignment="1">
      <alignment vertical="top"/>
    </xf>
    <xf numFmtId="3" fontId="6" fillId="0" borderId="3" xfId="2" applyNumberFormat="1" applyFont="1" applyBorder="1" applyAlignment="1">
      <alignment vertical="top"/>
    </xf>
    <xf numFmtId="0" fontId="3" fillId="0" borderId="2" xfId="2" applyFont="1" applyBorder="1" applyAlignment="1">
      <alignment vertical="top"/>
    </xf>
    <xf numFmtId="9" fontId="3" fillId="2" borderId="2" xfId="28" applyFont="1" applyFill="1" applyBorder="1" applyAlignment="1">
      <alignment vertical="top"/>
    </xf>
    <xf numFmtId="9" fontId="3" fillId="0" borderId="2" xfId="28" applyFont="1" applyBorder="1" applyAlignment="1">
      <alignment vertical="top"/>
    </xf>
    <xf numFmtId="187" fontId="3" fillId="0" borderId="0" xfId="2" applyNumberFormat="1" applyFont="1" applyAlignment="1">
      <alignment vertical="top"/>
    </xf>
    <xf numFmtId="3" fontId="6" fillId="2" borderId="0" xfId="38" applyNumberFormat="1" applyFont="1" applyFill="1" applyAlignment="1">
      <alignment vertical="top"/>
    </xf>
    <xf numFmtId="3" fontId="3" fillId="0" borderId="0" xfId="38" applyNumberFormat="1" applyFont="1" applyAlignment="1">
      <alignment vertical="top"/>
    </xf>
    <xf numFmtId="169" fontId="6" fillId="2" borderId="2" xfId="38" applyNumberFormat="1" applyFont="1" applyFill="1" applyBorder="1" applyAlignment="1">
      <alignment vertical="top"/>
    </xf>
    <xf numFmtId="169" fontId="3" fillId="0" borderId="2" xfId="38" applyNumberFormat="1" applyFont="1" applyBorder="1" applyAlignment="1">
      <alignment vertical="top"/>
    </xf>
    <xf numFmtId="9" fontId="6" fillId="2" borderId="0" xfId="38" applyNumberFormat="1" applyFont="1" applyFill="1" applyAlignment="1">
      <alignment vertical="top"/>
    </xf>
    <xf numFmtId="9" fontId="3" fillId="0" borderId="0" xfId="38" applyNumberFormat="1" applyFont="1" applyAlignment="1">
      <alignment vertical="top"/>
    </xf>
    <xf numFmtId="9" fontId="3" fillId="0" borderId="0" xfId="2" applyNumberFormat="1" applyFont="1" applyAlignment="1">
      <alignment vertical="top"/>
    </xf>
    <xf numFmtId="1" fontId="35" fillId="2" borderId="0" xfId="53" applyNumberFormat="1" applyFont="1" applyFill="1" applyAlignment="1">
      <alignment vertical="top" wrapText="1"/>
    </xf>
    <xf numFmtId="3" fontId="46" fillId="0" borderId="0" xfId="2" applyNumberFormat="1" applyFont="1" applyAlignment="1">
      <alignment horizontal="right" vertical="center"/>
    </xf>
    <xf numFmtId="3" fontId="46" fillId="0" borderId="0" xfId="2" applyNumberFormat="1" applyFont="1" applyAlignment="1">
      <alignment horizontal="right" vertical="center" wrapText="1"/>
    </xf>
    <xf numFmtId="0" fontId="92" fillId="0" borderId="0" xfId="1" applyFont="1" applyAlignment="1">
      <alignment horizontal="left" vertical="top" wrapText="1"/>
    </xf>
    <xf numFmtId="0" fontId="92" fillId="0" borderId="0" xfId="1" quotePrefix="1" applyFont="1" applyAlignment="1">
      <alignment horizontal="left" vertical="top" wrapText="1"/>
    </xf>
    <xf numFmtId="0" fontId="3" fillId="7" borderId="0" xfId="2" applyFont="1" applyFill="1" applyAlignment="1">
      <alignment horizontal="center" vertical="center" wrapText="1"/>
    </xf>
    <xf numFmtId="0" fontId="19" fillId="0" borderId="0" xfId="0" applyFont="1" applyAlignment="1">
      <alignment horizontal="center" wrapText="1"/>
    </xf>
    <xf numFmtId="0" fontId="69" fillId="0" borderId="0" xfId="0" applyFont="1" applyAlignment="1">
      <alignment horizontal="center" wrapText="1"/>
    </xf>
    <xf numFmtId="3" fontId="37" fillId="0" borderId="0" xfId="7" applyNumberFormat="1" applyFont="1" applyAlignment="1">
      <alignment horizontal="left" vertical="top" wrapText="1"/>
    </xf>
    <xf numFmtId="3" fontId="92" fillId="0" borderId="0" xfId="1" applyNumberFormat="1" applyFont="1" applyAlignment="1">
      <alignment wrapText="1"/>
    </xf>
    <xf numFmtId="0" fontId="94" fillId="2" borderId="0" xfId="48" applyFont="1" applyFill="1" applyAlignment="1">
      <alignment vertical="top"/>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3" fillId="2" borderId="0" xfId="0" applyFont="1" applyFill="1" applyAlignment="1">
      <alignment horizontal="center" vertical="center"/>
    </xf>
    <xf numFmtId="0" fontId="6" fillId="2" borderId="0" xfId="0" applyFont="1" applyFill="1" applyAlignment="1">
      <alignment horizontal="center" vertical="center"/>
    </xf>
    <xf numFmtId="168" fontId="6" fillId="0" borderId="0" xfId="17" applyNumberFormat="1" applyFont="1" applyFill="1" applyBorder="1" applyAlignment="1">
      <alignment horizontal="center" vertical="top" wrapText="1"/>
    </xf>
    <xf numFmtId="9" fontId="6" fillId="0" borderId="0" xfId="14" applyFont="1" applyFill="1" applyBorder="1" applyAlignment="1">
      <alignment horizontal="center" vertical="top" wrapText="1"/>
    </xf>
    <xf numFmtId="0" fontId="6" fillId="0" borderId="0" xfId="6" applyFont="1" applyFill="1" applyAlignment="1">
      <alignment horizontal="left" vertical="top" wrapText="1"/>
    </xf>
    <xf numFmtId="0" fontId="23" fillId="0" borderId="0" xfId="6" applyFont="1" applyAlignment="1">
      <alignment horizontal="left" vertical="top" wrapText="1"/>
    </xf>
    <xf numFmtId="0" fontId="2" fillId="0" borderId="2" xfId="10" applyFont="1" applyBorder="1" applyAlignment="1">
      <alignment horizontal="left" vertical="center" wrapText="1"/>
    </xf>
    <xf numFmtId="0" fontId="7" fillId="2" borderId="0" xfId="4" applyFont="1" applyFill="1" applyAlignment="1">
      <alignment horizontal="left" vertical="center" wrapText="1"/>
    </xf>
    <xf numFmtId="0" fontId="2" fillId="2" borderId="0" xfId="4" applyFont="1" applyFill="1" applyAlignment="1">
      <alignment vertical="top" wrapText="1"/>
    </xf>
    <xf numFmtId="0" fontId="7" fillId="2" borderId="3" xfId="4" applyFont="1" applyFill="1" applyBorder="1" applyAlignment="1">
      <alignment horizontal="left" vertical="center" wrapText="1"/>
    </xf>
    <xf numFmtId="3" fontId="6" fillId="0" borderId="0" xfId="15" applyNumberFormat="1" applyFont="1" applyAlignment="1" applyProtection="1">
      <alignment horizontal="justify" vertical="top" wrapText="1"/>
      <protection locked="0"/>
    </xf>
    <xf numFmtId="3" fontId="6" fillId="0" borderId="0" xfId="4" applyNumberFormat="1" applyFont="1" applyAlignment="1">
      <alignment horizontal="left" vertical="top" wrapText="1"/>
    </xf>
    <xf numFmtId="3" fontId="6" fillId="0" borderId="0" xfId="15" applyNumberFormat="1" applyFont="1" applyAlignment="1">
      <alignment horizontal="left" vertical="top" wrapText="1"/>
    </xf>
    <xf numFmtId="3" fontId="2" fillId="0" borderId="3" xfId="2" applyNumberFormat="1" applyFont="1" applyBorder="1" applyAlignment="1">
      <alignment horizontal="left" vertical="top"/>
    </xf>
    <xf numFmtId="3" fontId="2" fillId="2" borderId="3" xfId="2" applyNumberFormat="1" applyFont="1" applyFill="1" applyBorder="1" applyAlignment="1">
      <alignment horizontal="left" vertical="top"/>
    </xf>
    <xf numFmtId="0" fontId="23" fillId="0" borderId="0" xfId="22" applyFont="1" applyAlignment="1">
      <alignment horizontal="center" vertical="top" wrapText="1"/>
    </xf>
    <xf numFmtId="3" fontId="7" fillId="0" borderId="0" xfId="39" applyNumberFormat="1" applyFont="1" applyAlignment="1">
      <alignment horizontal="left" vertical="top" wrapText="1"/>
    </xf>
    <xf numFmtId="3" fontId="2" fillId="0" borderId="3" xfId="26" applyNumberFormat="1" applyFont="1" applyBorder="1" applyAlignment="1">
      <alignment horizontal="left" wrapText="1"/>
    </xf>
    <xf numFmtId="3" fontId="2" fillId="0" borderId="3" xfId="26" applyNumberFormat="1" applyFont="1" applyBorder="1" applyAlignment="1">
      <alignment horizontal="left" vertical="top" wrapText="1"/>
    </xf>
    <xf numFmtId="3" fontId="2" fillId="0" borderId="0" xfId="2" applyNumberFormat="1" applyFont="1" applyAlignment="1">
      <alignment horizontal="left" vertical="top"/>
    </xf>
    <xf numFmtId="3" fontId="67" fillId="0" borderId="0" xfId="2" applyNumberFormat="1" applyFont="1" applyAlignment="1">
      <alignment horizontal="left" vertical="top" wrapText="1"/>
    </xf>
    <xf numFmtId="0" fontId="6" fillId="0" borderId="0" xfId="2" applyFont="1" applyAlignment="1">
      <alignment horizontal="left" vertical="center" wrapText="1"/>
    </xf>
    <xf numFmtId="0" fontId="2" fillId="2" borderId="0" xfId="6" applyFont="1" applyFill="1" applyAlignment="1" applyProtection="1">
      <alignment horizontal="left" vertical="top" wrapText="1"/>
      <protection locked="0"/>
    </xf>
    <xf numFmtId="0" fontId="6" fillId="0" borderId="0" xfId="6" applyFont="1" applyAlignment="1">
      <alignment horizontal="left" vertical="top" wrapText="1"/>
    </xf>
    <xf numFmtId="0" fontId="7" fillId="2" borderId="0" xfId="4" applyFont="1" applyFill="1" applyAlignment="1">
      <alignment horizontal="left" vertical="top" wrapText="1"/>
    </xf>
    <xf numFmtId="0" fontId="2" fillId="2" borderId="2" xfId="6" applyFont="1" applyFill="1" applyBorder="1" applyAlignment="1">
      <alignment horizontal="center" vertical="center" wrapText="1"/>
    </xf>
    <xf numFmtId="0" fontId="2" fillId="2" borderId="2" xfId="4" applyFont="1" applyFill="1" applyBorder="1" applyAlignment="1">
      <alignment horizontal="center" vertical="center" wrapText="1"/>
    </xf>
    <xf numFmtId="49" fontId="6" fillId="2" borderId="0" xfId="0" applyNumberFormat="1" applyFont="1" applyFill="1" applyAlignment="1">
      <alignment horizontal="justify" vertical="center" wrapText="1"/>
    </xf>
    <xf numFmtId="49" fontId="35" fillId="2" borderId="0" xfId="0" applyNumberFormat="1" applyFont="1" applyFill="1" applyAlignment="1">
      <alignment horizontal="justify" vertical="center" wrapText="1"/>
    </xf>
    <xf numFmtId="49"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7" fillId="0" borderId="0" xfId="0" applyNumberFormat="1" applyFont="1" applyAlignment="1">
      <alignment horizontal="justify" vertical="center" wrapText="1"/>
    </xf>
    <xf numFmtId="0" fontId="9" fillId="0" borderId="0" xfId="0" applyFont="1" applyAlignment="1">
      <alignment horizontal="justify" vertical="center" wrapText="1"/>
    </xf>
    <xf numFmtId="0" fontId="2" fillId="2" borderId="2" xfId="4" applyFont="1" applyFill="1" applyBorder="1" applyAlignment="1">
      <alignment horizontal="center" vertical="top" wrapText="1"/>
    </xf>
    <xf numFmtId="3" fontId="6" fillId="0" borderId="0" xfId="4" applyNumberFormat="1" applyFont="1" applyAlignment="1">
      <alignment horizontal="justify" vertical="top" wrapText="1"/>
    </xf>
    <xf numFmtId="3" fontId="79" fillId="0" borderId="0" xfId="4" applyNumberFormat="1" applyFont="1" applyAlignment="1">
      <alignment horizontal="justify" vertical="top" wrapText="1"/>
    </xf>
    <xf numFmtId="0" fontId="3" fillId="7" borderId="0" xfId="2" applyFont="1" applyFill="1" applyAlignment="1">
      <alignment horizontal="center" vertical="center" wrapText="1"/>
    </xf>
    <xf numFmtId="3" fontId="2" fillId="2" borderId="0" xfId="15" applyNumberFormat="1" applyFont="1" applyFill="1" applyAlignment="1" applyProtection="1">
      <alignment horizontal="left" vertical="top" wrapText="1"/>
      <protection locked="0"/>
    </xf>
    <xf numFmtId="0" fontId="6" fillId="0" borderId="0" xfId="4" applyFont="1" applyAlignment="1">
      <alignment horizontal="left" wrapText="1"/>
    </xf>
    <xf numFmtId="3" fontId="2" fillId="2" borderId="0" xfId="15" applyNumberFormat="1" applyFont="1" applyFill="1" applyAlignment="1">
      <alignment horizontal="center" vertical="center" wrapText="1"/>
    </xf>
    <xf numFmtId="3" fontId="2" fillId="2" borderId="2" xfId="15" applyNumberFormat="1" applyFont="1" applyFill="1" applyBorder="1" applyAlignment="1">
      <alignment horizontal="center" vertical="center" wrapText="1"/>
    </xf>
    <xf numFmtId="3" fontId="2" fillId="2" borderId="3" xfId="15" applyNumberFormat="1" applyFont="1" applyFill="1" applyBorder="1" applyAlignment="1">
      <alignment horizontal="center" vertical="center" wrapText="1"/>
    </xf>
    <xf numFmtId="2" fontId="6" fillId="0" borderId="0" xfId="10" applyNumberFormat="1" applyFont="1" applyAlignment="1" applyProtection="1">
      <alignment horizontal="left" vertical="top" wrapText="1"/>
      <protection locked="0"/>
    </xf>
    <xf numFmtId="0" fontId="2" fillId="2" borderId="2" xfId="10" applyFont="1" applyFill="1" applyBorder="1" applyAlignment="1">
      <alignment horizontal="center" vertical="center" wrapText="1"/>
    </xf>
    <xf numFmtId="0" fontId="2" fillId="2" borderId="11" xfId="10" applyFont="1" applyFill="1" applyBorder="1" applyAlignment="1">
      <alignment horizontal="center" vertical="center" wrapText="1"/>
    </xf>
    <xf numFmtId="0" fontId="2" fillId="2" borderId="7" xfId="10" applyFont="1" applyFill="1" applyBorder="1" applyAlignment="1">
      <alignment horizontal="center" vertical="center" wrapText="1"/>
    </xf>
    <xf numFmtId="0" fontId="2" fillId="2" borderId="2" xfId="10" applyFont="1" applyFill="1" applyBorder="1" applyAlignment="1">
      <alignment horizontal="center" vertical="top" wrapText="1"/>
    </xf>
    <xf numFmtId="0" fontId="2" fillId="2" borderId="0" xfId="10" applyFont="1" applyFill="1" applyAlignment="1">
      <alignment horizontal="center" vertical="center" wrapText="1"/>
    </xf>
    <xf numFmtId="0" fontId="6" fillId="0" borderId="0" xfId="0" applyFont="1" applyAlignment="1">
      <alignment horizontal="left" vertical="top" wrapText="1"/>
    </xf>
    <xf numFmtId="0" fontId="2" fillId="2" borderId="0" xfId="10" applyFont="1" applyFill="1" applyAlignment="1" applyProtection="1">
      <alignment horizontal="left" vertical="top" wrapText="1"/>
      <protection locked="0"/>
    </xf>
    <xf numFmtId="0" fontId="2" fillId="2" borderId="3" xfId="11" applyFont="1" applyFill="1" applyBorder="1" applyAlignment="1">
      <alignment horizontal="left" vertical="center" wrapText="1"/>
    </xf>
    <xf numFmtId="0" fontId="2" fillId="2" borderId="0" xfId="11" applyFont="1" applyFill="1" applyAlignment="1">
      <alignment horizontal="left" vertical="center" wrapText="1"/>
    </xf>
    <xf numFmtId="0" fontId="2" fillId="2" borderId="2" xfId="11" applyFont="1" applyFill="1" applyBorder="1" applyAlignment="1">
      <alignment horizontal="left" vertical="center" wrapText="1"/>
    </xf>
    <xf numFmtId="0" fontId="6" fillId="3" borderId="1" xfId="11" applyFont="1" applyFill="1" applyBorder="1" applyAlignment="1">
      <alignment horizontal="left" vertical="top" wrapText="1"/>
    </xf>
    <xf numFmtId="0" fontId="6" fillId="2" borderId="0" xfId="32" applyFont="1" applyFill="1" applyAlignment="1">
      <alignment horizontal="left" vertical="center" wrapText="1"/>
    </xf>
    <xf numFmtId="0" fontId="2" fillId="2" borderId="3" xfId="4" applyFont="1" applyFill="1" applyBorder="1" applyAlignment="1">
      <alignment horizontal="left" vertical="center" wrapText="1"/>
    </xf>
    <xf numFmtId="0" fontId="2" fillId="2" borderId="0" xfId="4" applyFont="1" applyFill="1" applyAlignment="1">
      <alignment horizontal="left" vertical="center" wrapText="1"/>
    </xf>
    <xf numFmtId="0" fontId="2" fillId="2" borderId="2" xfId="4" applyFont="1" applyFill="1" applyBorder="1" applyAlignment="1">
      <alignment horizontal="left" vertical="center" wrapText="1"/>
    </xf>
    <xf numFmtId="0" fontId="6" fillId="3" borderId="1" xfId="11" applyFont="1" applyFill="1" applyBorder="1" applyAlignment="1">
      <alignment horizontal="left" vertical="center" wrapText="1"/>
    </xf>
    <xf numFmtId="0" fontId="6" fillId="0" borderId="0" xfId="11" applyFont="1" applyAlignment="1">
      <alignment horizontal="justify" vertical="top" wrapText="1"/>
    </xf>
    <xf numFmtId="3" fontId="2" fillId="2" borderId="15" xfId="11" applyNumberFormat="1" applyFont="1" applyFill="1" applyBorder="1" applyAlignment="1">
      <alignment horizontal="center" vertical="center" wrapText="1"/>
    </xf>
    <xf numFmtId="3" fontId="2" fillId="2" borderId="10" xfId="11" applyNumberFormat="1" applyFont="1" applyFill="1" applyBorder="1" applyAlignment="1">
      <alignment horizontal="center" vertical="center" wrapText="1"/>
    </xf>
    <xf numFmtId="3" fontId="2" fillId="2" borderId="7" xfId="11" applyNumberFormat="1" applyFont="1" applyFill="1" applyBorder="1" applyAlignment="1">
      <alignment horizontal="center" vertical="center" wrapText="1"/>
    </xf>
    <xf numFmtId="3" fontId="2" fillId="2" borderId="2" xfId="11" applyNumberFormat="1" applyFont="1" applyFill="1" applyBorder="1" applyAlignment="1">
      <alignment horizontal="center" vertical="center" wrapText="1"/>
    </xf>
    <xf numFmtId="3" fontId="2" fillId="2" borderId="11" xfId="11" applyNumberFormat="1" applyFont="1" applyFill="1" applyBorder="1" applyAlignment="1">
      <alignment horizontal="center" vertical="center" wrapText="1"/>
    </xf>
    <xf numFmtId="3" fontId="2" fillId="2" borderId="0" xfId="11" applyNumberFormat="1" applyFont="1" applyFill="1" applyAlignment="1">
      <alignment horizontal="center" vertical="center" wrapText="1"/>
    </xf>
    <xf numFmtId="3" fontId="2" fillId="2" borderId="13" xfId="11" applyNumberFormat="1" applyFont="1" applyFill="1" applyBorder="1" applyAlignment="1">
      <alignment horizontal="center" vertical="center" wrapText="1"/>
    </xf>
    <xf numFmtId="3" fontId="2" fillId="2" borderId="14" xfId="11" applyNumberFormat="1" applyFont="1" applyFill="1" applyBorder="1" applyAlignment="1">
      <alignment horizontal="center" vertical="center" wrapText="1"/>
    </xf>
    <xf numFmtId="3" fontId="2" fillId="2" borderId="1" xfId="11" applyNumberFormat="1" applyFont="1" applyFill="1" applyBorder="1" applyAlignment="1">
      <alignment horizontal="center" vertical="center" wrapText="1"/>
    </xf>
    <xf numFmtId="3" fontId="2" fillId="2" borderId="4" xfId="11" applyNumberFormat="1" applyFont="1" applyFill="1" applyBorder="1" applyAlignment="1">
      <alignment horizontal="center" vertical="center" wrapText="1"/>
    </xf>
    <xf numFmtId="3" fontId="2" fillId="2" borderId="3" xfId="11" applyNumberFormat="1" applyFont="1" applyFill="1" applyBorder="1" applyAlignment="1">
      <alignment horizontal="center" vertical="center" wrapText="1"/>
    </xf>
    <xf numFmtId="0" fontId="2" fillId="2" borderId="3" xfId="4" applyFont="1" applyFill="1" applyBorder="1" applyAlignment="1">
      <alignment horizontal="center" vertical="center"/>
    </xf>
    <xf numFmtId="0" fontId="2" fillId="2" borderId="9" xfId="4" applyFont="1" applyFill="1" applyBorder="1" applyAlignment="1">
      <alignment horizontal="center" vertical="center"/>
    </xf>
    <xf numFmtId="0" fontId="2" fillId="2" borderId="5" xfId="4" applyFont="1" applyFill="1" applyBorder="1" applyAlignment="1">
      <alignment horizontal="center" vertical="center" wrapText="1"/>
    </xf>
    <xf numFmtId="0" fontId="2" fillId="2" borderId="7" xfId="4" applyFont="1" applyFill="1" applyBorder="1" applyAlignment="1">
      <alignment horizontal="center" vertical="center" wrapText="1"/>
    </xf>
    <xf numFmtId="0" fontId="2" fillId="2" borderId="9" xfId="4" applyFont="1" applyFill="1" applyBorder="1" applyAlignment="1">
      <alignment horizontal="center" vertical="center" wrapText="1"/>
    </xf>
    <xf numFmtId="0" fontId="2" fillId="2" borderId="11" xfId="4" applyFont="1" applyFill="1" applyBorder="1" applyAlignment="1">
      <alignment horizontal="center" vertical="center" wrapText="1"/>
    </xf>
    <xf numFmtId="0" fontId="6" fillId="0" borderId="0" xfId="32" applyFont="1" applyAlignment="1">
      <alignment horizontal="justify" vertical="top" wrapText="1"/>
    </xf>
    <xf numFmtId="0" fontId="6" fillId="0" borderId="0" xfId="32" applyFont="1" applyAlignment="1">
      <alignment horizontal="justify" vertical="center" wrapText="1"/>
    </xf>
    <xf numFmtId="3" fontId="56" fillId="19" borderId="0" xfId="4" applyNumberFormat="1" applyFont="1" applyFill="1" applyAlignment="1">
      <alignment horizontal="center"/>
    </xf>
    <xf numFmtId="0" fontId="3" fillId="2" borderId="0" xfId="4" applyFont="1" applyFill="1" applyAlignment="1">
      <alignment horizontal="left" vertical="top"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Alignment="1">
      <alignment horizontal="left" vertical="top" wrapText="1"/>
    </xf>
    <xf numFmtId="0" fontId="6" fillId="2" borderId="0" xfId="0" applyFont="1" applyFill="1" applyAlignment="1">
      <alignment horizontal="justify" vertical="top" wrapText="1"/>
    </xf>
    <xf numFmtId="0" fontId="64" fillId="7" borderId="0" xfId="2" applyFont="1" applyFill="1" applyAlignment="1">
      <alignment horizontal="left" vertical="center" wrapText="1"/>
    </xf>
    <xf numFmtId="0" fontId="5" fillId="2" borderId="0" xfId="0" applyFont="1" applyFill="1" applyAlignment="1">
      <alignment vertical="top" wrapText="1"/>
    </xf>
    <xf numFmtId="0" fontId="6" fillId="0" borderId="0" xfId="4" applyFont="1" applyAlignment="1">
      <alignment horizontal="left" vertical="top" wrapText="1"/>
    </xf>
    <xf numFmtId="0" fontId="2" fillId="2" borderId="0" xfId="4" applyFont="1" applyFill="1" applyAlignment="1">
      <alignment horizontal="center" vertical="center" wrapText="1"/>
    </xf>
    <xf numFmtId="9" fontId="2" fillId="2" borderId="0" xfId="27" applyFont="1" applyFill="1" applyBorder="1" applyAlignment="1">
      <alignment horizontal="center" vertical="center"/>
    </xf>
    <xf numFmtId="9" fontId="2" fillId="2" borderId="2" xfId="27" applyFont="1" applyFill="1" applyBorder="1" applyAlignment="1">
      <alignment horizontal="center" vertical="center"/>
    </xf>
    <xf numFmtId="0" fontId="2" fillId="2" borderId="2" xfId="4" applyFont="1" applyFill="1" applyBorder="1" applyAlignment="1">
      <alignment horizontal="center" vertical="top"/>
    </xf>
    <xf numFmtId="0" fontId="6" fillId="0" borderId="0" xfId="0" applyFont="1" applyAlignment="1">
      <alignment horizontal="justify" vertical="top"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7" fillId="0" borderId="0" xfId="0" applyNumberFormat="1" applyFont="1" applyAlignment="1">
      <alignment horizontal="justify" vertical="top" wrapText="1"/>
    </xf>
    <xf numFmtId="0" fontId="7" fillId="0" borderId="0" xfId="0" applyFont="1" applyAlignment="1">
      <alignment horizontal="justify" vertical="top" wrapText="1"/>
    </xf>
    <xf numFmtId="49" fontId="2" fillId="2" borderId="1"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3"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49" fontId="2" fillId="0" borderId="7" xfId="0" applyNumberFormat="1" applyFont="1" applyBorder="1" applyAlignment="1">
      <alignment horizontal="center" vertical="center" wrapText="1"/>
    </xf>
    <xf numFmtId="49" fontId="6" fillId="0" borderId="0" xfId="0" applyNumberFormat="1" applyFont="1" applyAlignment="1">
      <alignment horizontal="justify" vertical="top" wrapText="1"/>
    </xf>
    <xf numFmtId="0" fontId="7" fillId="2" borderId="0" xfId="0" applyFont="1" applyFill="1" applyAlignment="1">
      <alignment horizontal="justify" vertical="top" wrapText="1"/>
    </xf>
    <xf numFmtId="0" fontId="2" fillId="0" borderId="2" xfId="0" applyFont="1" applyBorder="1" applyAlignment="1">
      <alignment horizontal="center" vertical="center"/>
    </xf>
    <xf numFmtId="0" fontId="2" fillId="0" borderId="2" xfId="0" applyFont="1" applyBorder="1" applyAlignment="1">
      <alignment horizontal="center" vertical="top"/>
    </xf>
    <xf numFmtId="2" fontId="6" fillId="0" borderId="0" xfId="1" applyNumberFormat="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3" fontId="6" fillId="0" borderId="0" xfId="11" applyNumberFormat="1" applyFont="1" applyAlignment="1">
      <alignment horizontal="left" vertical="top" wrapText="1"/>
    </xf>
    <xf numFmtId="3" fontId="2" fillId="0" borderId="1" xfId="1" applyNumberFormat="1" applyFont="1" applyBorder="1" applyAlignment="1">
      <alignment horizontal="center" vertical="center" wrapText="1"/>
    </xf>
    <xf numFmtId="3" fontId="6" fillId="0" borderId="0" xfId="3" applyNumberFormat="1" applyFont="1" applyAlignment="1" applyProtection="1">
      <alignment horizontal="left" vertical="top" wrapText="1"/>
      <protection locked="0"/>
    </xf>
    <xf numFmtId="3" fontId="6" fillId="0" borderId="0" xfId="1" applyNumberFormat="1" applyFont="1" applyAlignment="1">
      <alignment horizontal="left" wrapText="1"/>
    </xf>
    <xf numFmtId="3" fontId="2" fillId="0" borderId="0" xfId="3" applyNumberFormat="1" applyFont="1" applyAlignment="1" applyProtection="1">
      <alignment vertical="top" wrapText="1"/>
      <protection locked="0"/>
    </xf>
    <xf numFmtId="0" fontId="2" fillId="0" borderId="0" xfId="1" applyFont="1" applyAlignment="1" applyProtection="1">
      <alignment wrapText="1"/>
      <protection locked="0"/>
    </xf>
    <xf numFmtId="3" fontId="6" fillId="0" borderId="0" xfId="3" applyNumberFormat="1" applyFont="1" applyAlignment="1">
      <alignment horizontal="left" vertical="top" wrapText="1"/>
    </xf>
    <xf numFmtId="3" fontId="6" fillId="0" borderId="0" xfId="1" applyNumberFormat="1" applyFont="1" applyAlignment="1" applyProtection="1">
      <alignment horizontal="left" vertical="center" wrapText="1"/>
      <protection locked="0"/>
    </xf>
    <xf numFmtId="0" fontId="7" fillId="0" borderId="0" xfId="0" applyFont="1" applyFill="1" applyAlignment="1">
      <alignment horizontal="left" vertical="top" wrapText="1"/>
    </xf>
    <xf numFmtId="0" fontId="6" fillId="0" borderId="0" xfId="0" applyFont="1" applyFill="1" applyAlignment="1">
      <alignment horizontal="left" vertical="top" wrapText="1"/>
    </xf>
    <xf numFmtId="0" fontId="2" fillId="14" borderId="1" xfId="0" applyFont="1" applyFill="1" applyBorder="1" applyAlignment="1">
      <alignment horizontal="center" vertical="top" wrapText="1"/>
    </xf>
    <xf numFmtId="0" fontId="2" fillId="0" borderId="0" xfId="0" applyFont="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center" vertical="top"/>
    </xf>
    <xf numFmtId="0" fontId="2" fillId="0" borderId="3" xfId="0" applyFont="1" applyBorder="1" applyAlignment="1">
      <alignment horizontal="center" vertical="top"/>
    </xf>
    <xf numFmtId="0" fontId="19" fillId="0" borderId="0" xfId="0" applyFont="1" applyAlignment="1">
      <alignment horizont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Fill="1" applyAlignment="1">
      <alignment vertical="top" wrapText="1"/>
    </xf>
    <xf numFmtId="0" fontId="7" fillId="0" borderId="0" xfId="0" applyFont="1" applyAlignment="1">
      <alignment vertical="center" wrapText="1"/>
    </xf>
    <xf numFmtId="0" fontId="7" fillId="0" borderId="0" xfId="0" applyFont="1" applyAlignment="1">
      <alignment horizontal="left" vertical="top" wrapText="1"/>
    </xf>
    <xf numFmtId="0" fontId="2" fillId="0" borderId="0" xfId="0" applyFont="1" applyFill="1" applyAlignment="1">
      <alignment horizontal="left"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Fill="1" applyAlignment="1">
      <alignment horizontal="left" vertical="top"/>
    </xf>
    <xf numFmtId="166" fontId="6" fillId="0" borderId="0" xfId="2" applyNumberFormat="1" applyFont="1" applyAlignment="1">
      <alignment horizontal="left" vertical="top" wrapText="1"/>
    </xf>
    <xf numFmtId="3" fontId="6" fillId="0" borderId="0" xfId="2" applyNumberFormat="1" applyFont="1" applyAlignment="1">
      <alignment horizontal="left" vertical="top" wrapText="1"/>
    </xf>
    <xf numFmtId="3" fontId="2" fillId="2" borderId="0" xfId="3" applyNumberFormat="1" applyFont="1" applyFill="1" applyAlignment="1">
      <alignment horizontal="left" vertical="top" wrapText="1"/>
    </xf>
    <xf numFmtId="3" fontId="6" fillId="2" borderId="0" xfId="2" applyNumberFormat="1" applyFont="1" applyFill="1" applyAlignment="1">
      <alignment horizontal="left" vertical="top" wrapText="1"/>
    </xf>
    <xf numFmtId="3" fontId="6" fillId="2" borderId="0" xfId="2" applyNumberFormat="1" applyFont="1" applyFill="1" applyAlignment="1">
      <alignment horizontal="justify" vertical="top" wrapText="1"/>
    </xf>
    <xf numFmtId="3" fontId="2" fillId="2" borderId="0" xfId="3" applyNumberFormat="1" applyFont="1" applyFill="1" applyAlignment="1">
      <alignment horizontal="left" vertical="top"/>
    </xf>
    <xf numFmtId="3" fontId="6" fillId="0" borderId="0" xfId="3" applyNumberFormat="1" applyFont="1" applyAlignment="1">
      <alignment horizontal="justify" vertical="top" wrapText="1"/>
    </xf>
    <xf numFmtId="3" fontId="2" fillId="2" borderId="0" xfId="6" applyNumberFormat="1" applyFont="1" applyFill="1" applyAlignment="1">
      <alignment horizontal="left" vertical="top" wrapText="1"/>
    </xf>
    <xf numFmtId="3" fontId="6" fillId="2" borderId="0" xfId="6" applyNumberFormat="1" applyFont="1" applyFill="1" applyAlignment="1">
      <alignment horizontal="left" vertical="center" wrapText="1"/>
    </xf>
    <xf numFmtId="3" fontId="2" fillId="2" borderId="1" xfId="6" applyNumberFormat="1" applyFont="1" applyFill="1" applyBorder="1" applyAlignment="1">
      <alignment horizontal="center" vertical="top" wrapText="1"/>
    </xf>
    <xf numFmtId="0" fontId="27" fillId="2" borderId="0" xfId="0" applyFont="1" applyFill="1" applyAlignment="1">
      <alignment horizontal="left" wrapText="1"/>
    </xf>
    <xf numFmtId="3" fontId="6" fillId="0" borderId="0" xfId="2" applyNumberFormat="1" applyFont="1" applyAlignment="1" applyProtection="1">
      <alignment horizontal="left" vertical="top" wrapText="1"/>
      <protection locked="0"/>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3" fontId="2" fillId="0" borderId="0" xfId="3" applyNumberFormat="1" applyFont="1" applyAlignment="1" applyProtection="1">
      <alignment horizontal="left" vertical="top" wrapText="1"/>
      <protection locked="0"/>
    </xf>
    <xf numFmtId="0" fontId="2" fillId="0" borderId="0" xfId="52" applyFont="1" applyAlignment="1">
      <alignment horizontal="center" vertical="center" wrapText="1"/>
    </xf>
    <xf numFmtId="0" fontId="2" fillId="0" borderId="2" xfId="52" applyFont="1" applyBorder="1" applyAlignment="1">
      <alignment horizontal="center" vertical="center" wrapText="1"/>
    </xf>
    <xf numFmtId="0" fontId="2" fillId="0" borderId="1" xfId="52" applyFont="1" applyBorder="1" applyAlignment="1">
      <alignment horizontal="center" vertical="center" wrapText="1"/>
    </xf>
    <xf numFmtId="0" fontId="2" fillId="2" borderId="0" xfId="0" applyFont="1" applyFill="1" applyAlignment="1">
      <alignment horizontal="center" vertical="center" wrapText="1"/>
    </xf>
    <xf numFmtId="3" fontId="2" fillId="0" borderId="8" xfId="11" applyNumberFormat="1" applyFont="1" applyBorder="1" applyAlignment="1">
      <alignment horizontal="center" vertical="center" wrapText="1"/>
    </xf>
    <xf numFmtId="3" fontId="2" fillId="0" borderId="15" xfId="11" applyNumberFormat="1" applyFont="1" applyBorder="1" applyAlignment="1">
      <alignment horizontal="center" vertical="center" wrapText="1"/>
    </xf>
    <xf numFmtId="3" fontId="2" fillId="0" borderId="10" xfId="11" applyNumberFormat="1" applyFont="1" applyBorder="1" applyAlignment="1">
      <alignment horizontal="center" vertical="center" wrapText="1"/>
    </xf>
    <xf numFmtId="3" fontId="2" fillId="0" borderId="14" xfId="11" applyNumberFormat="1" applyFont="1" applyBorder="1" applyAlignment="1">
      <alignment horizontal="center" vertical="center" wrapText="1"/>
    </xf>
    <xf numFmtId="3" fontId="2" fillId="0" borderId="3" xfId="11" applyNumberFormat="1" applyFont="1" applyBorder="1" applyAlignment="1">
      <alignment horizontal="center" vertical="center" wrapText="1"/>
    </xf>
    <xf numFmtId="3" fontId="2" fillId="2" borderId="5" xfId="11" applyNumberFormat="1" applyFont="1" applyFill="1" applyBorder="1" applyAlignment="1">
      <alignment horizontal="center" vertical="center" wrapText="1"/>
    </xf>
    <xf numFmtId="3" fontId="2" fillId="2" borderId="6" xfId="11" applyNumberFormat="1" applyFont="1" applyFill="1" applyBorder="1" applyAlignment="1">
      <alignment horizontal="center" vertical="center" wrapText="1"/>
    </xf>
    <xf numFmtId="3" fontId="2" fillId="0" borderId="9" xfId="11" applyNumberFormat="1" applyFont="1" applyBorder="1" applyAlignment="1">
      <alignment horizontal="center" vertical="center" wrapText="1"/>
    </xf>
    <xf numFmtId="3" fontId="2" fillId="0" borderId="5" xfId="11" applyNumberFormat="1" applyFont="1" applyBorder="1" applyAlignment="1">
      <alignment horizontal="center" vertical="center" wrapText="1"/>
    </xf>
    <xf numFmtId="3" fontId="2" fillId="0" borderId="6" xfId="11" applyNumberFormat="1" applyFont="1" applyBorder="1" applyAlignment="1">
      <alignment horizontal="center" vertical="center" wrapText="1"/>
    </xf>
    <xf numFmtId="3" fontId="2" fillId="0" borderId="0" xfId="11" applyNumberFormat="1" applyFont="1" applyAlignment="1">
      <alignment horizontal="center" vertical="center" wrapText="1"/>
    </xf>
    <xf numFmtId="3" fontId="2" fillId="0" borderId="13" xfId="11" applyNumberFormat="1" applyFont="1" applyBorder="1" applyAlignment="1">
      <alignment horizontal="center" vertical="center" wrapText="1"/>
    </xf>
    <xf numFmtId="2" fontId="2" fillId="2" borderId="0" xfId="10" applyNumberFormat="1" applyFont="1" applyFill="1" applyAlignment="1" applyProtection="1">
      <alignment horizontal="left" vertical="top"/>
      <protection locked="0"/>
    </xf>
    <xf numFmtId="3" fontId="3" fillId="2" borderId="0" xfId="2" applyNumberFormat="1" applyFont="1" applyFill="1" applyAlignment="1">
      <alignment horizontal="left" vertical="top" wrapText="1"/>
    </xf>
    <xf numFmtId="3" fontId="2" fillId="2" borderId="0" xfId="15" applyNumberFormat="1" applyFont="1" applyFill="1" applyAlignment="1">
      <alignment horizontal="left" vertical="center" wrapText="1"/>
    </xf>
    <xf numFmtId="0" fontId="6" fillId="0" borderId="0" xfId="15" applyFont="1" applyAlignment="1">
      <alignment horizontal="left" vertical="center" wrapText="1"/>
    </xf>
    <xf numFmtId="0" fontId="2" fillId="2" borderId="2" xfId="15" applyFont="1" applyFill="1" applyBorder="1" applyAlignment="1">
      <alignment horizontal="center" vertical="center"/>
    </xf>
    <xf numFmtId="0" fontId="2" fillId="2" borderId="1" xfId="15" applyFont="1" applyFill="1" applyBorder="1" applyAlignment="1">
      <alignment horizontal="center" vertical="center" wrapText="1"/>
    </xf>
    <xf numFmtId="0" fontId="2" fillId="2" borderId="2" xfId="15" applyFont="1" applyFill="1" applyBorder="1" applyAlignment="1">
      <alignment horizontal="center" vertical="center" wrapText="1"/>
    </xf>
    <xf numFmtId="3" fontId="2" fillId="2" borderId="0" xfId="6" applyNumberFormat="1" applyFont="1" applyFill="1" applyAlignment="1">
      <alignment vertical="top" wrapText="1"/>
    </xf>
    <xf numFmtId="0" fontId="2" fillId="0" borderId="0" xfId="6" applyFont="1" applyAlignment="1">
      <alignment wrapText="1"/>
    </xf>
    <xf numFmtId="3" fontId="2" fillId="2" borderId="2" xfId="6" applyNumberFormat="1" applyFont="1" applyFill="1" applyBorder="1" applyAlignment="1">
      <alignment horizontal="center" wrapText="1"/>
    </xf>
    <xf numFmtId="0" fontId="2" fillId="0" borderId="2" xfId="6" applyFont="1" applyBorder="1" applyAlignment="1">
      <alignment horizontal="center" wrapText="1"/>
    </xf>
    <xf numFmtId="3" fontId="2" fillId="2" borderId="0" xfId="6" applyNumberFormat="1" applyFont="1" applyFill="1" applyAlignment="1">
      <alignment horizontal="left" wrapText="1"/>
    </xf>
    <xf numFmtId="3" fontId="6" fillId="0" borderId="0" xfId="6" applyNumberFormat="1" applyFont="1" applyAlignment="1">
      <alignment horizontal="left" vertical="center" wrapText="1"/>
    </xf>
    <xf numFmtId="0" fontId="2" fillId="2" borderId="0" xfId="6" applyFont="1" applyFill="1" applyAlignment="1">
      <alignment vertical="top" wrapText="1"/>
    </xf>
    <xf numFmtId="3" fontId="6" fillId="0" borderId="0" xfId="6" applyNumberFormat="1" applyFont="1" applyAlignment="1">
      <alignment horizontal="left" vertical="top" wrapText="1"/>
    </xf>
    <xf numFmtId="3" fontId="2" fillId="2" borderId="2" xfId="6" applyNumberFormat="1" applyFont="1" applyFill="1" applyBorder="1" applyAlignment="1">
      <alignment horizontal="center" vertical="top"/>
    </xf>
    <xf numFmtId="3" fontId="6" fillId="0" borderId="0" xfId="15" applyNumberFormat="1" applyFont="1" applyAlignment="1" applyProtection="1">
      <alignment horizontal="left" vertical="top" wrapText="1"/>
      <protection locked="0"/>
    </xf>
    <xf numFmtId="0" fontId="6" fillId="0" borderId="0" xfId="2" applyFont="1" applyAlignment="1">
      <alignment horizontal="left" vertical="top" wrapText="1"/>
    </xf>
    <xf numFmtId="3" fontId="6" fillId="0" borderId="0" xfId="3" applyNumberFormat="1" applyFont="1" applyAlignment="1">
      <alignment horizontal="left" vertical="top"/>
    </xf>
    <xf numFmtId="3" fontId="2" fillId="2" borderId="1" xfId="4" quotePrefix="1" applyNumberFormat="1" applyFont="1" applyFill="1" applyBorder="1" applyAlignment="1">
      <alignment horizontal="center" vertical="center" wrapText="1"/>
    </xf>
    <xf numFmtId="3" fontId="2" fillId="2" borderId="2" xfId="4" quotePrefix="1" applyNumberFormat="1" applyFont="1" applyFill="1" applyBorder="1" applyAlignment="1">
      <alignment horizontal="center" vertical="center" wrapText="1"/>
    </xf>
    <xf numFmtId="1" fontId="2" fillId="2" borderId="3" xfId="14" quotePrefix="1" applyNumberFormat="1" applyFont="1" applyFill="1" applyBorder="1" applyAlignment="1">
      <alignment horizontal="center" vertical="center" wrapText="1"/>
    </xf>
    <xf numFmtId="1" fontId="2" fillId="2" borderId="2" xfId="14" quotePrefix="1" applyNumberFormat="1" applyFont="1" applyFill="1" applyBorder="1" applyAlignment="1">
      <alignment horizontal="center" vertical="center" wrapText="1"/>
    </xf>
    <xf numFmtId="1" fontId="2" fillId="2" borderId="3" xfId="4" applyNumberFormat="1" applyFont="1" applyFill="1" applyBorder="1" applyAlignment="1">
      <alignment horizontal="center" vertical="center" wrapText="1"/>
    </xf>
    <xf numFmtId="1" fontId="2" fillId="2" borderId="2" xfId="4" applyNumberFormat="1" applyFont="1" applyFill="1" applyBorder="1" applyAlignment="1">
      <alignment horizontal="center" vertical="center" wrapText="1"/>
    </xf>
    <xf numFmtId="0" fontId="6" fillId="0" borderId="0" xfId="0" applyFont="1" applyAlignment="1">
      <alignment wrapText="1"/>
    </xf>
    <xf numFmtId="3" fontId="6" fillId="2" borderId="0" xfId="15" applyNumberFormat="1" applyFont="1" applyFill="1" applyAlignment="1" applyProtection="1">
      <alignment vertical="top" wrapText="1"/>
      <protection locked="0"/>
    </xf>
    <xf numFmtId="0" fontId="2" fillId="3" borderId="1" xfId="2"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0" borderId="1" xfId="6" applyFont="1" applyBorder="1" applyAlignment="1">
      <alignment horizontal="center" vertical="center" wrapText="1"/>
    </xf>
    <xf numFmtId="0" fontId="2" fillId="3" borderId="1" xfId="2" applyFont="1" applyFill="1" applyBorder="1" applyAlignment="1">
      <alignment horizontal="left" vertical="center"/>
    </xf>
    <xf numFmtId="0" fontId="2" fillId="0" borderId="4" xfId="6" applyFont="1" applyBorder="1" applyAlignment="1">
      <alignment horizontal="center" vertical="center" wrapText="1"/>
    </xf>
    <xf numFmtId="0" fontId="2" fillId="0" borderId="5" xfId="6" applyFont="1" applyBorder="1" applyAlignment="1">
      <alignment horizontal="center" vertical="center" wrapText="1"/>
    </xf>
    <xf numFmtId="0" fontId="2" fillId="0" borderId="6" xfId="6" applyFont="1" applyBorder="1" applyAlignment="1">
      <alignment horizontal="center" vertical="center" wrapText="1"/>
    </xf>
    <xf numFmtId="0" fontId="2" fillId="0" borderId="7" xfId="6" applyFont="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3" fillId="2" borderId="0" xfId="1" applyFont="1" applyFill="1" applyAlignment="1">
      <alignment horizontal="left" vertical="center" wrapText="1"/>
    </xf>
    <xf numFmtId="0" fontId="6" fillId="0" borderId="0" xfId="1" applyFont="1" applyAlignment="1">
      <alignment horizontal="left" wrapText="1"/>
    </xf>
    <xf numFmtId="0" fontId="6" fillId="0" borderId="0" xfId="1" applyFont="1" applyAlignment="1">
      <alignment horizontal="left"/>
    </xf>
    <xf numFmtId="0" fontId="92" fillId="2" borderId="0" xfId="1" applyFont="1" applyFill="1" applyAlignment="1">
      <alignment horizontal="left" vertical="top" wrapText="1"/>
    </xf>
    <xf numFmtId="0" fontId="2" fillId="2" borderId="0" xfId="1" applyFont="1" applyFill="1" applyAlignment="1">
      <alignment horizontal="center" vertical="center" wrapText="1"/>
    </xf>
    <xf numFmtId="0" fontId="2" fillId="2" borderId="9"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3" fillId="2" borderId="0" xfId="1" applyFont="1" applyFill="1" applyAlignment="1">
      <alignment horizontal="left" vertical="top" wrapText="1"/>
    </xf>
    <xf numFmtId="0" fontId="3" fillId="2" borderId="0" xfId="1" applyFont="1" applyFill="1" applyAlignment="1">
      <alignment horizontal="left" vertical="top"/>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 xfId="1" applyFont="1" applyFill="1" applyBorder="1" applyAlignment="1">
      <alignment horizontal="center"/>
    </xf>
    <xf numFmtId="0" fontId="2" fillId="2" borderId="4" xfId="1" applyFont="1" applyFill="1" applyBorder="1" applyAlignment="1">
      <alignment horizontal="center"/>
    </xf>
    <xf numFmtId="0" fontId="2" fillId="2" borderId="5" xfId="1" applyFont="1" applyFill="1" applyBorder="1" applyAlignment="1">
      <alignment horizontal="center" vertical="center" wrapText="1"/>
    </xf>
    <xf numFmtId="0" fontId="98" fillId="2" borderId="0" xfId="1" applyFont="1" applyFill="1" applyAlignment="1">
      <alignment horizontal="center" vertical="center" wrapText="1"/>
    </xf>
    <xf numFmtId="0" fontId="6" fillId="2" borderId="0" xfId="1" applyFont="1" applyFill="1" applyAlignment="1">
      <alignment horizontal="left" wrapText="1"/>
    </xf>
    <xf numFmtId="3" fontId="2" fillId="2" borderId="0" xfId="15" applyNumberFormat="1" applyFont="1" applyFill="1" applyAlignment="1" applyProtection="1">
      <alignment horizontal="left" vertical="center"/>
      <protection locked="0"/>
    </xf>
    <xf numFmtId="3" fontId="2" fillId="2" borderId="2" xfId="15" applyNumberFormat="1" applyFont="1" applyFill="1" applyBorder="1" applyAlignment="1" applyProtection="1">
      <alignment horizontal="left" vertical="center"/>
      <protection locked="0"/>
    </xf>
    <xf numFmtId="0" fontId="2" fillId="2" borderId="15" xfId="1" applyFont="1" applyFill="1" applyBorder="1" applyAlignment="1">
      <alignment horizontal="center" vertical="center" wrapText="1"/>
    </xf>
    <xf numFmtId="0" fontId="6" fillId="2" borderId="0" xfId="1" applyFont="1" applyFill="1" applyAlignment="1">
      <alignment vertical="top" wrapText="1"/>
    </xf>
    <xf numFmtId="0" fontId="99" fillId="2" borderId="0" xfId="1" applyFont="1" applyFill="1" applyAlignment="1">
      <alignment horizontal="center" vertical="center" wrapText="1"/>
    </xf>
    <xf numFmtId="0" fontId="2" fillId="2" borderId="0" xfId="1" applyFont="1" applyFill="1" applyAlignment="1">
      <alignment horizontal="left" wrapText="1"/>
    </xf>
    <xf numFmtId="0" fontId="2" fillId="2" borderId="13" xfId="1" applyFont="1" applyFill="1" applyBorder="1" applyAlignment="1">
      <alignment horizontal="left" wrapText="1"/>
    </xf>
    <xf numFmtId="0" fontId="6" fillId="2" borderId="0" xfId="1" applyFont="1" applyFill="1" applyAlignment="1">
      <alignment horizontal="left" vertical="top" wrapText="1"/>
    </xf>
    <xf numFmtId="0" fontId="6" fillId="2" borderId="3"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 xfId="1" applyFont="1" applyFill="1" applyBorder="1" applyAlignment="1">
      <alignment horizontal="left" vertical="center" wrapText="1"/>
    </xf>
    <xf numFmtId="0" fontId="2" fillId="0" borderId="0" xfId="0" applyFont="1" applyAlignment="1">
      <alignment horizontal="left" vertical="top" wrapText="1"/>
    </xf>
    <xf numFmtId="0" fontId="84" fillId="0" borderId="0" xfId="0" applyFont="1" applyAlignment="1">
      <alignment vertical="top" wrapText="1"/>
    </xf>
    <xf numFmtId="0" fontId="2" fillId="0" borderId="2" xfId="0" applyFont="1" applyBorder="1" applyAlignment="1">
      <alignment horizontal="center" vertical="top" wrapText="1"/>
    </xf>
    <xf numFmtId="1" fontId="2" fillId="0" borderId="2" xfId="0" applyNumberFormat="1" applyFont="1" applyBorder="1" applyAlignment="1">
      <alignment horizontal="center" vertical="top" wrapText="1"/>
    </xf>
    <xf numFmtId="3" fontId="2" fillId="0" borderId="0" xfId="3" applyNumberFormat="1" applyFont="1" applyAlignment="1">
      <alignment horizontal="left" vertical="top" wrapText="1"/>
    </xf>
    <xf numFmtId="1" fontId="2" fillId="0" borderId="2" xfId="0" quotePrefix="1" applyNumberFormat="1" applyFont="1" applyBorder="1" applyAlignment="1">
      <alignment horizontal="center" vertical="top" wrapText="1"/>
    </xf>
    <xf numFmtId="1" fontId="2" fillId="0" borderId="0" xfId="0" quotePrefix="1" applyNumberFormat="1" applyFont="1" applyAlignment="1">
      <alignment horizontal="center" vertical="top" wrapText="1"/>
    </xf>
    <xf numFmtId="0" fontId="62" fillId="0" borderId="0" xfId="0" applyFont="1" applyAlignment="1">
      <alignment horizontal="left" vertical="top" wrapText="1"/>
    </xf>
    <xf numFmtId="0" fontId="2" fillId="0" borderId="0" xfId="0" applyFont="1" applyAlignment="1">
      <alignment vertical="top" wrapText="1"/>
    </xf>
    <xf numFmtId="3" fontId="3" fillId="0" borderId="0" xfId="0" applyNumberFormat="1" applyFont="1" applyAlignment="1">
      <alignment horizontal="left" vertical="top" wrapText="1"/>
    </xf>
    <xf numFmtId="3" fontId="27" fillId="0" borderId="0" xfId="0" applyNumberFormat="1" applyFont="1" applyAlignment="1">
      <alignment horizontal="left" wrapText="1"/>
    </xf>
    <xf numFmtId="3" fontId="3" fillId="0" borderId="0" xfId="0" applyNumberFormat="1" applyFont="1" applyAlignment="1">
      <alignment horizontal="left" wrapText="1"/>
    </xf>
    <xf numFmtId="3" fontId="6" fillId="2" borderId="0" xfId="0" applyNumberFormat="1" applyFont="1" applyFill="1" applyAlignment="1">
      <alignment horizontal="left" vertical="center" wrapText="1"/>
    </xf>
  </cellXfs>
  <cellStyles count="54">
    <cellStyle name="=C:\WINNT35\SYSTEM32\COMMAND.COM" xfId="35" xr:uid="{EF068FD7-8F98-4E07-87A9-0A61FB59CC35}"/>
    <cellStyle name="=C:\WINNT35\SYSTEM32\COMMAND.COM 2" xfId="3" xr:uid="{B0985636-C2C7-41E7-8A2F-CBA64D093FC3}"/>
    <cellStyle name="=C:\WINNT35\SYSTEM32\COMMAND.COM 2 2 2" xfId="7" xr:uid="{AC2654D7-A701-44E3-8B91-62A33FFF8CF8}"/>
    <cellStyle name="Comma" xfId="53" builtinId="3"/>
    <cellStyle name="Comma 10 2 2" xfId="9" xr:uid="{61473FDC-7467-445F-9481-7D1C61F3D5A3}"/>
    <cellStyle name="Comma 2" xfId="17" xr:uid="{8B84C5BC-563D-486A-A107-1DF6BABE3483}"/>
    <cellStyle name="Comma 2 2" xfId="16" xr:uid="{91AED515-65B5-433C-BBF7-E51020271EC3}"/>
    <cellStyle name="Comma 2 2 2" xfId="47" xr:uid="{B799211E-D63C-4A78-AF34-FCC1149A12C3}"/>
    <cellStyle name="Comma 2 2 3" xfId="50" xr:uid="{523D0C4D-4452-4E6C-9CB0-E13B672E5CDE}"/>
    <cellStyle name="Comma 2 3" xfId="45" xr:uid="{28171904-F409-48B7-A1C5-C0E555DA56DC}"/>
    <cellStyle name="Comma 3" xfId="12" xr:uid="{D5E03F22-5CDB-4EF9-94AC-E0E171B89CED}"/>
    <cellStyle name="Comma 3 2" xfId="30" xr:uid="{03556ECE-D4A0-48C6-B538-13D5AD718981}"/>
    <cellStyle name="Comma 4" xfId="25" xr:uid="{98C241AD-E5CA-42BB-8C57-A467908CBE1E}"/>
    <cellStyle name="Comma 4 2" xfId="49" xr:uid="{4EC5459D-14A9-4C7B-8EB3-6B7D1761E410}"/>
    <cellStyle name="Comma 8" xfId="29" xr:uid="{E97EA12C-9E8B-4B82-BC23-FC4E7AA52DE2}"/>
    <cellStyle name="Currency 2" xfId="37" xr:uid="{5FEC6C73-CD3C-49F7-8FFB-F2732718CFAA}"/>
    <cellStyle name="Currency 2 2" xfId="51" xr:uid="{346F9A2C-F90B-4EC8-ABDE-A3165895AFB9}"/>
    <cellStyle name="Heading 2 2" xfId="18" xr:uid="{C76DC821-4CF0-4F93-9E87-4B8EDA4D4C6B}"/>
    <cellStyle name="Hyperlink" xfId="48" builtinId="8"/>
    <cellStyle name="Normal" xfId="0" builtinId="0"/>
    <cellStyle name="Normal 12 2" xfId="33" xr:uid="{9CDF6752-A588-4AD2-9C31-6D357FD39940}"/>
    <cellStyle name="Normal 14" xfId="1" xr:uid="{B5AD8E5A-3D6B-439C-8ABC-74D42D66310A}"/>
    <cellStyle name="Normal 19" xfId="4" xr:uid="{EF1E50F6-525B-46E8-BD2B-6471177B2A2D}"/>
    <cellStyle name="Normal 2" xfId="44" xr:uid="{24BF0964-70EB-4C66-8667-B0A4C9A44CF4}"/>
    <cellStyle name="Normal 2 10 2" xfId="2" xr:uid="{3F3A141C-CB91-4892-B7AA-59739EC0C2C2}"/>
    <cellStyle name="Normal 2 10 2 2" xfId="38" xr:uid="{A6EB92C6-6CF0-4358-B5A6-A540C5E24FC5}"/>
    <cellStyle name="Normal 2 10 3" xfId="10" xr:uid="{D093EDC0-76A2-4829-A088-0B92AA740B34}"/>
    <cellStyle name="Normal 2 2" xfId="15" xr:uid="{D6B6030C-4EAC-4812-81B1-538485723089}"/>
    <cellStyle name="Normal 2 2 2" xfId="22" xr:uid="{2B019B0B-FAFB-4459-9831-3DCAEB0C1ABF}"/>
    <cellStyle name="Normal 2 2 2 4" xfId="6" xr:uid="{F72F784A-8D05-4272-B434-3D8E8BB377A0}"/>
    <cellStyle name="Normal 2 3" xfId="5" xr:uid="{D31B4D8F-537F-4671-86A2-50C65C966358}"/>
    <cellStyle name="Normal 2 3 2" xfId="11" xr:uid="{75AA28D6-7EF7-46E4-8B56-526F9C4543D1}"/>
    <cellStyle name="Normal 2 5 2 2" xfId="21" xr:uid="{202D542C-8E6F-4982-9B79-26C6122F5BC4}"/>
    <cellStyle name="Normal 2 6 2" xfId="19" xr:uid="{C81DDB76-2872-43FC-BB03-DC1E17812A6E}"/>
    <cellStyle name="Normal 2_~0149226 2" xfId="23" xr:uid="{9EC4BEAE-20CF-4F13-8198-3026906AB73B}"/>
    <cellStyle name="Normal 3" xfId="13" xr:uid="{50257F42-AA6F-4736-A5DC-C95D5C2E75C8}"/>
    <cellStyle name="Normal 3 17" xfId="26" xr:uid="{5B65431B-EDEF-4276-AB69-1688C6BE09E8}"/>
    <cellStyle name="Normal 3 2" xfId="32" xr:uid="{F09080AE-0A52-4C85-9E77-B44F7E762FF4}"/>
    <cellStyle name="Normal 3 2 2" xfId="39" xr:uid="{87B7F7E1-6D90-49AC-A34E-67DCE8AE22E1}"/>
    <cellStyle name="Normal 5 28" xfId="8" xr:uid="{C7405A1A-C20B-4D72-A0A9-8FF04F412525}"/>
    <cellStyle name="Normal 9" xfId="20" xr:uid="{D36B41CB-9B08-4149-87FC-F01D195F3D91}"/>
    <cellStyle name="Normal_20 OPR" xfId="52" xr:uid="{23D4FD8C-4D89-4BF5-8EA7-4B39ACE63FE5}"/>
    <cellStyle name="Normal_2-Magnus-080204 Nordea table 2" xfId="46" xr:uid="{97EDFC85-3AEC-4B59-8B82-3696F042F7F7}"/>
    <cellStyle name="Percent 10" xfId="34" xr:uid="{EDD36286-E352-4555-8D31-169620E2EEFD}"/>
    <cellStyle name="Percent 10 2" xfId="41" xr:uid="{5D31AB85-FC46-446C-B323-0CB13F681CED}"/>
    <cellStyle name="Percent 2" xfId="27" xr:uid="{CE34E0DE-1184-49E2-8D43-7745A90BB76C}"/>
    <cellStyle name="Percent 2 2 2" xfId="28" xr:uid="{6402DA35-1AC2-423C-8967-8C00E24F4094}"/>
    <cellStyle name="Percent 2 7" xfId="14" xr:uid="{AE555616-D060-4977-936C-0727A9FDC901}"/>
    <cellStyle name="Percent 3" xfId="40" xr:uid="{8C69AB77-9926-4FD3-8342-4A21235C9F90}"/>
    <cellStyle name="Percent 3 2" xfId="24" xr:uid="{8C80441F-7C24-47A1-A1B8-6AAB100D583F}"/>
    <cellStyle name="Percent 3 3" xfId="31" xr:uid="{EAE42FA1-A13C-473D-9AB4-1D469130150C}"/>
    <cellStyle name="Percent 361" xfId="36" xr:uid="{55BCBFBE-8AF8-46B7-9E3F-5F5ED0269FAF}"/>
    <cellStyle name="Percent 4" xfId="42" xr:uid="{61D08E06-7FC2-4502-8959-F3C1F1B98EAF}"/>
    <cellStyle name="Percent 5" xfId="43" xr:uid="{8DA7DB88-5BD2-4E5C-9FB4-49EB9C6B1C1A}"/>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9CCFF"/>
      <color rgb="FF0000A0"/>
      <color rgb="FFFDE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xdr:colOff>
      <xdr:row>0</xdr:row>
      <xdr:rowOff>3175</xdr:rowOff>
    </xdr:from>
    <xdr:to>
      <xdr:col>2</xdr:col>
      <xdr:colOff>66675</xdr:colOff>
      <xdr:row>0</xdr:row>
      <xdr:rowOff>105767</xdr:rowOff>
    </xdr:to>
    <xdr:sp macro="" textlink="">
      <xdr:nvSpPr>
        <xdr:cNvPr id="2" name="TextBox 1">
          <a:extLst>
            <a:ext uri="{FF2B5EF4-FFF2-40B4-BE49-F238E27FC236}">
              <a16:creationId xmlns:a16="http://schemas.microsoft.com/office/drawing/2014/main" id="{ADD11656-0C3B-4409-BDE8-4F5578F2685A}"/>
            </a:ext>
          </a:extLst>
        </xdr:cNvPr>
        <xdr:cNvSpPr txBox="1"/>
      </xdr:nvSpPr>
      <xdr:spPr>
        <a:xfrm>
          <a:off x="1479550"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6E058CA-840F-4FA5-9F0D-11BB897BCC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D24817-99A1-4825-AFC0-6E457E2F50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8B62439-D97D-4554-9D54-87BAC89DCC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X64A0T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6EB1EE9-9CF1-4BF3-83D1-21FADF9817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X65A0T</a:t>
          </a:r>
        </a:p>
      </xdr:txBody>
    </xdr:sp>
    <xdr:clientData/>
  </xdr:twoCellAnchor>
  <xdr:twoCellAnchor editAs="oneCell">
    <xdr:from>
      <xdr:col>0</xdr:col>
      <xdr:colOff>77654</xdr:colOff>
      <xdr:row>3</xdr:row>
      <xdr:rowOff>94605</xdr:rowOff>
    </xdr:from>
    <xdr:to>
      <xdr:col>7</xdr:col>
      <xdr:colOff>1417504</xdr:colOff>
      <xdr:row>23</xdr:row>
      <xdr:rowOff>141476</xdr:rowOff>
    </xdr:to>
    <xdr:pic>
      <xdr:nvPicPr>
        <xdr:cNvPr id="4" name="Picture 3" descr="Line chart showing Hypothetical P&amp;L, Actual P&amp;L and 1 day VaR">
          <a:extLst>
            <a:ext uri="{FF2B5EF4-FFF2-40B4-BE49-F238E27FC236}">
              <a16:creationId xmlns:a16="http://schemas.microsoft.com/office/drawing/2014/main" id="{44D9A7D7-8AEF-9730-C176-1F12C889C91A}"/>
            </a:ext>
          </a:extLst>
        </xdr:cNvPr>
        <xdr:cNvPicPr>
          <a:picLocks noChangeAspect="1"/>
        </xdr:cNvPicPr>
      </xdr:nvPicPr>
      <xdr:blipFill>
        <a:blip xmlns:r="http://schemas.openxmlformats.org/officeDocument/2006/relationships" r:embed="rId1"/>
        <a:stretch>
          <a:fillRect/>
        </a:stretch>
      </xdr:blipFill>
      <xdr:spPr>
        <a:xfrm>
          <a:off x="77654" y="1160113"/>
          <a:ext cx="7474596" cy="31142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943F8E-E88F-4725-B396-4B38C0FCB2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ECB2A77-33B2-4145-984E-614FC509FE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6F1B503-5552-4516-AF7C-3C2C841DF8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8662E66-E485-4F40-B155-C27DB2A80E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3A5004E-5B05-45C5-BF1B-D606F87891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371B40E-339F-48F9-97ED-09ED579949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B4D2999-1B2F-4726-A71F-A61288ABC6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92016C5-F251-4AE7-A411-692114837C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FDE860B-9DCE-4281-9C80-4E8320094C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72AD87B-D9E0-43BB-8EF9-C4AD1B938D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8FBC412-ADD0-4E8E-AF3F-65D3D51CA2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X95A0T</a:t>
          </a:r>
        </a:p>
      </xdr:txBody>
    </xdr:sp>
    <xdr:clientData/>
  </xdr:twoCellAnchor>
</xdr:wsDr>
</file>

<file path=xl/theme/theme1.xml><?xml version="1.0" encoding="utf-8"?>
<a:theme xmlns:a="http://schemas.openxmlformats.org/drawingml/2006/main" name="Office Theme">
  <a:themeElements>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2154-1021-4239-8354-2F94AFBAC492}">
  <sheetPr codeName="Sheet1">
    <tabColor rgb="FF0000A0"/>
    <pageSetUpPr fitToPage="1"/>
  </sheetPr>
  <dimension ref="A1:D104"/>
  <sheetViews>
    <sheetView tabSelected="1" showWhiteSpace="0" view="pageBreakPreview" zoomScaleNormal="55" zoomScaleSheetLayoutView="100" workbookViewId="0"/>
  </sheetViews>
  <sheetFormatPr defaultColWidth="9.140625" defaultRowHeight="12"/>
  <cols>
    <col min="1" max="1" width="99" style="1" customWidth="1"/>
    <col min="2" max="2" width="14.42578125" style="10" customWidth="1"/>
    <col min="3" max="16384" width="9.140625" style="1"/>
  </cols>
  <sheetData>
    <row r="1" spans="1:4" ht="12" customHeight="1">
      <c r="A1" s="6" t="s">
        <v>13</v>
      </c>
      <c r="B1" s="7"/>
    </row>
    <row r="2" spans="1:4" ht="12" customHeight="1">
      <c r="A2" s="6" t="s">
        <v>14</v>
      </c>
      <c r="B2" s="8" t="s">
        <v>15</v>
      </c>
      <c r="D2" s="34"/>
    </row>
    <row r="3" spans="1:4" ht="12" customHeight="1">
      <c r="A3" s="6" t="s">
        <v>16</v>
      </c>
      <c r="B3" s="1955"/>
    </row>
    <row r="4" spans="1:4" ht="12" customHeight="1">
      <c r="A4" s="380" t="s">
        <v>17</v>
      </c>
      <c r="B4" s="1956">
        <v>1</v>
      </c>
    </row>
    <row r="5" spans="1:4" ht="12" customHeight="1">
      <c r="A5" s="380" t="s">
        <v>18</v>
      </c>
      <c r="B5" s="1956">
        <v>2</v>
      </c>
    </row>
    <row r="6" spans="1:4" ht="12" customHeight="1">
      <c r="A6" s="380" t="s">
        <v>19</v>
      </c>
      <c r="B6" s="1956">
        <v>3</v>
      </c>
    </row>
    <row r="7" spans="1:4" ht="12" customHeight="1">
      <c r="A7" s="380" t="s">
        <v>327</v>
      </c>
      <c r="B7" s="1956">
        <v>4</v>
      </c>
    </row>
    <row r="8" spans="1:4" ht="12" customHeight="1">
      <c r="A8" s="380" t="s">
        <v>328</v>
      </c>
      <c r="B8" s="1956">
        <v>5</v>
      </c>
    </row>
    <row r="9" spans="1:4" ht="12" customHeight="1">
      <c r="A9" s="380" t="s">
        <v>365</v>
      </c>
      <c r="B9" s="1956">
        <v>6</v>
      </c>
    </row>
    <row r="10" spans="1:4" ht="12" customHeight="1">
      <c r="A10" s="6"/>
      <c r="B10" s="1956"/>
    </row>
    <row r="11" spans="1:4" ht="12" customHeight="1">
      <c r="A11" s="6" t="s">
        <v>20</v>
      </c>
      <c r="B11" s="1955"/>
    </row>
    <row r="12" spans="1:4" ht="12" customHeight="1">
      <c r="A12" s="380" t="s">
        <v>329</v>
      </c>
      <c r="B12" s="1956">
        <v>7</v>
      </c>
    </row>
    <row r="13" spans="1:4" ht="12" customHeight="1">
      <c r="A13" s="380" t="s">
        <v>330</v>
      </c>
      <c r="B13" s="1956">
        <v>8</v>
      </c>
    </row>
    <row r="14" spans="1:4" ht="12" customHeight="1">
      <c r="A14" s="380" t="s">
        <v>331</v>
      </c>
      <c r="B14" s="1956">
        <v>9</v>
      </c>
    </row>
    <row r="15" spans="1:4" ht="12" customHeight="1">
      <c r="A15" s="380" t="s">
        <v>332</v>
      </c>
      <c r="B15" s="1956">
        <v>10</v>
      </c>
    </row>
    <row r="16" spans="1:4" ht="12" customHeight="1">
      <c r="A16" s="380" t="s">
        <v>21</v>
      </c>
      <c r="B16" s="1956">
        <v>11</v>
      </c>
    </row>
    <row r="17" spans="1:2" ht="12" customHeight="1">
      <c r="A17" s="380" t="s">
        <v>366</v>
      </c>
      <c r="B17" s="1956">
        <v>12</v>
      </c>
    </row>
    <row r="18" spans="1:2" ht="12" customHeight="1">
      <c r="A18" s="380" t="s">
        <v>22</v>
      </c>
      <c r="B18" s="1956">
        <v>13</v>
      </c>
    </row>
    <row r="19" spans="1:2" ht="12" customHeight="1">
      <c r="A19" s="380" t="s">
        <v>23</v>
      </c>
      <c r="B19" s="1488">
        <v>14</v>
      </c>
    </row>
    <row r="20" spans="1:2" ht="12" customHeight="1">
      <c r="A20" s="380" t="s">
        <v>24</v>
      </c>
      <c r="B20" s="1488">
        <v>15</v>
      </c>
    </row>
    <row r="21" spans="1:2" ht="12" customHeight="1">
      <c r="A21" s="380" t="s">
        <v>25</v>
      </c>
      <c r="B21" s="1488">
        <v>16</v>
      </c>
    </row>
    <row r="22" spans="1:2" ht="12" customHeight="1">
      <c r="A22" s="380" t="s">
        <v>333</v>
      </c>
      <c r="B22" s="1488">
        <v>17</v>
      </c>
    </row>
    <row r="23" spans="1:2" ht="12" customHeight="1">
      <c r="A23" s="380" t="s">
        <v>334</v>
      </c>
      <c r="B23" s="1488">
        <v>18</v>
      </c>
    </row>
    <row r="24" spans="1:2" ht="12" customHeight="1">
      <c r="A24" s="380" t="s">
        <v>26</v>
      </c>
      <c r="B24" s="1488">
        <v>19</v>
      </c>
    </row>
    <row r="25" spans="1:2" ht="12" customHeight="1">
      <c r="A25" s="380" t="s">
        <v>335</v>
      </c>
      <c r="B25" s="1488">
        <v>20</v>
      </c>
    </row>
    <row r="26" spans="1:2" ht="12" customHeight="1">
      <c r="A26" s="380" t="s">
        <v>336</v>
      </c>
      <c r="B26" s="1488">
        <v>21</v>
      </c>
    </row>
    <row r="27" spans="1:2" ht="12" customHeight="1">
      <c r="A27" s="380" t="s">
        <v>337</v>
      </c>
      <c r="B27" s="1488">
        <v>22</v>
      </c>
    </row>
    <row r="28" spans="1:2" ht="12" customHeight="1">
      <c r="A28" s="380" t="s">
        <v>363</v>
      </c>
      <c r="B28" s="1488">
        <v>23</v>
      </c>
    </row>
    <row r="29" spans="1:2" ht="12" customHeight="1">
      <c r="A29" s="380" t="s">
        <v>338</v>
      </c>
      <c r="B29" s="1488">
        <v>24</v>
      </c>
    </row>
    <row r="30" spans="1:2" ht="12" customHeight="1">
      <c r="A30" s="9"/>
      <c r="B30" s="11"/>
    </row>
    <row r="31" spans="1:2" ht="12" customHeight="1">
      <c r="A31" s="6" t="s">
        <v>27</v>
      </c>
      <c r="B31" s="11"/>
    </row>
    <row r="32" spans="1:2" ht="12" customHeight="1">
      <c r="A32" s="380" t="s">
        <v>36</v>
      </c>
      <c r="B32" s="1488">
        <v>25</v>
      </c>
    </row>
    <row r="33" spans="1:2" ht="12" customHeight="1">
      <c r="A33" s="380" t="s">
        <v>37</v>
      </c>
      <c r="B33" s="1488">
        <v>26</v>
      </c>
    </row>
    <row r="34" spans="1:2" ht="12" customHeight="1">
      <c r="A34" s="380" t="s">
        <v>28</v>
      </c>
      <c r="B34" s="1488">
        <v>27</v>
      </c>
    </row>
    <row r="35" spans="1:2" ht="12" customHeight="1">
      <c r="A35" s="380" t="s">
        <v>29</v>
      </c>
      <c r="B35" s="1488">
        <v>28</v>
      </c>
    </row>
    <row r="36" spans="1:2" ht="12" customHeight="1">
      <c r="A36" s="380" t="s">
        <v>38</v>
      </c>
      <c r="B36" s="1488">
        <v>29</v>
      </c>
    </row>
    <row r="37" spans="1:2" ht="12" customHeight="1">
      <c r="A37" s="380" t="s">
        <v>39</v>
      </c>
      <c r="B37" s="1488">
        <v>30</v>
      </c>
    </row>
    <row r="38" spans="1:2" ht="12" customHeight="1">
      <c r="A38" s="380" t="s">
        <v>40</v>
      </c>
      <c r="B38" s="1488">
        <v>31</v>
      </c>
    </row>
    <row r="39" spans="1:2" ht="12" customHeight="1">
      <c r="A39" s="380" t="s">
        <v>41</v>
      </c>
      <c r="B39" s="1488">
        <v>32</v>
      </c>
    </row>
    <row r="40" spans="1:2" ht="12" customHeight="1">
      <c r="A40" s="9"/>
      <c r="B40" s="11"/>
    </row>
    <row r="41" spans="1:2" ht="12" customHeight="1">
      <c r="A41" s="6" t="s">
        <v>30</v>
      </c>
      <c r="B41" s="11"/>
    </row>
    <row r="42" spans="1:2" ht="12" customHeight="1">
      <c r="A42" s="380" t="s">
        <v>339</v>
      </c>
      <c r="B42" s="1488">
        <v>33</v>
      </c>
    </row>
    <row r="43" spans="1:2" ht="12" customHeight="1">
      <c r="A43" s="380" t="s">
        <v>340</v>
      </c>
      <c r="B43" s="1488">
        <v>34</v>
      </c>
    </row>
    <row r="44" spans="1:2" ht="12" customHeight="1">
      <c r="A44" s="380" t="s">
        <v>341</v>
      </c>
      <c r="B44" s="1488">
        <v>35</v>
      </c>
    </row>
    <row r="45" spans="1:2" ht="12" customHeight="1">
      <c r="A45" s="380" t="s">
        <v>342</v>
      </c>
      <c r="B45" s="1488">
        <v>36</v>
      </c>
    </row>
    <row r="46" spans="1:2" ht="12" customHeight="1">
      <c r="A46" s="380" t="s">
        <v>343</v>
      </c>
      <c r="B46" s="1488">
        <v>37</v>
      </c>
    </row>
    <row r="47" spans="1:2" ht="12" customHeight="1">
      <c r="A47" s="9"/>
      <c r="B47" s="11"/>
    </row>
    <row r="48" spans="1:2" ht="12" customHeight="1">
      <c r="A48" s="6" t="s">
        <v>31</v>
      </c>
      <c r="B48" s="11"/>
    </row>
    <row r="49" spans="1:2" ht="12" customHeight="1">
      <c r="A49" s="380" t="s">
        <v>344</v>
      </c>
      <c r="B49" s="1488">
        <v>38</v>
      </c>
    </row>
    <row r="50" spans="1:2" ht="12" customHeight="1">
      <c r="A50" s="380" t="s">
        <v>345</v>
      </c>
      <c r="B50" s="1488">
        <v>39</v>
      </c>
    </row>
    <row r="51" spans="1:2" ht="12" customHeight="1">
      <c r="A51" s="380" t="s">
        <v>364</v>
      </c>
      <c r="B51" s="1488">
        <v>40</v>
      </c>
    </row>
    <row r="52" spans="1:2" ht="12" customHeight="1">
      <c r="A52" s="380" t="s">
        <v>346</v>
      </c>
      <c r="B52" s="1488">
        <v>41</v>
      </c>
    </row>
    <row r="53" spans="1:2" ht="12" customHeight="1">
      <c r="A53" s="380" t="s">
        <v>347</v>
      </c>
      <c r="B53" s="1488">
        <v>42</v>
      </c>
    </row>
    <row r="54" spans="1:2" ht="12" customHeight="1">
      <c r="A54" s="380" t="s">
        <v>348</v>
      </c>
      <c r="B54" s="1488">
        <v>43</v>
      </c>
    </row>
    <row r="55" spans="1:2" ht="12" customHeight="1">
      <c r="A55" s="380" t="s">
        <v>349</v>
      </c>
      <c r="B55" s="1488">
        <v>44</v>
      </c>
    </row>
    <row r="56" spans="1:2" ht="12" customHeight="1">
      <c r="A56" s="6"/>
      <c r="B56" s="11"/>
    </row>
    <row r="57" spans="1:2" ht="12" customHeight="1">
      <c r="A57" s="6" t="s">
        <v>32</v>
      </c>
      <c r="B57" s="11"/>
    </row>
    <row r="58" spans="1:2" ht="12" customHeight="1">
      <c r="A58" s="380" t="s">
        <v>350</v>
      </c>
      <c r="B58" s="1488">
        <v>45</v>
      </c>
    </row>
    <row r="59" spans="1:2" ht="12" customHeight="1">
      <c r="A59" s="380"/>
      <c r="B59" s="11"/>
    </row>
    <row r="60" spans="1:2" ht="12" customHeight="1">
      <c r="A60" s="6" t="s">
        <v>33</v>
      </c>
      <c r="B60" s="11"/>
    </row>
    <row r="61" spans="1:2" ht="12" customHeight="1">
      <c r="A61" s="380" t="s">
        <v>351</v>
      </c>
      <c r="B61" s="1488">
        <v>46</v>
      </c>
    </row>
    <row r="62" spans="1:2" ht="24" customHeight="1">
      <c r="A62" s="1487" t="s">
        <v>352</v>
      </c>
      <c r="B62" s="1488">
        <v>47</v>
      </c>
    </row>
    <row r="63" spans="1:2" ht="12" customHeight="1">
      <c r="A63" s="380" t="s">
        <v>2201</v>
      </c>
      <c r="B63" s="1488">
        <v>48</v>
      </c>
    </row>
    <row r="64" spans="1:2" ht="12" customHeight="1">
      <c r="A64" s="380" t="s">
        <v>353</v>
      </c>
      <c r="B64" s="1488">
        <v>49</v>
      </c>
    </row>
    <row r="65" spans="1:4" ht="12" customHeight="1">
      <c r="A65" s="380"/>
      <c r="B65" s="1488"/>
    </row>
    <row r="66" spans="1:4" ht="12" customHeight="1">
      <c r="A66" s="6" t="s">
        <v>6</v>
      </c>
      <c r="B66" s="11"/>
    </row>
    <row r="67" spans="1:4" ht="24" customHeight="1">
      <c r="A67" s="1487" t="s">
        <v>354</v>
      </c>
      <c r="B67" s="1488">
        <v>50</v>
      </c>
    </row>
    <row r="68" spans="1:4" ht="12" customHeight="1">
      <c r="A68" s="380" t="s">
        <v>355</v>
      </c>
      <c r="B68" s="1488">
        <v>51</v>
      </c>
    </row>
    <row r="69" spans="1:4" ht="12" customHeight="1">
      <c r="A69" s="380" t="s">
        <v>356</v>
      </c>
      <c r="B69" s="1488">
        <v>52</v>
      </c>
      <c r="D69" s="28"/>
    </row>
    <row r="70" spans="1:4" ht="12" customHeight="1">
      <c r="A70" s="380" t="s">
        <v>357</v>
      </c>
      <c r="B70" s="1488">
        <v>53</v>
      </c>
    </row>
    <row r="71" spans="1:4" ht="12" customHeight="1">
      <c r="A71" s="380" t="s">
        <v>358</v>
      </c>
      <c r="B71" s="1488">
        <v>54</v>
      </c>
    </row>
    <row r="72" spans="1:4" ht="12" customHeight="1">
      <c r="A72" s="380" t="s">
        <v>359</v>
      </c>
      <c r="B72" s="1488">
        <v>55</v>
      </c>
      <c r="C72" s="31"/>
    </row>
    <row r="73" spans="1:4" ht="12" customHeight="1">
      <c r="A73" s="380" t="s">
        <v>2211</v>
      </c>
      <c r="B73" s="1488">
        <v>56</v>
      </c>
      <c r="C73" s="31"/>
    </row>
    <row r="74" spans="1:4" ht="12" customHeight="1">
      <c r="A74" s="380" t="s">
        <v>360</v>
      </c>
      <c r="B74" s="1488">
        <v>57</v>
      </c>
      <c r="C74" s="29"/>
    </row>
    <row r="75" spans="1:4" ht="12" customHeight="1">
      <c r="A75" s="380" t="s">
        <v>361</v>
      </c>
      <c r="B75" s="1488">
        <v>58</v>
      </c>
    </row>
    <row r="76" spans="1:4" ht="12" customHeight="1">
      <c r="A76" s="380" t="s">
        <v>362</v>
      </c>
      <c r="B76" s="1488">
        <v>59</v>
      </c>
    </row>
    <row r="77" spans="1:4" ht="12" customHeight="1">
      <c r="A77" s="380" t="s">
        <v>2263</v>
      </c>
      <c r="B77" s="1488">
        <v>60</v>
      </c>
      <c r="C77" s="34"/>
    </row>
    <row r="78" spans="1:4" ht="12" customHeight="1">
      <c r="A78" s="380" t="s">
        <v>657</v>
      </c>
      <c r="B78" s="1488">
        <v>61</v>
      </c>
      <c r="C78" s="34"/>
    </row>
    <row r="79" spans="1:4" ht="12" customHeight="1">
      <c r="A79" s="380" t="s">
        <v>658</v>
      </c>
      <c r="B79" s="1488">
        <v>62</v>
      </c>
      <c r="C79" s="34"/>
    </row>
    <row r="80" spans="1:4" ht="12" customHeight="1">
      <c r="A80" s="274"/>
      <c r="B80" s="275"/>
    </row>
    <row r="81" spans="1:2" ht="12" customHeight="1">
      <c r="A81" s="6" t="s">
        <v>43</v>
      </c>
      <c r="B81" s="11"/>
    </row>
    <row r="82" spans="1:2" ht="24" customHeight="1">
      <c r="A82" s="1487" t="s">
        <v>2221</v>
      </c>
      <c r="B82" s="1488">
        <v>63</v>
      </c>
    </row>
    <row r="83" spans="1:2" s="12" customFormat="1" ht="24" customHeight="1">
      <c r="A83" s="1487" t="s">
        <v>368</v>
      </c>
      <c r="B83" s="1488">
        <v>64</v>
      </c>
    </row>
    <row r="84" spans="1:2" ht="12" customHeight="1">
      <c r="A84" s="380" t="s">
        <v>1375</v>
      </c>
      <c r="B84" s="1489">
        <v>65</v>
      </c>
    </row>
    <row r="85" spans="1:2" ht="12" customHeight="1">
      <c r="A85" s="380" t="s">
        <v>369</v>
      </c>
      <c r="B85" s="1488">
        <v>66</v>
      </c>
    </row>
    <row r="86" spans="1:2" ht="12" customHeight="1">
      <c r="A86" s="380" t="s">
        <v>1376</v>
      </c>
      <c r="B86" s="1489">
        <v>67</v>
      </c>
    </row>
    <row r="87" spans="1:2" ht="12" customHeight="1">
      <c r="A87" s="380" t="s">
        <v>1377</v>
      </c>
      <c r="B87" s="1488">
        <v>68</v>
      </c>
    </row>
    <row r="88" spans="1:2" ht="12" customHeight="1">
      <c r="A88" s="380" t="s">
        <v>1378</v>
      </c>
      <c r="B88" s="1489">
        <v>69</v>
      </c>
    </row>
    <row r="89" spans="1:2" s="974" customFormat="1" ht="12" customHeight="1">
      <c r="A89" s="380" t="s">
        <v>370</v>
      </c>
      <c r="B89" s="1489">
        <v>70</v>
      </c>
    </row>
    <row r="90" spans="1:2" ht="12" customHeight="1">
      <c r="A90" s="6"/>
      <c r="B90" s="11"/>
    </row>
    <row r="91" spans="1:2" ht="12" customHeight="1">
      <c r="A91" s="6" t="s">
        <v>34</v>
      </c>
      <c r="B91" s="11"/>
    </row>
    <row r="92" spans="1:2" ht="12" customHeight="1">
      <c r="A92" s="380" t="s">
        <v>8</v>
      </c>
      <c r="B92" s="1488">
        <v>71</v>
      </c>
    </row>
    <row r="93" spans="1:2" ht="12" customHeight="1">
      <c r="A93" s="380" t="s">
        <v>9</v>
      </c>
      <c r="B93" s="1488">
        <v>72</v>
      </c>
    </row>
    <row r="94" spans="1:2" ht="12" customHeight="1">
      <c r="A94" s="380" t="s">
        <v>35</v>
      </c>
      <c r="B94" s="1488">
        <v>73</v>
      </c>
    </row>
    <row r="95" spans="1:2" ht="12" customHeight="1">
      <c r="A95" s="380" t="s">
        <v>12</v>
      </c>
      <c r="B95" s="1488">
        <v>74</v>
      </c>
    </row>
    <row r="96" spans="1:2" ht="12" customHeight="1">
      <c r="A96" s="380" t="s">
        <v>1077</v>
      </c>
      <c r="B96" s="1488">
        <v>75</v>
      </c>
    </row>
    <row r="97" spans="1:2" ht="12" customHeight="1">
      <c r="A97" s="380" t="s">
        <v>1076</v>
      </c>
      <c r="B97" s="1488">
        <v>76</v>
      </c>
    </row>
    <row r="98" spans="1:2" ht="12" customHeight="1">
      <c r="A98" s="380" t="s">
        <v>10</v>
      </c>
      <c r="B98" s="1488">
        <v>77</v>
      </c>
    </row>
    <row r="99" spans="1:2" ht="12" customHeight="1">
      <c r="A99" s="380" t="s">
        <v>11</v>
      </c>
      <c r="B99" s="1488">
        <v>78</v>
      </c>
    </row>
    <row r="100" spans="1:2">
      <c r="A100" s="9"/>
      <c r="B100" s="11"/>
    </row>
    <row r="101" spans="1:2" ht="12" customHeight="1">
      <c r="A101" s="6" t="s">
        <v>42</v>
      </c>
      <c r="B101" s="1488">
        <v>79</v>
      </c>
    </row>
    <row r="102" spans="1:2">
      <c r="A102" s="6" t="s">
        <v>713</v>
      </c>
      <c r="B102" s="1488">
        <v>80</v>
      </c>
    </row>
    <row r="103" spans="1:2">
      <c r="B103" s="7"/>
    </row>
    <row r="104" spans="1:2">
      <c r="B104" s="1"/>
    </row>
  </sheetData>
  <hyperlinks>
    <hyperlink ref="A4" location="'1'!A1" display="Summary of items included in own funds including profit" xr:uid="{66A038F0-A485-421A-AE31-46FB6FF142F5}"/>
    <hyperlink ref="A5" location="'2'!A1" display="Drivers behind the development of the CET1 capital ratio" xr:uid="{A8FF3445-C646-492F-BE3B-BBE6096B044D}"/>
    <hyperlink ref="A6" location="'3'!A1" display="Bridge between IFRS equity and CET1 capital" xr:uid="{C49C06C6-86C3-403E-81C4-AC26798C564C}"/>
    <hyperlink ref="A7" location="'4'!A1" display="EU CC1 – Composition of regulatory own funds" xr:uid="{0F24B570-8359-43A1-9455-7186152F773A}"/>
    <hyperlink ref="A8" location="'5'!A1" display="EU CC2 –  reconciliation of regulatory own funds to balance sheet in the audited financial statements" xr:uid="{6C62C497-F1ED-47E8-B13F-95C1F6DC1F02}"/>
    <hyperlink ref="A9" location="'6'!A1" display="EU OV1 – Overview of total risk exposure amounts" xr:uid="{D02AC2BF-FEE0-4743-96FA-4E13443D2AEF}"/>
    <hyperlink ref="A12" location="'7'!A1" display="EU CR1 – Performing and non-performing exposures and related provisions" xr:uid="{2DCE22A6-7456-4C13-8E02-871F0E4E4E5F}"/>
    <hyperlink ref="A13" location="'8'!A1" display="EU CR1-A – Maturity of exposures" xr:uid="{F3063FE5-E4D9-4D89-8AE3-6FE359ED9ADE}"/>
    <hyperlink ref="A14" location="'9'!A1" display="EU CR2 – Changes in the stock of non-performing loans and advances" xr:uid="{2B39D7E0-3735-4C9A-B4BC-E26FDC2AB797}"/>
    <hyperlink ref="A15" location="'10'!A1" display="EU CR3 – CRM techniques overview:  Disclosure of the use of credit risk mitigation techniques" xr:uid="{A0A91933-7805-4326-9482-7FDA422C1BAE}"/>
    <hyperlink ref="A16" location="'11'!A1" display="EU CR4 – standardised approach – Credit risk exposure and CRM effects" xr:uid="{456DA5D9-2166-4ECE-A046-5CB01CBAA552}"/>
    <hyperlink ref="A17" location="'12'!A1" display="EU CR5 – Standardised approach" xr:uid="{443428E8-86C5-45A0-9EBF-4D91C693D0AA}"/>
    <hyperlink ref="A18" location="'13'!A1" display="EU CR6 – IRB approach – Credit risk exposures by exposure class and PD range" xr:uid="{844BD627-356B-4709-9731-CDF76A61C2BB}"/>
    <hyperlink ref="A19" location="'14'!A1" display="EU CR6-A – Scope of the use of IRB and SA approaches" xr:uid="{BD3A4898-6D75-471F-A97E-56771BA96A7B}"/>
    <hyperlink ref="A20" location="'15'!A1" display="EU CR7 – IRB approach – Effect on the RWEAs of credit derivatives used as CRM techniques" xr:uid="{B0EAF418-154C-4382-83BE-59011507F3B8}"/>
    <hyperlink ref="A21" location="'16'!A1" display="EU CR7-A – IRB approach – Disclosure of the extent of the use of CRM techniques" xr:uid="{4E0A82CF-DD11-4AD5-B8CD-23DF12A4B8DB}"/>
    <hyperlink ref="A22" location="'17'!A1" display="EU CR8 – RWEA flow statements of credit risk exposures under the IRB approach " xr:uid="{A0A6BFBF-64F8-41BD-93B0-62881E86BD83}"/>
    <hyperlink ref="A23" location="'18'!A1" display="EU CR9 – IRB approach – Back-testing of PD per exposure class (fixed PD scale)" xr:uid="{E7AFBCD6-DC94-42C9-88B0-38C36D2AD9C2}"/>
    <hyperlink ref="A24" location="'19'!A1" display="Standardised exposure classes, distributed by credit quality step" xr:uid="{A5439DF6-4D54-40E2-B02F-26DE2A575143}"/>
    <hyperlink ref="A25" location="'20'!A1" display="EU CQ1 – Credit quality of forborne exposures" xr:uid="{C0E15758-3FC1-4698-836E-2B5F233D4ED2}"/>
    <hyperlink ref="A26" location="'21'!A1" display="EU CQ3 – Credit quality of performing and non-performing exposures by past due days" xr:uid="{EAF4EABB-DA3F-4E15-8ED1-E89788CF1962}"/>
    <hyperlink ref="A27" location="'22'!A1" display="EU CQ4 – Quality of non-performing exposures by geography " xr:uid="{D802D904-3351-4BB9-A293-45FEC113E7B6}"/>
    <hyperlink ref="A28" location="'23'!A1" display="EU CQ5 – Credit quality of loans and advances to non-financial corporations by industry" xr:uid="{8270BF21-EDDF-4107-A160-592724A7BE0F}"/>
    <hyperlink ref="A29" location="'24'!A1" display="EU CQ7 – Collateral obtained by taking possession and execution processes " xr:uid="{47A3DBC7-CEEF-4AF1-AE60-802FAD2F17B5}"/>
    <hyperlink ref="A32" location="'25'!A1" display="EU CCR1 – Analysis of CCR exposure by approach" xr:uid="{C1472774-5F43-4359-8DCB-8FD975D858C4}"/>
    <hyperlink ref="A33" location="'26'!A1" display="EU CCR2 – Transactions subject to own funds requirements for CVA risk" xr:uid="{7E21A0A2-AEA4-4817-82DA-54006F1DF196}"/>
    <hyperlink ref="A34" location="'27'!A1" display="EU CCR3 – Standardised approach – CCR exposures by regulatory exposure class and risk weights" xr:uid="{31F09C54-95E8-4D9C-A848-50C21433DFDF}"/>
    <hyperlink ref="A35" location="'28'!A1" display="EU CCR4 – IRB approach – CCR exposures by exposure class and PD scale" xr:uid="{903AC104-8D0C-4609-85F6-D614A1489068}"/>
    <hyperlink ref="A36" location="'29'!A1" display="EU CCR5 – Composition of collateral for CCR exposures" xr:uid="{E0E03D62-0B21-40F1-A0EA-87506FE92071}"/>
    <hyperlink ref="A37" location="'30'!A1" display="EU CCR6 – Credit derivatives exposures" xr:uid="{098927AE-A814-45F5-88EB-93FD42A16A16}"/>
    <hyperlink ref="A38" location="'31'!A1" display="EU CCR7 – RWEA flow statements of CCR exposures under the IMM" xr:uid="{8B3DCE80-D43A-46D8-9D15-20642D3B26AE}"/>
    <hyperlink ref="A39" location="'32'!A1" display="EU CCR8 – Exposures to CCPs" xr:uid="{84C40DE7-1C29-4108-8B98-7448B4B6C66B}"/>
    <hyperlink ref="A42" location="'33'!A1" display="EU LIQ1 – Quantitative information of LCR" xr:uid="{ACD2F4DC-25A2-4D82-B550-E3063511D12C}"/>
    <hyperlink ref="A43" location="'34'!A1" display="EU LIQ2 – Net Stable Funding Ratio" xr:uid="{DA93CE0D-0279-47FE-979E-72D2850851EA}"/>
    <hyperlink ref="A44" location="'35'!A1" display="EU AE1 – Encumbered and unencumbered assets" xr:uid="{AD0075F2-7960-4090-BC4C-81A884EC9CE0}"/>
    <hyperlink ref="A45" location="'36'!A1" display="EU AE2 – Collateral received and own debt securities issued" xr:uid="{21395BA7-28FA-4EBD-A6CA-FB51D99C2A97}"/>
    <hyperlink ref="A46" location="'37'!A1" display="EU AE3 – Sources of encumbrance" xr:uid="{F3A6AF74-2A64-43AE-AC09-316CBD7ACAF6}"/>
    <hyperlink ref="A49" location="'38'!A1" display="EU MR1 – Market risk under the standardised approach" xr:uid="{2DF86DE9-A84B-4F75-8378-497DCBAC3C43}"/>
    <hyperlink ref="A50" location="'39'!A1" display="EU MR2-A – Market risk under the internal Model Approach (IMA)" xr:uid="{9CEC8C22-08CD-48DC-B0DE-41D44CCE7C68}"/>
    <hyperlink ref="A51" location="'40'!A1" display="EU MR2-B – RWEA flow statements of market risk exposures under the IMA" xr:uid="{72B82754-20D6-44BC-96D0-14E0A1F07C05}"/>
    <hyperlink ref="A52" location="'41'!A1" display="EU MR3 – IMA values for trading portfolios" xr:uid="{AE516F33-8E27-4E52-AB3F-8F1E36EAFB01}"/>
    <hyperlink ref="A53" location="'42'!A1" display="EU MR4 – Comparison of VaR estimates with gains/losses" xr:uid="{4DC83C4C-5743-4F08-83F9-0CE0D73663EA}"/>
    <hyperlink ref="A54" location="'43'!A1" display="EU IRRBB1 – Interest rate risks of non-trading book activities" xr:uid="{ADEF0F56-6726-4C23-8251-FA9763F4BC08}"/>
    <hyperlink ref="A55" location="'44'!A1" display="EU PV1 – Prudent valuation adjustments (PVA)" xr:uid="{FE00707F-3FD8-41B1-8DC2-8A40727B2D36}"/>
    <hyperlink ref="A58" location="'45'!A1" display="EU OR1 – Operational risk own funds requirements and risk-weighted exposure amounts" xr:uid="{DA492586-9716-4ED2-863E-F5F216E10EF3}"/>
    <hyperlink ref="A61" location="'46'!A1" display="EU-SEC1 – Securitisation exposures in the non-trading book" xr:uid="{E4D24C44-9D67-4B17-A8D5-3763AC60465D}"/>
    <hyperlink ref="A62" location="'47'!A1" display="EU-SEC3 – Securitisation exposures in the non-trading book and associated regulatory capital requirements - institution acting as originator or as sponsor" xr:uid="{09A1CD29-F1D3-4358-BE9A-2C35993DC613}"/>
    <hyperlink ref="A63" location="'48'!A1" display="EU-SEC4 - Securitisation exposures in the non-trading book and associated regulatory capital requirements - institution acting as investor" xr:uid="{08B7AF22-87CD-45E5-8435-4413E6B956B1}"/>
    <hyperlink ref="A64" location="'49'!A1" display="EU-SEC5 – Exposures securitised by the institution - Exposures in default and specific credit risk adjustments" xr:uid="{3E5B0021-E9F8-4FDF-B218-038A478FB07B}"/>
    <hyperlink ref="A67" location="'50'!A1" display="EU LI1 – Differences between accounting and regulatory scopes of consolidation and mapping of financial statement categories with regulatory risk categories " xr:uid="{C6C7B32A-0A15-4725-94C3-2789578087E2}"/>
    <hyperlink ref="A68" location="'51'!A1" display="EU LI2 – Main sources of differences between regulatory exposure amounts and carrying values in financial statements" xr:uid="{19E2E6BA-6194-4037-9313-496772A3DB01}"/>
    <hyperlink ref="A69" location="'52'!A1" display="EU LI3 – Outline of the differences in the scopes of consolidation (entity by entity) " xr:uid="{C5B8C4B4-F940-43B7-BC9E-A215D8CB0551}"/>
    <hyperlink ref="A70" location="'53'!A1" display="EU LR1 – LRSum: Summary reconciliation of accounting assets and leverage ratio exposures" xr:uid="{B1074AED-CD1C-43F4-A3C3-8E34275FD2B2}"/>
    <hyperlink ref="A71" location="'54'!A1" display="EU LR2 – LRCom: Leverage ratio common disclosure" xr:uid="{3AA0BBE8-7511-4794-BBEC-64CC2F7BD946}"/>
    <hyperlink ref="A72" location="'55'!A1" display="EU LR3 – LRSpl: Split-up of on balance sheet exposures (excluding derivatives, SFTs and exempted exposures)" xr:uid="{A1424564-F780-46BD-89E4-1E121E69A587}"/>
    <hyperlink ref="A73" location="'56'!A1" display="EU INS1 - Insurance participations" xr:uid="{44966CB0-ECAE-4C91-87DD-C93DFA1F7030}"/>
    <hyperlink ref="A74" location="'57'!A1" display="EU INS2 – Financial conglomerates information on own funds and capital adequacy ratio" xr:uid="{5E7F2B87-ACC1-4DA3-BF84-D4A80D3645A7}"/>
    <hyperlink ref="A75" location="'58'!A1" display="EU CCyB1 – Geographical distribution of credit exposures relevant for the calculation of the countercyclical buffer" xr:uid="{5912877C-4DA6-4E22-9F16-99C5A25FDC56}"/>
    <hyperlink ref="A76" location="'59'!A1" display="EU CCyB2 – Amount of institution-specific countercyclical capital buffer" xr:uid="{63C8D0A3-D279-4206-830B-56E5BD6C5BE5}"/>
    <hyperlink ref="A79" location="'62'!Print_Area" display="EU TLAC3b - Creditor ranking - resolution entity" xr:uid="{72AC6915-D31C-49D9-8FD2-15C289EC8DBC}"/>
    <hyperlink ref="A82" location="'63'!Print_Area" display="Template 1 – Banking book - Indicators of potential climate Change transition risk: Credit quality of exposures by sector, emissions and residual maturity" xr:uid="{AA49BA8C-A07D-4F58-8BED-A30E243DE36E}"/>
    <hyperlink ref="A83" location="'64'!Print_Area" display="Template 2 – Banking book - Indicators of potential climate change transition risk: Loans collateralised by immovable property - Energy efficiency of the collateral" xr:uid="{D2081C03-5235-4AD3-9212-E5246B1A66A3}"/>
    <hyperlink ref="A84" location="'65'!Print_Area" display="Template 4 - Banking book - Indicators of potential climate change transition risk: Exposures to top 20 carbon-intensive firms" xr:uid="{F1DAEAF2-A6A5-4898-BFEC-278259961D93}"/>
    <hyperlink ref="A85" location="'66'!Print_Area" display="Template 5 – Banking book - Indicators of potential climate change physical risk: Exposures subject to physical risk" xr:uid="{70774B9F-4F3B-4386-B21C-D2ED76DB6C88}"/>
    <hyperlink ref="A86" location="'67'!Print_Area" display="Template 6 - Summary of key performance indicators (KPIs) on the Taxonomy-aligned exposures " xr:uid="{ABDBA75C-3343-4ED7-885E-C0988CEEF4CE}"/>
    <hyperlink ref="A87" location="'68'!Print_Area" display="Template 7 - Mitigating actions: Assets for the calculation of GAR" xr:uid="{09165437-3467-418D-BD5E-CC858AF27742}"/>
    <hyperlink ref="A88" location="'69'!Print_Area" display="Template 8 - GAR (%)" xr:uid="{44DE078B-CB20-48D8-B088-D94C58C1AB20}"/>
    <hyperlink ref="A89" location="'70'!Print_Area" display="Template 10 – Other climate change mitigating actions that are not covered in Regulation (EU) 2020/852" xr:uid="{9B05272B-2744-4452-A7DA-6AD1178D0FA3}"/>
    <hyperlink ref="A92" location="'71'!Print_Area" display="Assets and liabilities of NLP" xr:uid="{19E8F45E-9F97-423E-B98E-2F405102FFEE}"/>
    <hyperlink ref="A93" location="'72'!Print_Area" display="Effects of market risk on NLP" xr:uid="{55246A5C-365D-410E-9125-DAD0FFCFF981}"/>
    <hyperlink ref="A94" location="'73'!Print_Area" display="Effects of life and insurance risks" xr:uid="{49FA2D54-4C55-44F1-833C-6A509FC33AF5}"/>
    <hyperlink ref="A95" location="'74'!Print_Area" display="Product return, traditional life insurance" xr:uid="{06D85ECD-D97B-4026-AEC4-218C416919EC}"/>
    <hyperlink ref="A96" location="'75'!Print_Area" display="Gurarantee levels, estimates of present value of future cash flows" xr:uid="{B085BC1F-2639-4306-9F2C-533BEEA2CF40}"/>
    <hyperlink ref="A97" location="'76'!Print_Area" display="Remaining contractual service margin (CSM) from insurance contracts" xr:uid="{D3E0B14E-696D-4EE7-9CD8-E64E0F6A81BD}"/>
    <hyperlink ref="A98" location="'77'!Print_Area" display="Solvency position" xr:uid="{CBAA7522-A34C-411F-832F-F9DFD4006727}"/>
    <hyperlink ref="A99" location="'78'!Print_Area" display="Solvency sensitivity" xr:uid="{D2DEBC86-5DA4-4647-8C3F-2D3480E9BBB8}"/>
    <hyperlink ref="A101" location="'CRR ref.'!A1" display="CRR reference table" xr:uid="{0ABF65E2-B296-4D07-B4B6-64BF7B0EF23F}"/>
    <hyperlink ref="A102" location="'BRRD ref.'!A1" display="BRRD reference table" xr:uid="{70D13220-B689-4426-8362-DB580B0439E4}"/>
    <hyperlink ref="A78" location="'61'!Print_Area" display="EUTLAC1 - Composition - MREL" xr:uid="{2497A753-C2AE-431B-9FFF-7A61BBC6BBD1}"/>
    <hyperlink ref="A77" location="'60'!Print_Area" display="EU KM2 - Key metrics - MREL" xr:uid="{78713A9F-8CD3-42F3-B900-AE288070D269}"/>
  </hyperlinks>
  <pageMargins left="0.70866141732283472" right="0.70866141732283472" top="0.74803149606299213" bottom="0.74803149606299213" header="0.31496062992125984" footer="0.31496062992125984"/>
  <pageSetup paperSize="9" scale="86" fitToHeight="0" orientation="portrait" r:id="rId1"/>
  <rowBreaks count="1" manualBreakCount="1">
    <brk id="5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9D43-1330-4A5F-A67F-658849E81563}">
  <sheetPr codeName="Sheet2">
    <tabColor rgb="FF99CCFF"/>
    <pageSetUpPr fitToPage="1"/>
  </sheetPr>
  <dimension ref="A1:S69"/>
  <sheetViews>
    <sheetView showGridLines="0" view="pageBreakPreview" topLeftCell="A12" zoomScale="98" zoomScaleNormal="130" zoomScaleSheetLayoutView="98" workbookViewId="0">
      <selection activeCell="I39" sqref="I39"/>
    </sheetView>
  </sheetViews>
  <sheetFormatPr defaultColWidth="9.7109375" defaultRowHeight="12"/>
  <cols>
    <col min="1" max="1" width="6.42578125" style="162" customWidth="1"/>
    <col min="2" max="2" width="53.7109375" style="94" customWidth="1"/>
    <col min="3" max="3" width="12.28515625" style="1752" bestFit="1" customWidth="1"/>
    <col min="4" max="6" width="9.7109375" style="1752"/>
    <col min="7" max="7" width="9.7109375" style="1752" customWidth="1"/>
    <col min="8" max="16384" width="9.7109375" style="94"/>
  </cols>
  <sheetData>
    <row r="1" spans="1:19" ht="12" customHeight="1">
      <c r="A1" s="1531" t="s">
        <v>1401</v>
      </c>
      <c r="B1" s="1531"/>
      <c r="C1" s="1531"/>
      <c r="D1" s="1531"/>
      <c r="E1" s="1531"/>
      <c r="F1" s="1531"/>
      <c r="G1" s="1531"/>
      <c r="I1" s="1527" t="s">
        <v>2275</v>
      </c>
    </row>
    <row r="2" spans="1:19" ht="72" customHeight="1">
      <c r="A2" s="1959" t="s">
        <v>2270</v>
      </c>
      <c r="B2" s="1959"/>
      <c r="C2" s="1959"/>
      <c r="D2" s="1959"/>
      <c r="E2" s="1959"/>
      <c r="F2" s="1959"/>
      <c r="G2" s="1959"/>
      <c r="I2" s="1943"/>
      <c r="J2" s="1943"/>
      <c r="K2" s="1943"/>
      <c r="L2" s="1943"/>
    </row>
    <row r="3" spans="1:19" ht="12" customHeight="1">
      <c r="B3" s="1960"/>
      <c r="C3" s="1960"/>
      <c r="D3" s="1960"/>
      <c r="E3" s="1960"/>
      <c r="F3" s="1960"/>
      <c r="G3" s="1960"/>
      <c r="I3" s="1943"/>
      <c r="J3" s="1943"/>
      <c r="K3" s="1943"/>
      <c r="L3" s="1943"/>
    </row>
    <row r="4" spans="1:19" ht="12" customHeight="1">
      <c r="B4" s="163"/>
      <c r="C4" s="1916" t="s">
        <v>373</v>
      </c>
      <c r="D4" s="1916" t="s">
        <v>391</v>
      </c>
      <c r="E4" s="1916" t="s">
        <v>408</v>
      </c>
      <c r="F4" s="1916" t="s">
        <v>409</v>
      </c>
      <c r="G4" s="1916" t="s">
        <v>410</v>
      </c>
      <c r="I4" s="1943"/>
      <c r="J4" s="1943"/>
      <c r="K4" s="1944"/>
      <c r="L4" s="1943"/>
    </row>
    <row r="5" spans="1:19" s="354" customFormat="1" ht="12" customHeight="1">
      <c r="A5" s="214"/>
      <c r="B5" s="990" t="s">
        <v>1402</v>
      </c>
      <c r="C5" s="1917" t="s">
        <v>374</v>
      </c>
      <c r="D5" s="1917" t="s">
        <v>449</v>
      </c>
      <c r="E5" s="1917" t="s">
        <v>388</v>
      </c>
      <c r="F5" s="1917" t="s">
        <v>450</v>
      </c>
      <c r="G5" s="1917" t="s">
        <v>451</v>
      </c>
      <c r="I5" s="1943"/>
      <c r="J5" s="1943"/>
      <c r="K5" s="1944"/>
      <c r="L5" s="1943"/>
    </row>
    <row r="6" spans="1:19" s="354" customFormat="1" ht="12" customHeight="1">
      <c r="A6" s="169">
        <v>1</v>
      </c>
      <c r="B6" s="170" t="s">
        <v>1403</v>
      </c>
      <c r="C6" s="61">
        <v>23644.820715616508</v>
      </c>
      <c r="D6" s="61">
        <v>23004.196564490718</v>
      </c>
      <c r="E6" s="61">
        <v>22392.925074110964</v>
      </c>
      <c r="F6" s="61">
        <v>22279.338998104566</v>
      </c>
      <c r="G6" s="61">
        <v>23872.491441862046</v>
      </c>
      <c r="H6" s="992"/>
      <c r="I6" s="993"/>
      <c r="J6" s="991"/>
      <c r="K6" s="991"/>
      <c r="L6" s="991"/>
      <c r="M6" s="991"/>
      <c r="N6" s="992"/>
      <c r="O6" s="992"/>
      <c r="P6" s="992"/>
      <c r="Q6" s="992"/>
      <c r="R6" s="991"/>
      <c r="S6" s="991"/>
    </row>
    <row r="7" spans="1:19" s="354" customFormat="1" ht="12" customHeight="1">
      <c r="A7" s="169">
        <v>2</v>
      </c>
      <c r="B7" s="170" t="s">
        <v>1404</v>
      </c>
      <c r="C7" s="61">
        <v>26844.977433316511</v>
      </c>
      <c r="D7" s="61">
        <v>26318.239774020716</v>
      </c>
      <c r="E7" s="61">
        <v>25625.633088380968</v>
      </c>
      <c r="F7" s="61">
        <v>25513.921760384568</v>
      </c>
      <c r="G7" s="61">
        <v>27154.294954502046</v>
      </c>
      <c r="H7" s="992"/>
      <c r="I7" s="991"/>
      <c r="J7" s="991"/>
      <c r="K7" s="991"/>
      <c r="L7" s="991"/>
      <c r="M7" s="991"/>
      <c r="N7" s="992"/>
      <c r="O7" s="992"/>
      <c r="P7" s="992"/>
      <c r="Q7" s="992"/>
      <c r="R7" s="991"/>
      <c r="S7" s="991"/>
    </row>
    <row r="8" spans="1:19" s="354" customFormat="1" ht="12" customHeight="1">
      <c r="A8" s="169">
        <v>3</v>
      </c>
      <c r="B8" s="994" t="s">
        <v>1405</v>
      </c>
      <c r="C8" s="1918">
        <v>30815.346854260413</v>
      </c>
      <c r="D8" s="1918">
        <v>29163.595891596557</v>
      </c>
      <c r="E8" s="1919">
        <v>28643.080721479357</v>
      </c>
      <c r="F8" s="1918">
        <v>28542.381114173364</v>
      </c>
      <c r="G8" s="1918">
        <v>30213.075371775965</v>
      </c>
      <c r="H8" s="992"/>
      <c r="I8" s="991"/>
      <c r="J8" s="991"/>
      <c r="K8" s="995"/>
      <c r="L8" s="991"/>
      <c r="M8" s="991"/>
      <c r="N8" s="992"/>
      <c r="O8" s="992"/>
      <c r="P8" s="992"/>
      <c r="Q8" s="992"/>
      <c r="R8" s="991"/>
      <c r="S8" s="991"/>
    </row>
    <row r="9" spans="1:19" s="354" customFormat="1" ht="12" customHeight="1">
      <c r="A9" s="169"/>
      <c r="B9" s="170"/>
      <c r="C9" s="1920"/>
      <c r="D9" s="1920"/>
      <c r="E9" s="1920"/>
      <c r="F9" s="1920"/>
      <c r="G9" s="1920"/>
      <c r="I9" s="996"/>
      <c r="J9" s="996"/>
      <c r="K9" s="996"/>
      <c r="L9" s="996"/>
      <c r="M9" s="996"/>
      <c r="N9" s="992"/>
      <c r="O9" s="992"/>
      <c r="P9" s="992"/>
      <c r="Q9" s="992"/>
      <c r="R9" s="996"/>
      <c r="S9" s="996"/>
    </row>
    <row r="10" spans="1:19" s="354" customFormat="1" ht="12" customHeight="1">
      <c r="A10" s="997"/>
      <c r="B10" s="998" t="s">
        <v>1406</v>
      </c>
      <c r="C10" s="1918"/>
      <c r="D10" s="1918"/>
      <c r="E10" s="1918"/>
      <c r="F10" s="1918"/>
      <c r="G10" s="1918"/>
      <c r="I10" s="991"/>
      <c r="J10" s="991"/>
      <c r="K10" s="991"/>
      <c r="L10" s="991"/>
      <c r="M10" s="991"/>
      <c r="N10" s="992"/>
      <c r="O10" s="992"/>
      <c r="P10" s="992"/>
      <c r="Q10" s="992"/>
      <c r="R10" s="991"/>
      <c r="S10" s="991"/>
    </row>
    <row r="11" spans="1:19" s="354" customFormat="1" ht="12" customHeight="1">
      <c r="A11" s="169">
        <v>4</v>
      </c>
      <c r="B11" s="999" t="s">
        <v>191</v>
      </c>
      <c r="C11" s="1918">
        <v>138718.6841478133</v>
      </c>
      <c r="D11" s="1918">
        <v>140924.82575609611</v>
      </c>
      <c r="E11" s="1918">
        <v>140022.78739897578</v>
      </c>
      <c r="F11" s="1918">
        <v>141976.3492575947</v>
      </c>
      <c r="G11" s="1918">
        <v>145299.33124744904</v>
      </c>
      <c r="I11" s="991"/>
      <c r="J11" s="991"/>
      <c r="K11" s="991"/>
      <c r="L11" s="991"/>
      <c r="M11" s="991"/>
      <c r="N11" s="992"/>
      <c r="O11" s="992"/>
      <c r="P11" s="992"/>
      <c r="Q11" s="992"/>
      <c r="R11" s="991"/>
      <c r="S11" s="991"/>
    </row>
    <row r="12" spans="1:19" s="354" customFormat="1" ht="12" customHeight="1">
      <c r="A12" s="169"/>
      <c r="B12" s="170"/>
      <c r="C12" s="61"/>
      <c r="D12" s="61"/>
      <c r="E12" s="61"/>
      <c r="F12" s="61"/>
      <c r="G12" s="61"/>
      <c r="I12" s="991"/>
      <c r="J12" s="991"/>
      <c r="K12" s="991"/>
      <c r="L12" s="991"/>
      <c r="M12" s="991"/>
      <c r="N12" s="992"/>
      <c r="O12" s="992"/>
      <c r="P12" s="992"/>
      <c r="Q12" s="992"/>
      <c r="R12" s="991"/>
      <c r="S12" s="991"/>
    </row>
    <row r="13" spans="1:19" s="354" customFormat="1" ht="12" customHeight="1">
      <c r="A13" s="997"/>
      <c r="B13" s="998" t="s">
        <v>1407</v>
      </c>
      <c r="C13" s="1918"/>
      <c r="D13" s="1918"/>
      <c r="E13" s="1918"/>
      <c r="F13" s="1918"/>
      <c r="G13" s="1918"/>
      <c r="H13" s="1000"/>
      <c r="I13" s="991"/>
      <c r="J13" s="991"/>
      <c r="K13" s="991"/>
      <c r="L13" s="991"/>
      <c r="M13" s="991"/>
      <c r="N13" s="992"/>
      <c r="O13" s="992"/>
      <c r="P13" s="992"/>
      <c r="Q13" s="992"/>
      <c r="R13" s="991"/>
      <c r="S13" s="991"/>
    </row>
    <row r="14" spans="1:19" s="354" customFormat="1" ht="12" customHeight="1">
      <c r="A14" s="169">
        <v>5</v>
      </c>
      <c r="B14" s="170" t="s">
        <v>1408</v>
      </c>
      <c r="C14" s="188">
        <v>0.17045159317126665</v>
      </c>
      <c r="D14" s="188">
        <v>0.16323736035200034</v>
      </c>
      <c r="E14" s="188">
        <v>0.15992343453573302</v>
      </c>
      <c r="F14" s="188">
        <v>0.15692288972497848</v>
      </c>
      <c r="G14" s="188">
        <v>0.16429870142489844</v>
      </c>
      <c r="I14" s="196"/>
      <c r="J14" s="196"/>
      <c r="K14" s="196"/>
      <c r="L14" s="196"/>
      <c r="M14" s="196"/>
      <c r="N14" s="992"/>
      <c r="O14" s="992"/>
      <c r="P14" s="992"/>
      <c r="Q14" s="992"/>
      <c r="R14" s="196"/>
      <c r="S14" s="196"/>
    </row>
    <row r="15" spans="1:19" s="354" customFormat="1" ht="12" customHeight="1">
      <c r="A15" s="169">
        <v>6</v>
      </c>
      <c r="B15" s="170" t="s">
        <v>1409</v>
      </c>
      <c r="C15" s="188">
        <v>0.19352099249090005</v>
      </c>
      <c r="D15" s="188">
        <v>0.18675375068102398</v>
      </c>
      <c r="E15" s="188">
        <v>0.18301044825914106</v>
      </c>
      <c r="F15" s="188">
        <v>0.17970543610818868</v>
      </c>
      <c r="G15" s="188">
        <v>0.18688520257713701</v>
      </c>
      <c r="I15" s="196"/>
      <c r="J15" s="196"/>
      <c r="K15" s="196"/>
      <c r="L15" s="196"/>
      <c r="M15" s="196"/>
      <c r="N15" s="992"/>
      <c r="O15" s="992"/>
      <c r="P15" s="992"/>
      <c r="Q15" s="992"/>
      <c r="R15" s="196"/>
      <c r="S15" s="196"/>
    </row>
    <row r="16" spans="1:19" s="354" customFormat="1" ht="12" customHeight="1">
      <c r="A16" s="169">
        <v>7</v>
      </c>
      <c r="B16" s="994" t="s">
        <v>1410</v>
      </c>
      <c r="C16" s="1921">
        <v>0.22214272751769162</v>
      </c>
      <c r="D16" s="1921">
        <v>0.20694434593143363</v>
      </c>
      <c r="E16" s="1921">
        <v>0.20456013805713505</v>
      </c>
      <c r="F16" s="1921">
        <v>0.20103616738579122</v>
      </c>
      <c r="G16" s="1921">
        <v>0.20793678203736676</v>
      </c>
      <c r="I16" s="196"/>
      <c r="J16" s="196"/>
      <c r="K16" s="196"/>
      <c r="L16" s="196"/>
      <c r="M16" s="196"/>
      <c r="N16" s="992"/>
      <c r="O16" s="992"/>
      <c r="P16" s="992"/>
      <c r="Q16" s="992"/>
      <c r="R16" s="196"/>
      <c r="S16" s="196"/>
    </row>
    <row r="17" spans="1:19" s="354" customFormat="1" ht="12" customHeight="1">
      <c r="A17" s="169"/>
      <c r="B17" s="170"/>
      <c r="C17" s="188"/>
      <c r="D17" s="188"/>
      <c r="E17" s="188"/>
      <c r="F17" s="188"/>
      <c r="G17" s="188"/>
      <c r="I17" s="196"/>
      <c r="J17" s="196"/>
      <c r="K17" s="196"/>
      <c r="L17" s="196"/>
      <c r="M17" s="196"/>
      <c r="N17" s="992"/>
      <c r="O17" s="992"/>
      <c r="P17" s="992"/>
      <c r="Q17" s="992"/>
      <c r="R17" s="196"/>
      <c r="S17" s="196"/>
    </row>
    <row r="18" spans="1:19" s="913" customFormat="1" ht="24" customHeight="1">
      <c r="A18" s="997"/>
      <c r="B18" s="1961" t="s">
        <v>1411</v>
      </c>
      <c r="C18" s="1961"/>
      <c r="D18" s="1961"/>
      <c r="E18" s="1961"/>
      <c r="F18" s="1922"/>
      <c r="G18" s="1922"/>
      <c r="I18" s="1001"/>
      <c r="J18" s="1001"/>
      <c r="K18" s="1001"/>
      <c r="L18" s="1001"/>
      <c r="M18" s="1001"/>
      <c r="N18" s="1002"/>
      <c r="O18" s="1002"/>
      <c r="P18" s="1002"/>
      <c r="Q18" s="1002"/>
      <c r="R18" s="1001"/>
      <c r="S18" s="1001"/>
    </row>
    <row r="19" spans="1:19" s="354" customFormat="1" ht="24" customHeight="1">
      <c r="A19" s="179" t="s">
        <v>1412</v>
      </c>
      <c r="B19" s="170" t="s">
        <v>1413</v>
      </c>
      <c r="C19" s="188">
        <v>1.6E-2</v>
      </c>
      <c r="D19" s="188">
        <v>1.6E-2</v>
      </c>
      <c r="E19" s="188">
        <v>1.6E-2</v>
      </c>
      <c r="F19" s="188">
        <v>1.6E-2</v>
      </c>
      <c r="G19" s="188">
        <v>1.7500000000000002E-2</v>
      </c>
      <c r="I19" s="188"/>
      <c r="J19" s="188"/>
      <c r="K19" s="188"/>
      <c r="L19" s="188"/>
      <c r="M19" s="188"/>
      <c r="N19" s="992"/>
      <c r="O19" s="992"/>
      <c r="P19" s="992"/>
      <c r="Q19" s="992"/>
      <c r="R19" s="188"/>
      <c r="S19" s="188"/>
    </row>
    <row r="20" spans="1:19" s="354" customFormat="1" ht="12" customHeight="1">
      <c r="A20" s="169" t="s">
        <v>1414</v>
      </c>
      <c r="B20" s="1003" t="s">
        <v>1415</v>
      </c>
      <c r="C20" s="188">
        <v>9.0000000000000011E-3</v>
      </c>
      <c r="D20" s="188">
        <v>9.0000000000000011E-3</v>
      </c>
      <c r="E20" s="188">
        <v>9.0000000000000011E-3</v>
      </c>
      <c r="F20" s="188">
        <v>9.0000000000000011E-3</v>
      </c>
      <c r="G20" s="188">
        <v>9.8437499999999983E-3</v>
      </c>
      <c r="I20" s="209"/>
      <c r="J20" s="209"/>
      <c r="K20" s="209"/>
      <c r="L20" s="209"/>
      <c r="M20" s="209"/>
      <c r="N20" s="992"/>
      <c r="O20" s="992"/>
      <c r="P20" s="992"/>
      <c r="Q20" s="992"/>
      <c r="R20" s="209"/>
      <c r="S20" s="209"/>
    </row>
    <row r="21" spans="1:19" s="354" customFormat="1" ht="12" customHeight="1">
      <c r="A21" s="169" t="s">
        <v>1416</v>
      </c>
      <c r="B21" s="1003" t="s">
        <v>1417</v>
      </c>
      <c r="C21" s="188">
        <v>1.1999999999999997E-2</v>
      </c>
      <c r="D21" s="188">
        <v>1.1999999999999997E-2</v>
      </c>
      <c r="E21" s="188">
        <v>1.1999999999999997E-2</v>
      </c>
      <c r="F21" s="188">
        <v>1.1999999999999997E-2</v>
      </c>
      <c r="G21" s="188">
        <v>1.3124999999999998E-2</v>
      </c>
      <c r="I21" s="209"/>
      <c r="J21" s="209"/>
      <c r="K21" s="209"/>
      <c r="L21" s="209"/>
      <c r="M21" s="209"/>
      <c r="N21" s="992"/>
      <c r="O21" s="992"/>
      <c r="P21" s="992"/>
      <c r="Q21" s="992"/>
      <c r="R21" s="209"/>
      <c r="S21" s="209"/>
    </row>
    <row r="22" spans="1:19" s="354" customFormat="1" ht="12" customHeight="1">
      <c r="A22" s="1004" t="s">
        <v>1418</v>
      </c>
      <c r="B22" s="1005" t="s">
        <v>1419</v>
      </c>
      <c r="C22" s="1921">
        <v>9.6000000000000002E-2</v>
      </c>
      <c r="D22" s="1921">
        <v>9.6000000000000002E-2</v>
      </c>
      <c r="E22" s="1921">
        <v>9.6000000000000002E-2</v>
      </c>
      <c r="F22" s="1921">
        <v>9.6000000000000002E-2</v>
      </c>
      <c r="G22" s="1921">
        <v>9.7500000000000003E-2</v>
      </c>
      <c r="I22" s="196"/>
      <c r="J22" s="196"/>
      <c r="K22" s="196"/>
      <c r="L22" s="196"/>
      <c r="M22" s="196"/>
      <c r="N22" s="992"/>
      <c r="O22" s="992"/>
      <c r="P22" s="992"/>
      <c r="Q22" s="992"/>
      <c r="R22" s="196"/>
      <c r="S22" s="196"/>
    </row>
    <row r="23" spans="1:19" s="354" customFormat="1" ht="12" customHeight="1">
      <c r="A23" s="169"/>
      <c r="B23" s="170"/>
      <c r="C23" s="188"/>
      <c r="D23" s="188"/>
      <c r="E23" s="188"/>
      <c r="F23" s="188"/>
      <c r="G23" s="188"/>
      <c r="I23" s="196"/>
      <c r="J23" s="196"/>
      <c r="K23" s="196"/>
      <c r="L23" s="196"/>
      <c r="M23" s="196"/>
      <c r="N23" s="992"/>
      <c r="O23" s="992"/>
      <c r="P23" s="992"/>
      <c r="Q23" s="992"/>
      <c r="R23" s="196"/>
      <c r="S23" s="196"/>
    </row>
    <row r="24" spans="1:19" s="354" customFormat="1" ht="12" customHeight="1">
      <c r="A24" s="997"/>
      <c r="B24" s="1006" t="s">
        <v>1420</v>
      </c>
      <c r="C24" s="1923"/>
      <c r="D24" s="1923"/>
      <c r="E24" s="1923"/>
      <c r="F24" s="1923"/>
      <c r="G24" s="1923"/>
      <c r="I24" s="1007"/>
      <c r="J24" s="1007"/>
      <c r="K24" s="1007"/>
      <c r="L24" s="1007"/>
      <c r="M24" s="1007"/>
      <c r="N24" s="992"/>
      <c r="O24" s="992"/>
      <c r="P24" s="992"/>
      <c r="Q24" s="992"/>
      <c r="R24" s="1007"/>
      <c r="S24" s="1007"/>
    </row>
    <row r="25" spans="1:19" s="354" customFormat="1" ht="12" customHeight="1">
      <c r="A25" s="169">
        <v>8</v>
      </c>
      <c r="B25" s="170" t="s">
        <v>1421</v>
      </c>
      <c r="C25" s="1009">
        <v>2.5000000000000001E-2</v>
      </c>
      <c r="D25" s="1009">
        <v>2.5000000000000001E-2</v>
      </c>
      <c r="E25" s="188">
        <v>2.5000000000000001E-2</v>
      </c>
      <c r="F25" s="188">
        <v>2.5000000000000001E-2</v>
      </c>
      <c r="G25" s="188">
        <v>2.5000000000000001E-2</v>
      </c>
      <c r="I25" s="1008"/>
      <c r="J25" s="1008"/>
      <c r="K25" s="196"/>
      <c r="L25" s="196"/>
      <c r="M25" s="196"/>
      <c r="N25" s="992"/>
      <c r="O25" s="992"/>
      <c r="P25" s="992"/>
      <c r="Q25" s="992"/>
      <c r="R25" s="196"/>
      <c r="S25" s="196"/>
    </row>
    <row r="26" spans="1:19" s="354" customFormat="1" ht="24" customHeight="1">
      <c r="A26" s="179" t="s">
        <v>1422</v>
      </c>
      <c r="B26" s="170" t="s">
        <v>1423</v>
      </c>
      <c r="C26" s="1009">
        <v>0</v>
      </c>
      <c r="D26" s="1009">
        <v>0</v>
      </c>
      <c r="E26" s="188">
        <v>0</v>
      </c>
      <c r="F26" s="188">
        <v>0</v>
      </c>
      <c r="G26" s="188">
        <v>0</v>
      </c>
      <c r="I26" s="188"/>
      <c r="J26" s="188"/>
      <c r="K26" s="188"/>
      <c r="L26" s="188"/>
      <c r="M26" s="188"/>
      <c r="N26" s="992"/>
      <c r="O26" s="992"/>
      <c r="P26" s="992"/>
      <c r="Q26" s="992"/>
      <c r="R26" s="188"/>
      <c r="S26" s="188"/>
    </row>
    <row r="27" spans="1:19" s="354" customFormat="1" ht="12" customHeight="1">
      <c r="A27" s="169">
        <v>9</v>
      </c>
      <c r="B27" s="170" t="s">
        <v>1424</v>
      </c>
      <c r="C27" s="1009">
        <v>1.6634583286636199E-2</v>
      </c>
      <c r="D27" s="1009">
        <v>1.63321798016819E-2</v>
      </c>
      <c r="E27" s="188">
        <v>1.6232874729679901E-2</v>
      </c>
      <c r="F27" s="188">
        <v>1.32671197515751E-2</v>
      </c>
      <c r="G27" s="188">
        <v>1.09860529549624E-2</v>
      </c>
      <c r="I27" s="1008"/>
      <c r="J27" s="1008"/>
      <c r="K27" s="196"/>
      <c r="L27" s="196"/>
      <c r="M27" s="196"/>
      <c r="N27" s="992"/>
      <c r="O27" s="992"/>
      <c r="P27" s="992"/>
      <c r="Q27" s="992"/>
      <c r="R27" s="196"/>
      <c r="S27" s="196"/>
    </row>
    <row r="28" spans="1:19" s="354" customFormat="1" ht="12" customHeight="1">
      <c r="A28" s="169" t="s">
        <v>1425</v>
      </c>
      <c r="B28" s="170" t="s">
        <v>1426</v>
      </c>
      <c r="C28" s="1009">
        <v>0</v>
      </c>
      <c r="D28" s="1009">
        <v>0</v>
      </c>
      <c r="E28" s="188">
        <v>0</v>
      </c>
      <c r="F28" s="188">
        <v>0</v>
      </c>
      <c r="G28" s="188">
        <v>0</v>
      </c>
      <c r="I28" s="1008"/>
      <c r="J28" s="1008"/>
      <c r="K28" s="196"/>
      <c r="L28" s="196"/>
      <c r="M28" s="196"/>
      <c r="N28" s="992"/>
      <c r="O28" s="992"/>
      <c r="P28" s="992"/>
      <c r="Q28" s="992"/>
      <c r="R28" s="196"/>
      <c r="S28" s="196"/>
    </row>
    <row r="29" spans="1:19" s="354" customFormat="1" ht="12" customHeight="1">
      <c r="A29" s="169">
        <v>10</v>
      </c>
      <c r="B29" s="170" t="s">
        <v>1427</v>
      </c>
      <c r="C29" s="1009">
        <v>0</v>
      </c>
      <c r="D29" s="1009">
        <v>0</v>
      </c>
      <c r="E29" s="188">
        <v>0</v>
      </c>
      <c r="F29" s="188">
        <v>0</v>
      </c>
      <c r="G29" s="188">
        <v>0</v>
      </c>
      <c r="I29" s="1008"/>
      <c r="J29" s="1008"/>
      <c r="K29" s="196"/>
      <c r="L29" s="196"/>
      <c r="M29" s="196"/>
      <c r="N29" s="992"/>
      <c r="O29" s="992"/>
      <c r="P29" s="992"/>
      <c r="Q29" s="992"/>
      <c r="R29" s="196"/>
      <c r="S29" s="196"/>
    </row>
    <row r="30" spans="1:19" s="354" customFormat="1" ht="12" customHeight="1">
      <c r="A30" s="169" t="s">
        <v>1428</v>
      </c>
      <c r="B30" s="170" t="s">
        <v>1429</v>
      </c>
      <c r="C30" s="1009">
        <v>2.5000000000000001E-2</v>
      </c>
      <c r="D30" s="1009">
        <v>2.5000000000000001E-2</v>
      </c>
      <c r="E30" s="188">
        <v>2.5000000000000001E-2</v>
      </c>
      <c r="F30" s="188">
        <v>2.5000000000000001E-2</v>
      </c>
      <c r="G30" s="188">
        <v>0.02</v>
      </c>
      <c r="I30" s="1008"/>
      <c r="J30" s="1008"/>
      <c r="K30" s="196"/>
      <c r="L30" s="196"/>
      <c r="M30" s="196"/>
      <c r="N30" s="992"/>
      <c r="O30" s="992"/>
      <c r="P30" s="992"/>
      <c r="Q30" s="992"/>
      <c r="R30" s="196"/>
      <c r="S30" s="196"/>
    </row>
    <row r="31" spans="1:19" s="354" customFormat="1" ht="12" customHeight="1">
      <c r="A31" s="169">
        <v>11</v>
      </c>
      <c r="B31" s="170" t="s">
        <v>1430</v>
      </c>
      <c r="C31" s="1009">
        <v>6.6634583286636212E-2</v>
      </c>
      <c r="D31" s="1009">
        <v>6.6332179801681906E-2</v>
      </c>
      <c r="E31" s="188">
        <v>6.6232874729679911E-2</v>
      </c>
      <c r="F31" s="188">
        <v>6.3267119751575104E-2</v>
      </c>
      <c r="G31" s="188">
        <v>5.5986052954962395E-2</v>
      </c>
      <c r="I31" s="1008"/>
      <c r="J31" s="1008"/>
      <c r="K31" s="196"/>
      <c r="L31" s="196"/>
      <c r="M31" s="196"/>
      <c r="N31" s="992"/>
      <c r="O31" s="992"/>
      <c r="P31" s="992"/>
      <c r="Q31" s="992"/>
      <c r="R31" s="196"/>
      <c r="S31" s="196"/>
    </row>
    <row r="32" spans="1:19" s="354" customFormat="1" ht="12" customHeight="1">
      <c r="A32" s="169" t="s">
        <v>1431</v>
      </c>
      <c r="B32" s="170" t="s">
        <v>1432</v>
      </c>
      <c r="C32" s="1009">
        <v>0.16263458328663621</v>
      </c>
      <c r="D32" s="1009">
        <v>0.16233217980168191</v>
      </c>
      <c r="E32" s="188">
        <v>0.1622328747296799</v>
      </c>
      <c r="F32" s="188">
        <v>0.15926711975157509</v>
      </c>
      <c r="G32" s="188">
        <v>0.1534860529549624</v>
      </c>
      <c r="I32" s="1008"/>
      <c r="J32" s="1008"/>
      <c r="K32" s="196"/>
      <c r="L32" s="196"/>
      <c r="M32" s="196"/>
      <c r="N32" s="992"/>
      <c r="O32" s="992"/>
      <c r="P32" s="992"/>
      <c r="Q32" s="992"/>
      <c r="R32" s="196"/>
      <c r="S32" s="196"/>
    </row>
    <row r="33" spans="1:19" s="354" customFormat="1" ht="12" customHeight="1">
      <c r="A33" s="1004">
        <v>12</v>
      </c>
      <c r="B33" s="1005" t="s">
        <v>1433</v>
      </c>
      <c r="C33" s="1924">
        <v>0.11645159317126666</v>
      </c>
      <c r="D33" s="1924">
        <v>0.10923736035200035</v>
      </c>
      <c r="E33" s="1924">
        <v>0.10856013805713502</v>
      </c>
      <c r="F33" s="1924">
        <v>0.10503616738579119</v>
      </c>
      <c r="G33" s="1924">
        <v>0.11043678203736676</v>
      </c>
      <c r="I33" s="1009"/>
      <c r="J33" s="1009"/>
      <c r="K33" s="1009"/>
      <c r="L33" s="1009"/>
      <c r="M33" s="1009"/>
      <c r="N33" s="992"/>
      <c r="O33" s="992"/>
      <c r="P33" s="992"/>
      <c r="Q33" s="992"/>
      <c r="R33" s="1009"/>
      <c r="S33" s="1009"/>
    </row>
    <row r="34" spans="1:19" s="354" customFormat="1" ht="12" customHeight="1">
      <c r="A34" s="169"/>
      <c r="B34" s="170"/>
      <c r="C34" s="1925"/>
      <c r="D34" s="1926"/>
      <c r="E34" s="188"/>
      <c r="F34" s="188"/>
      <c r="G34" s="188"/>
      <c r="I34" s="1010"/>
      <c r="J34" s="1011"/>
      <c r="K34" s="196"/>
      <c r="L34" s="196"/>
      <c r="M34" s="196"/>
      <c r="N34" s="992"/>
      <c r="O34" s="992"/>
      <c r="P34" s="992"/>
      <c r="Q34" s="992"/>
      <c r="R34" s="196"/>
      <c r="S34" s="196"/>
    </row>
    <row r="35" spans="1:19" s="354" customFormat="1" ht="12" customHeight="1">
      <c r="A35" s="997"/>
      <c r="B35" s="998" t="s">
        <v>248</v>
      </c>
      <c r="C35" s="1921"/>
      <c r="D35" s="1921"/>
      <c r="E35" s="1921"/>
      <c r="F35" s="1921"/>
      <c r="G35" s="1921"/>
      <c r="I35" s="196"/>
      <c r="J35" s="196"/>
      <c r="K35" s="196"/>
      <c r="L35" s="196"/>
      <c r="M35" s="196"/>
      <c r="N35" s="992"/>
      <c r="O35" s="992"/>
      <c r="P35" s="992"/>
      <c r="Q35" s="992"/>
      <c r="R35" s="196"/>
      <c r="S35" s="196"/>
    </row>
    <row r="36" spans="1:19" s="992" customFormat="1" ht="12" customHeight="1">
      <c r="A36" s="1012">
        <v>13</v>
      </c>
      <c r="B36" s="1013" t="s">
        <v>1434</v>
      </c>
      <c r="C36" s="1927">
        <v>533497.16594445403</v>
      </c>
      <c r="D36" s="1928">
        <v>558508.59145908733</v>
      </c>
      <c r="E36" s="1928">
        <v>552620.13508410298</v>
      </c>
      <c r="F36" s="1928">
        <v>557817.01591759222</v>
      </c>
      <c r="G36" s="1927">
        <v>549761.37719354837</v>
      </c>
      <c r="I36" s="991"/>
      <c r="J36" s="995"/>
      <c r="K36" s="995"/>
      <c r="L36" s="995"/>
      <c r="M36" s="995"/>
      <c r="R36" s="995"/>
      <c r="S36" s="991"/>
    </row>
    <row r="37" spans="1:19" s="354" customFormat="1" ht="12" customHeight="1">
      <c r="A37" s="1004">
        <v>14</v>
      </c>
      <c r="B37" s="1005" t="s">
        <v>1435</v>
      </c>
      <c r="C37" s="1921">
        <v>5.0318875426062754E-2</v>
      </c>
      <c r="D37" s="1924">
        <v>4.7122354385391071E-2</v>
      </c>
      <c r="E37" s="1924">
        <v>4.6371153458751577E-2</v>
      </c>
      <c r="F37" s="1924">
        <v>4.5738873200945537E-2</v>
      </c>
      <c r="G37" s="1921">
        <v>4.9392874947164829E-2</v>
      </c>
      <c r="I37" s="196"/>
      <c r="J37" s="1008"/>
      <c r="K37" s="1008"/>
      <c r="L37" s="1008"/>
      <c r="M37" s="1008"/>
      <c r="N37" s="992"/>
      <c r="O37" s="992"/>
      <c r="P37" s="992"/>
      <c r="Q37" s="992"/>
      <c r="R37" s="1008"/>
      <c r="S37" s="196"/>
    </row>
    <row r="38" spans="1:19" s="354" customFormat="1" ht="12" customHeight="1">
      <c r="A38" s="1004"/>
      <c r="B38" s="1014"/>
      <c r="C38" s="193"/>
      <c r="D38" s="193"/>
      <c r="E38" s="193"/>
      <c r="F38" s="193"/>
      <c r="G38" s="193"/>
      <c r="I38" s="1015"/>
      <c r="J38" s="1015"/>
      <c r="K38" s="1015"/>
      <c r="L38" s="1015"/>
      <c r="M38" s="1015"/>
      <c r="N38" s="992"/>
      <c r="O38" s="992"/>
      <c r="P38" s="992"/>
      <c r="Q38" s="992"/>
      <c r="R38" s="1015"/>
      <c r="S38" s="1015"/>
    </row>
    <row r="39" spans="1:19" s="354" customFormat="1" ht="12" customHeight="1">
      <c r="A39" s="997"/>
      <c r="B39" s="1006" t="s">
        <v>1436</v>
      </c>
      <c r="C39" s="1921"/>
      <c r="D39" s="1921"/>
      <c r="E39" s="1921"/>
      <c r="F39" s="1921"/>
      <c r="G39" s="1921"/>
      <c r="I39" s="196"/>
      <c r="J39" s="196"/>
      <c r="K39" s="196"/>
      <c r="L39" s="196"/>
      <c r="M39" s="196"/>
      <c r="N39" s="992"/>
      <c r="O39" s="992"/>
      <c r="P39" s="992"/>
      <c r="Q39" s="992"/>
      <c r="R39" s="196"/>
      <c r="S39" s="196"/>
    </row>
    <row r="40" spans="1:19" s="354" customFormat="1" ht="24" customHeight="1">
      <c r="A40" s="194" t="s">
        <v>1437</v>
      </c>
      <c r="B40" s="1014" t="s">
        <v>1438</v>
      </c>
      <c r="C40" s="188">
        <v>0</v>
      </c>
      <c r="D40" s="188">
        <v>0</v>
      </c>
      <c r="E40" s="188">
        <v>0</v>
      </c>
      <c r="F40" s="188">
        <v>0</v>
      </c>
      <c r="G40" s="188">
        <v>0</v>
      </c>
      <c r="I40" s="188"/>
      <c r="J40" s="188"/>
      <c r="K40" s="188"/>
      <c r="L40" s="188"/>
      <c r="M40" s="188"/>
      <c r="N40" s="992"/>
      <c r="O40" s="992"/>
      <c r="P40" s="992"/>
      <c r="Q40" s="992"/>
      <c r="R40" s="188"/>
      <c r="S40" s="188"/>
    </row>
    <row r="41" spans="1:19" s="354" customFormat="1" ht="12" customHeight="1">
      <c r="A41" s="1004" t="s">
        <v>1439</v>
      </c>
      <c r="B41" s="1016" t="s">
        <v>1415</v>
      </c>
      <c r="C41" s="188">
        <v>0</v>
      </c>
      <c r="D41" s="188">
        <v>0</v>
      </c>
      <c r="E41" s="188">
        <v>0</v>
      </c>
      <c r="F41" s="188">
        <v>0</v>
      </c>
      <c r="G41" s="188">
        <v>0</v>
      </c>
      <c r="I41" s="209"/>
      <c r="J41" s="209"/>
      <c r="K41" s="209"/>
      <c r="L41" s="209"/>
      <c r="M41" s="209"/>
      <c r="N41" s="992"/>
      <c r="O41" s="992"/>
      <c r="P41" s="992"/>
      <c r="Q41" s="992"/>
      <c r="R41" s="209"/>
      <c r="S41" s="209"/>
    </row>
    <row r="42" spans="1:19" s="354" customFormat="1" ht="12" customHeight="1">
      <c r="A42" s="1004" t="s">
        <v>1440</v>
      </c>
      <c r="B42" s="1005" t="s">
        <v>1441</v>
      </c>
      <c r="C42" s="1921">
        <v>0.03</v>
      </c>
      <c r="D42" s="1921">
        <v>0.03</v>
      </c>
      <c r="E42" s="1921">
        <v>0.03</v>
      </c>
      <c r="F42" s="1921">
        <v>0.03</v>
      </c>
      <c r="G42" s="1921">
        <v>0.03</v>
      </c>
      <c r="I42" s="196"/>
      <c r="J42" s="196"/>
      <c r="K42" s="196"/>
      <c r="L42" s="196"/>
      <c r="M42" s="196"/>
      <c r="N42" s="992"/>
      <c r="O42" s="992"/>
      <c r="P42" s="992"/>
      <c r="Q42" s="992"/>
      <c r="R42" s="196"/>
      <c r="S42" s="196"/>
    </row>
    <row r="43" spans="1:19" s="354" customFormat="1" ht="12" customHeight="1">
      <c r="A43" s="1004"/>
      <c r="B43" s="1014"/>
      <c r="C43" s="188"/>
      <c r="D43" s="188"/>
      <c r="E43" s="188"/>
      <c r="F43" s="188"/>
      <c r="G43" s="188"/>
      <c r="I43" s="196"/>
      <c r="J43" s="196"/>
      <c r="K43" s="196"/>
      <c r="L43" s="196"/>
      <c r="M43" s="196"/>
      <c r="N43" s="992"/>
      <c r="O43" s="992"/>
      <c r="P43" s="992"/>
      <c r="Q43" s="992"/>
      <c r="R43" s="196"/>
      <c r="S43" s="196"/>
    </row>
    <row r="44" spans="1:19" s="354" customFormat="1" ht="12" customHeight="1">
      <c r="A44" s="997"/>
      <c r="B44" s="1006" t="s">
        <v>1442</v>
      </c>
      <c r="C44" s="1921"/>
      <c r="D44" s="1921"/>
      <c r="E44" s="1921"/>
      <c r="F44" s="1921"/>
      <c r="G44" s="1921"/>
      <c r="I44" s="196"/>
      <c r="J44" s="196"/>
      <c r="K44" s="196"/>
      <c r="L44" s="196"/>
      <c r="M44" s="196"/>
      <c r="N44" s="992"/>
      <c r="O44" s="992"/>
      <c r="P44" s="992"/>
      <c r="Q44" s="992"/>
      <c r="R44" s="196"/>
      <c r="S44" s="196"/>
    </row>
    <row r="45" spans="1:19" s="354" customFormat="1" ht="12" customHeight="1">
      <c r="A45" s="1004" t="s">
        <v>1443</v>
      </c>
      <c r="B45" s="1014" t="s">
        <v>1444</v>
      </c>
      <c r="C45" s="188">
        <v>0</v>
      </c>
      <c r="D45" s="188">
        <v>0</v>
      </c>
      <c r="E45" s="188">
        <v>0</v>
      </c>
      <c r="F45" s="188">
        <v>0</v>
      </c>
      <c r="G45" s="188">
        <v>0</v>
      </c>
      <c r="I45" s="196"/>
      <c r="J45" s="196"/>
      <c r="K45" s="196"/>
      <c r="L45" s="196"/>
      <c r="M45" s="196"/>
      <c r="N45" s="992"/>
      <c r="O45" s="992"/>
      <c r="P45" s="992"/>
      <c r="Q45" s="992"/>
      <c r="R45" s="196"/>
      <c r="S45" s="196"/>
    </row>
    <row r="46" spans="1:19" s="354" customFormat="1" ht="12" customHeight="1">
      <c r="A46" s="1004" t="s">
        <v>1445</v>
      </c>
      <c r="B46" s="1005" t="s">
        <v>1446</v>
      </c>
      <c r="C46" s="1924">
        <v>0.03</v>
      </c>
      <c r="D46" s="1924">
        <v>0.03</v>
      </c>
      <c r="E46" s="1921">
        <v>0.03</v>
      </c>
      <c r="F46" s="1921">
        <v>0.03</v>
      </c>
      <c r="G46" s="1921">
        <v>0.03</v>
      </c>
      <c r="I46" s="1008"/>
      <c r="J46" s="1008"/>
      <c r="K46" s="196"/>
      <c r="L46" s="196"/>
      <c r="M46" s="196"/>
      <c r="N46" s="992"/>
      <c r="O46" s="992"/>
      <c r="P46" s="992"/>
      <c r="Q46" s="992"/>
      <c r="R46" s="196"/>
      <c r="S46" s="196"/>
    </row>
    <row r="47" spans="1:19" s="354" customFormat="1" ht="12" customHeight="1">
      <c r="A47" s="1004"/>
      <c r="B47" s="1014"/>
      <c r="C47" s="193"/>
      <c r="D47" s="193"/>
      <c r="E47" s="193"/>
      <c r="F47" s="193"/>
      <c r="G47" s="193"/>
      <c r="I47" s="1015"/>
      <c r="J47" s="1015"/>
      <c r="K47" s="1015"/>
      <c r="L47" s="1015"/>
      <c r="M47" s="1015"/>
      <c r="N47" s="992"/>
      <c r="O47" s="992"/>
      <c r="P47" s="992"/>
      <c r="Q47" s="992"/>
      <c r="R47" s="1015"/>
      <c r="S47" s="1015"/>
    </row>
    <row r="48" spans="1:19" s="354" customFormat="1" ht="12" customHeight="1">
      <c r="A48" s="997"/>
      <c r="B48" s="998" t="s">
        <v>1447</v>
      </c>
      <c r="C48" s="1929"/>
      <c r="D48" s="1929"/>
      <c r="E48" s="1929"/>
      <c r="F48" s="1929"/>
      <c r="G48" s="1929"/>
      <c r="I48" s="1017"/>
      <c r="J48" s="1017"/>
      <c r="K48" s="1017"/>
      <c r="L48" s="1017"/>
      <c r="M48" s="1017"/>
      <c r="N48" s="992"/>
      <c r="O48" s="992"/>
      <c r="P48" s="992"/>
      <c r="Q48" s="992"/>
      <c r="R48" s="1017"/>
      <c r="S48" s="1017"/>
    </row>
    <row r="49" spans="1:19" s="354" customFormat="1" ht="12" customHeight="1">
      <c r="A49" s="169">
        <v>15</v>
      </c>
      <c r="B49" s="170" t="s">
        <v>1448</v>
      </c>
      <c r="C49" s="61">
        <v>113627.86972314167</v>
      </c>
      <c r="D49" s="61">
        <v>117525.38939490833</v>
      </c>
      <c r="E49" s="61">
        <v>119650.43583372502</v>
      </c>
      <c r="F49" s="61">
        <v>122032.62985012501</v>
      </c>
      <c r="G49" s="61">
        <v>122292.04526635831</v>
      </c>
      <c r="I49" s="991"/>
      <c r="J49" s="991"/>
      <c r="K49" s="991"/>
      <c r="L49" s="991"/>
      <c r="M49" s="991"/>
      <c r="N49" s="992"/>
      <c r="O49" s="992"/>
      <c r="P49" s="992"/>
      <c r="Q49" s="992"/>
      <c r="R49" s="991"/>
      <c r="S49" s="991"/>
    </row>
    <row r="50" spans="1:19" s="354" customFormat="1" ht="12" customHeight="1">
      <c r="A50" s="169" t="s">
        <v>1449</v>
      </c>
      <c r="B50" s="170" t="s">
        <v>1450</v>
      </c>
      <c r="C50" s="61">
        <v>86686.166167225005</v>
      </c>
      <c r="D50" s="61">
        <v>88419.695070500005</v>
      </c>
      <c r="E50" s="61">
        <v>90460.669935191676</v>
      </c>
      <c r="F50" s="61">
        <v>92852.082989250004</v>
      </c>
      <c r="G50" s="61">
        <v>94416.347580574991</v>
      </c>
      <c r="I50" s="991"/>
      <c r="J50" s="991"/>
      <c r="K50" s="991"/>
      <c r="L50" s="991"/>
      <c r="M50" s="991"/>
      <c r="N50" s="992"/>
      <c r="O50" s="992"/>
      <c r="P50" s="992"/>
      <c r="Q50" s="992"/>
      <c r="R50" s="991"/>
      <c r="S50" s="991"/>
    </row>
    <row r="51" spans="1:19" s="354" customFormat="1" ht="12" customHeight="1">
      <c r="A51" s="169" t="s">
        <v>1451</v>
      </c>
      <c r="B51" s="170" t="s">
        <v>1452</v>
      </c>
      <c r="C51" s="61">
        <v>15149.111535583334</v>
      </c>
      <c r="D51" s="61">
        <v>14808.042747808335</v>
      </c>
      <c r="E51" s="61">
        <v>15060.973653533334</v>
      </c>
      <c r="F51" s="61">
        <v>15016.702182175</v>
      </c>
      <c r="G51" s="61">
        <v>15308.855700049999</v>
      </c>
      <c r="I51" s="991"/>
      <c r="J51" s="991"/>
      <c r="K51" s="991"/>
      <c r="L51" s="991"/>
      <c r="M51" s="991"/>
      <c r="N51" s="992"/>
      <c r="O51" s="992"/>
      <c r="P51" s="992"/>
      <c r="Q51" s="992"/>
      <c r="R51" s="991"/>
      <c r="S51" s="991"/>
    </row>
    <row r="52" spans="1:19" s="354" customFormat="1" ht="12" customHeight="1">
      <c r="A52" s="169">
        <v>16</v>
      </c>
      <c r="B52" s="170" t="s">
        <v>1453</v>
      </c>
      <c r="C52" s="61">
        <v>71537.054631624997</v>
      </c>
      <c r="D52" s="61">
        <v>73611.652322691676</v>
      </c>
      <c r="E52" s="61">
        <v>75399.696281675002</v>
      </c>
      <c r="F52" s="61">
        <v>77835.380807099995</v>
      </c>
      <c r="G52" s="61">
        <v>79107.491880533344</v>
      </c>
      <c r="I52" s="991"/>
      <c r="J52" s="991"/>
      <c r="K52" s="991"/>
      <c r="L52" s="991"/>
      <c r="M52" s="991"/>
      <c r="N52" s="992"/>
      <c r="O52" s="992"/>
      <c r="P52" s="992"/>
      <c r="Q52" s="992"/>
      <c r="R52" s="991"/>
      <c r="S52" s="991"/>
    </row>
    <row r="53" spans="1:19" s="354" customFormat="1" ht="12" customHeight="1">
      <c r="A53" s="169">
        <v>17</v>
      </c>
      <c r="B53" s="994" t="s">
        <v>1454</v>
      </c>
      <c r="C53" s="1930">
        <v>1.5910081500000002</v>
      </c>
      <c r="D53" s="1931">
        <v>1.5975759416666666</v>
      </c>
      <c r="E53" s="1931">
        <v>1.5892002083333334</v>
      </c>
      <c r="F53" s="1931">
        <v>1.5712585916666668</v>
      </c>
      <c r="G53" s="1931">
        <v>1.5499434083333334</v>
      </c>
      <c r="I53" s="1018"/>
      <c r="J53" s="1019"/>
      <c r="K53" s="1019"/>
      <c r="L53" s="1019"/>
      <c r="M53" s="1019"/>
      <c r="N53" s="992"/>
      <c r="O53" s="992"/>
      <c r="P53" s="992"/>
      <c r="Q53" s="992"/>
      <c r="R53" s="1019"/>
      <c r="S53" s="1019"/>
    </row>
    <row r="54" spans="1:19" s="354" customFormat="1" ht="12" customHeight="1">
      <c r="A54" s="169"/>
      <c r="B54" s="170"/>
      <c r="C54" s="1932"/>
      <c r="D54" s="1932"/>
      <c r="E54" s="1932"/>
      <c r="F54" s="1932"/>
      <c r="G54" s="1932"/>
      <c r="H54" s="1021"/>
      <c r="I54" s="1020"/>
      <c r="J54" s="1020"/>
      <c r="K54" s="1020"/>
      <c r="L54" s="1020"/>
      <c r="M54" s="1020"/>
      <c r="N54" s="992"/>
      <c r="O54" s="992"/>
      <c r="P54" s="992"/>
      <c r="Q54" s="992"/>
      <c r="R54" s="1020"/>
      <c r="S54" s="1020"/>
    </row>
    <row r="55" spans="1:19" s="354" customFormat="1" ht="12" customHeight="1">
      <c r="A55" s="997"/>
      <c r="B55" s="998" t="s">
        <v>1455</v>
      </c>
      <c r="C55" s="1917"/>
      <c r="D55" s="1917"/>
      <c r="E55" s="1917"/>
      <c r="F55" s="1917"/>
      <c r="G55" s="1917"/>
      <c r="I55" s="1022"/>
      <c r="J55" s="1022"/>
      <c r="K55" s="1022"/>
      <c r="L55" s="1022"/>
      <c r="M55" s="1022"/>
      <c r="N55" s="992"/>
      <c r="O55" s="992"/>
      <c r="P55" s="992"/>
      <c r="Q55" s="992"/>
      <c r="R55" s="1022"/>
      <c r="S55" s="1022"/>
    </row>
    <row r="56" spans="1:19" s="354" customFormat="1" ht="12" customHeight="1">
      <c r="A56" s="169">
        <v>18</v>
      </c>
      <c r="B56" s="170" t="s">
        <v>1456</v>
      </c>
      <c r="C56" s="1933">
        <f>316784093593.812/10^6</f>
        <v>316784.09359381202</v>
      </c>
      <c r="D56" s="1934">
        <v>314357.1530247</v>
      </c>
      <c r="E56" s="61">
        <v>313103.649171878</v>
      </c>
      <c r="F56" s="61">
        <v>313743.27445754595</v>
      </c>
      <c r="G56" s="61">
        <v>313477.7251896534</v>
      </c>
      <c r="I56" s="1023"/>
      <c r="J56" s="1024"/>
      <c r="K56" s="991"/>
      <c r="L56" s="991"/>
      <c r="M56" s="991"/>
      <c r="N56" s="992"/>
      <c r="O56" s="992"/>
      <c r="P56" s="992"/>
      <c r="Q56" s="992"/>
      <c r="R56" s="991"/>
      <c r="S56" s="991"/>
    </row>
    <row r="57" spans="1:19" s="354" customFormat="1" ht="12" customHeight="1">
      <c r="A57" s="169">
        <v>19</v>
      </c>
      <c r="B57" s="170" t="s">
        <v>1457</v>
      </c>
      <c r="C57" s="1933">
        <f>266888981735.074/10^6</f>
        <v>266888.98173507402</v>
      </c>
      <c r="D57" s="1934">
        <v>266269.14947308804</v>
      </c>
      <c r="E57" s="61">
        <v>263968.40217054996</v>
      </c>
      <c r="F57" s="61">
        <v>269711.87427188223</v>
      </c>
      <c r="G57" s="61">
        <v>271119.13710212463</v>
      </c>
      <c r="I57" s="1023"/>
      <c r="J57" s="1024"/>
      <c r="K57" s="991"/>
      <c r="L57" s="991"/>
      <c r="M57" s="991"/>
      <c r="N57" s="992"/>
      <c r="O57" s="992"/>
      <c r="P57" s="992"/>
      <c r="Q57" s="992"/>
      <c r="R57" s="991"/>
      <c r="S57" s="991"/>
    </row>
    <row r="58" spans="1:19" s="354" customFormat="1" ht="12" customHeight="1">
      <c r="A58" s="169">
        <v>20</v>
      </c>
      <c r="B58" s="994" t="s">
        <v>1458</v>
      </c>
      <c r="C58" s="1935">
        <v>1.1869508120356418</v>
      </c>
      <c r="D58" s="1936">
        <v>1.1805992306910975</v>
      </c>
      <c r="E58" s="1921">
        <v>1.186140638793509</v>
      </c>
      <c r="F58" s="1921">
        <v>1.1632534730053374</v>
      </c>
      <c r="G58" s="1921">
        <v>1.1562360685427131</v>
      </c>
      <c r="I58" s="1025"/>
      <c r="J58" s="1026"/>
      <c r="K58" s="1027"/>
      <c r="L58" s="1027"/>
      <c r="M58" s="1027"/>
      <c r="N58" s="992"/>
      <c r="O58" s="992"/>
      <c r="P58" s="992"/>
      <c r="Q58" s="992"/>
      <c r="R58" s="1027"/>
      <c r="S58" s="1027"/>
    </row>
    <row r="59" spans="1:19" s="354" customFormat="1" ht="12" customHeight="1">
      <c r="A59" s="169"/>
      <c r="B59" s="170"/>
      <c r="C59" s="1937"/>
      <c r="D59" s="1938"/>
      <c r="E59" s="1939"/>
      <c r="F59" s="1939"/>
      <c r="G59" s="1939"/>
    </row>
    <row r="60" spans="1:19" s="354" customFormat="1" ht="12" customHeight="1">
      <c r="A60" s="1028" t="s">
        <v>1459</v>
      </c>
      <c r="B60" s="1029"/>
      <c r="C60" s="1752"/>
      <c r="D60" s="1752"/>
      <c r="E60" s="1752"/>
      <c r="F60" s="1752"/>
      <c r="G60" s="761"/>
    </row>
    <row r="61" spans="1:19" ht="12" customHeight="1"/>
    <row r="62" spans="1:19" ht="12" customHeight="1"/>
    <row r="63" spans="1:19" ht="12" customHeight="1"/>
    <row r="64" spans="1:19" ht="12" customHeight="1"/>
    <row r="65" ht="12" customHeight="1"/>
    <row r="66" ht="12" customHeight="1"/>
    <row r="67" ht="12" customHeight="1"/>
    <row r="68" ht="12" customHeight="1"/>
    <row r="69" ht="12" customHeight="1"/>
  </sheetData>
  <mergeCells count="3">
    <mergeCell ref="A2:G2"/>
    <mergeCell ref="B3:G3"/>
    <mergeCell ref="B18:E18"/>
  </mergeCells>
  <hyperlinks>
    <hyperlink ref="I1" location="ToC!A1" display="ToC" xr:uid="{F49598E9-5337-4741-9E24-9C989AC1B8B8}"/>
  </hyperlinks>
  <pageMargins left="0.70866141732283472" right="0.70866141732283472" top="0.74803149606299213" bottom="0.74803149606299213"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6894-E1D9-4AC8-924D-6496ADFFCED0}">
  <sheetPr codeName="Sheet3">
    <tabColor rgb="FF99CCFF"/>
    <pageSetUpPr fitToPage="1"/>
  </sheetPr>
  <dimension ref="A1:AA42"/>
  <sheetViews>
    <sheetView view="pageBreakPreview" zoomScale="95" zoomScaleNormal="100" zoomScaleSheetLayoutView="95" workbookViewId="0">
      <selection activeCell="N27" sqref="N27"/>
    </sheetView>
  </sheetViews>
  <sheetFormatPr defaultColWidth="9.7109375" defaultRowHeight="12"/>
  <cols>
    <col min="1" max="1" width="37.42578125" style="283" customWidth="1"/>
    <col min="2" max="2" width="24.28515625" style="283" customWidth="1"/>
    <col min="3" max="3" width="7.5703125" style="1031" customWidth="1"/>
    <col min="4" max="9" width="6.5703125" style="1031" customWidth="1"/>
    <col min="10" max="10" width="5.7109375" style="283" customWidth="1"/>
    <col min="11" max="16384" width="9.7109375" style="283"/>
  </cols>
  <sheetData>
    <row r="1" spans="1:27">
      <c r="A1" s="1963" t="s">
        <v>1379</v>
      </c>
      <c r="B1" s="1963"/>
      <c r="C1" s="1963"/>
      <c r="D1" s="1963"/>
      <c r="E1" s="1963"/>
      <c r="F1" s="1963"/>
      <c r="G1" s="1963"/>
      <c r="H1" s="1963"/>
      <c r="I1" s="1963"/>
      <c r="K1" s="1527" t="s">
        <v>2275</v>
      </c>
      <c r="AA1" s="980"/>
    </row>
    <row r="2" spans="1:27">
      <c r="A2" s="1963"/>
      <c r="B2" s="1963"/>
      <c r="C2" s="1963"/>
      <c r="D2" s="1963"/>
      <c r="E2" s="1963"/>
      <c r="F2" s="1963"/>
      <c r="G2" s="1963"/>
      <c r="H2" s="1963"/>
      <c r="I2" s="1963"/>
    </row>
    <row r="3" spans="1:27">
      <c r="A3" s="502"/>
      <c r="B3" s="502"/>
      <c r="C3" s="1368"/>
      <c r="D3" s="1368"/>
      <c r="E3" s="1368"/>
      <c r="F3" s="1368"/>
      <c r="G3" s="1368"/>
      <c r="H3" s="1368"/>
      <c r="I3" s="1368"/>
    </row>
    <row r="4" spans="1:27">
      <c r="A4" s="294" t="s">
        <v>1380</v>
      </c>
      <c r="B4" s="294"/>
      <c r="C4" s="1895" t="s">
        <v>1381</v>
      </c>
      <c r="D4" s="1895" t="s">
        <v>1382</v>
      </c>
      <c r="E4" s="1895" t="s">
        <v>1383</v>
      </c>
      <c r="F4" s="1895" t="s">
        <v>1384</v>
      </c>
      <c r="G4" s="1895" t="s">
        <v>1382</v>
      </c>
      <c r="H4" s="1895" t="s">
        <v>1385</v>
      </c>
      <c r="I4" s="1895" t="s">
        <v>1386</v>
      </c>
    </row>
    <row r="5" spans="1:27" ht="14.25">
      <c r="A5" s="1964" t="s">
        <v>1387</v>
      </c>
      <c r="B5" s="981" t="s">
        <v>1388</v>
      </c>
      <c r="C5" s="1896">
        <v>490.5279958948081</v>
      </c>
      <c r="D5" s="1897">
        <v>1</v>
      </c>
      <c r="E5" s="1898">
        <v>117.86608977197</v>
      </c>
      <c r="F5" s="1898">
        <v>9.4292871817575996</v>
      </c>
      <c r="G5" s="1899">
        <v>0.84967710367231564</v>
      </c>
      <c r="H5" s="1900">
        <v>16.632285824187182</v>
      </c>
      <c r="I5" s="1899">
        <v>0.75900354458849251</v>
      </c>
      <c r="L5" s="982"/>
    </row>
    <row r="6" spans="1:27">
      <c r="A6" s="1962"/>
      <c r="B6" s="283" t="s">
        <v>1389</v>
      </c>
      <c r="C6" s="1901" t="s">
        <v>682</v>
      </c>
      <c r="D6" s="1854" t="s">
        <v>682</v>
      </c>
      <c r="E6" s="1902">
        <v>4.8050216258682825</v>
      </c>
      <c r="F6" s="1902">
        <v>0.3844017300694626</v>
      </c>
      <c r="G6" s="1903">
        <v>3.4638604420060462E-2</v>
      </c>
      <c r="H6" s="1904">
        <v>0.97759100575953872</v>
      </c>
      <c r="I6" s="1905">
        <v>4.4611729642734209E-2</v>
      </c>
    </row>
    <row r="7" spans="1:27">
      <c r="A7" s="1962"/>
      <c r="B7" s="283" t="s">
        <v>1098</v>
      </c>
      <c r="C7" s="1901" t="s">
        <v>682</v>
      </c>
      <c r="D7" s="1854" t="s">
        <v>682</v>
      </c>
      <c r="E7" s="1902">
        <v>16.04757275</v>
      </c>
      <c r="F7" s="1902">
        <v>1.28380582</v>
      </c>
      <c r="G7" s="1903">
        <v>0.11568429190762387</v>
      </c>
      <c r="H7" s="1904">
        <v>2.2105691938852496</v>
      </c>
      <c r="I7" s="1905">
        <v>0.1008778872280489</v>
      </c>
    </row>
    <row r="8" spans="1:27">
      <c r="A8" s="1962"/>
      <c r="B8" s="283" t="s">
        <v>1390</v>
      </c>
      <c r="C8" s="1901" t="s">
        <v>682</v>
      </c>
      <c r="D8" s="1854" t="s">
        <v>682</v>
      </c>
      <c r="E8" s="1906" t="s">
        <v>682</v>
      </c>
      <c r="F8" s="1902" t="s">
        <v>682</v>
      </c>
      <c r="G8" s="1903" t="s">
        <v>682</v>
      </c>
      <c r="H8" s="1904">
        <v>0.78046646299998468</v>
      </c>
      <c r="I8" s="1905">
        <v>3.5616079359818316E-2</v>
      </c>
    </row>
    <row r="9" spans="1:27" ht="14.25">
      <c r="A9" s="986"/>
      <c r="B9" s="283" t="s">
        <v>1391</v>
      </c>
      <c r="C9" s="1901" t="s">
        <v>682</v>
      </c>
      <c r="D9" s="1854" t="s">
        <v>682</v>
      </c>
      <c r="E9" s="1902" t="s">
        <v>682</v>
      </c>
      <c r="F9" s="1902" t="s">
        <v>682</v>
      </c>
      <c r="G9" s="1903" t="s">
        <v>682</v>
      </c>
      <c r="H9" s="1904">
        <v>1.312405234503164</v>
      </c>
      <c r="I9" s="1905">
        <v>5.9890759180906118E-2</v>
      </c>
    </row>
    <row r="10" spans="1:27">
      <c r="A10" s="987"/>
      <c r="B10" s="987" t="s">
        <v>1392</v>
      </c>
      <c r="C10" s="1907">
        <v>490.5279958948081</v>
      </c>
      <c r="D10" s="1908">
        <v>1</v>
      </c>
      <c r="E10" s="1907">
        <v>138.71868414783827</v>
      </c>
      <c r="F10" s="1907">
        <v>11.097494731827062</v>
      </c>
      <c r="G10" s="1908">
        <v>1</v>
      </c>
      <c r="H10" s="1907">
        <v>21.913317721335119</v>
      </c>
      <c r="I10" s="1909">
        <v>1</v>
      </c>
    </row>
    <row r="11" spans="1:27" ht="14.25">
      <c r="A11" s="1962" t="s">
        <v>1393</v>
      </c>
      <c r="B11" s="283" t="s">
        <v>1394</v>
      </c>
      <c r="C11" s="1896">
        <v>177.84123317788902</v>
      </c>
      <c r="D11" s="1897">
        <v>0.36255062843757935</v>
      </c>
      <c r="E11" s="1898">
        <v>36.548736270975539</v>
      </c>
      <c r="F11" s="1898">
        <v>2.9238989016780432</v>
      </c>
      <c r="G11" s="1899">
        <v>0.86480534701894118</v>
      </c>
      <c r="H11" s="1910">
        <v>5.2713646151872551</v>
      </c>
      <c r="I11" s="1899">
        <v>0.72304949749474112</v>
      </c>
    </row>
    <row r="12" spans="1:27">
      <c r="A12" s="1962"/>
      <c r="B12" s="283" t="s">
        <v>1389</v>
      </c>
      <c r="C12" s="1901" t="s">
        <v>682</v>
      </c>
      <c r="D12" s="1854" t="s">
        <v>682</v>
      </c>
      <c r="E12" s="1902">
        <v>0</v>
      </c>
      <c r="F12" s="1902">
        <v>0</v>
      </c>
      <c r="G12" s="1903" t="s">
        <v>682</v>
      </c>
      <c r="H12" s="1911">
        <v>4.9557026966984663E-2</v>
      </c>
      <c r="I12" s="1903">
        <v>6.7975156456785389E-3</v>
      </c>
    </row>
    <row r="13" spans="1:27">
      <c r="A13" s="1962"/>
      <c r="B13" s="283" t="s">
        <v>1098</v>
      </c>
      <c r="C13" s="1901" t="s">
        <v>682</v>
      </c>
      <c r="D13" s="1854" t="s">
        <v>682</v>
      </c>
      <c r="E13" s="1902">
        <v>5.7136484343945142</v>
      </c>
      <c r="F13" s="1902">
        <v>0.45709187475156116</v>
      </c>
      <c r="G13" s="1903">
        <v>0.13519465298105887</v>
      </c>
      <c r="H13" s="1911">
        <v>0.78706078548627878</v>
      </c>
      <c r="I13" s="1903">
        <v>0.10795760623427383</v>
      </c>
    </row>
    <row r="14" spans="1:27">
      <c r="A14" s="1962"/>
      <c r="B14" s="283" t="s">
        <v>1390</v>
      </c>
      <c r="C14" s="1901" t="s">
        <v>682</v>
      </c>
      <c r="D14" s="1854" t="s">
        <v>682</v>
      </c>
      <c r="E14" s="1902" t="s">
        <v>682</v>
      </c>
      <c r="F14" s="1902" t="s">
        <v>682</v>
      </c>
      <c r="G14" s="1903" t="s">
        <v>682</v>
      </c>
      <c r="H14" s="1911">
        <v>0.34654263760234533</v>
      </c>
      <c r="I14" s="1903">
        <v>4.7533702991626021E-2</v>
      </c>
    </row>
    <row r="15" spans="1:27" ht="14.25">
      <c r="A15" s="986"/>
      <c r="B15" s="283" t="s">
        <v>1391</v>
      </c>
      <c r="C15" s="1901" t="s">
        <v>682</v>
      </c>
      <c r="D15" s="1854" t="s">
        <v>682</v>
      </c>
      <c r="E15" s="1902" t="s">
        <v>682</v>
      </c>
      <c r="F15" s="1902" t="s">
        <v>682</v>
      </c>
      <c r="G15" s="1903" t="s">
        <v>682</v>
      </c>
      <c r="H15" s="1911">
        <v>0.83593656076164713</v>
      </c>
      <c r="I15" s="1903">
        <v>0.11466167763368046</v>
      </c>
    </row>
    <row r="16" spans="1:27">
      <c r="A16" s="988"/>
      <c r="B16" s="306" t="s">
        <v>386</v>
      </c>
      <c r="C16" s="1912">
        <v>177.84123317788902</v>
      </c>
      <c r="D16" s="1913">
        <v>0.36255062843757935</v>
      </c>
      <c r="E16" s="1907">
        <v>42.262384705370053</v>
      </c>
      <c r="F16" s="1907">
        <v>3.3809907764296043</v>
      </c>
      <c r="G16" s="1908">
        <v>0.3046625259242603</v>
      </c>
      <c r="H16" s="1907">
        <v>7.290461626004511</v>
      </c>
      <c r="I16" s="1908">
        <v>0.33269547399052285</v>
      </c>
    </row>
    <row r="17" spans="1:9" ht="14.25">
      <c r="A17" s="1962" t="s">
        <v>1395</v>
      </c>
      <c r="B17" s="283" t="s">
        <v>1394</v>
      </c>
      <c r="C17" s="1901">
        <v>106.37658924819202</v>
      </c>
      <c r="D17" s="1854">
        <v>0.21686140268944828</v>
      </c>
      <c r="E17" s="1902">
        <v>36.479958802939485</v>
      </c>
      <c r="F17" s="1902">
        <v>2.9183967042351591</v>
      </c>
      <c r="G17" s="1903">
        <v>0.883415931988356</v>
      </c>
      <c r="H17" s="1911">
        <v>5.217347093420889</v>
      </c>
      <c r="I17" s="1903">
        <v>0.74720554294596309</v>
      </c>
    </row>
    <row r="18" spans="1:9">
      <c r="A18" s="1962"/>
      <c r="B18" s="283" t="s">
        <v>1389</v>
      </c>
      <c r="C18" s="1901" t="s">
        <v>682</v>
      </c>
      <c r="D18" s="1854" t="s">
        <v>682</v>
      </c>
      <c r="E18" s="1902">
        <v>0</v>
      </c>
      <c r="F18" s="1902">
        <v>0</v>
      </c>
      <c r="G18" s="1903" t="s">
        <v>682</v>
      </c>
      <c r="H18" s="1911">
        <v>2.4215397266928708E-2</v>
      </c>
      <c r="I18" s="1903">
        <v>3.4680228741737662E-3</v>
      </c>
    </row>
    <row r="19" spans="1:9">
      <c r="A19" s="1962"/>
      <c r="B19" s="283" t="s">
        <v>1098</v>
      </c>
      <c r="C19" s="1901" t="s">
        <v>682</v>
      </c>
      <c r="D19" s="1854" t="s">
        <v>682</v>
      </c>
      <c r="E19" s="1902">
        <v>4.8142464315437836</v>
      </c>
      <c r="F19" s="1902">
        <v>0.38513971452350271</v>
      </c>
      <c r="G19" s="1903">
        <v>0.116584068011644</v>
      </c>
      <c r="H19" s="1911">
        <v>0.66316726019158789</v>
      </c>
      <c r="I19" s="1903">
        <v>9.4975903240230891E-2</v>
      </c>
    </row>
    <row r="20" spans="1:9">
      <c r="A20" s="1962"/>
      <c r="B20" s="283" t="s">
        <v>1390</v>
      </c>
      <c r="C20" s="1901" t="s">
        <v>682</v>
      </c>
      <c r="D20" s="1854" t="s">
        <v>682</v>
      </c>
      <c r="E20" s="1902" t="s">
        <v>682</v>
      </c>
      <c r="F20" s="1902" t="s">
        <v>682</v>
      </c>
      <c r="G20" s="1903" t="s">
        <v>682</v>
      </c>
      <c r="H20" s="1911">
        <v>7.4432130975009989E-2</v>
      </c>
      <c r="I20" s="1903">
        <v>1.0659842989541498E-2</v>
      </c>
    </row>
    <row r="21" spans="1:9" ht="14.25">
      <c r="A21" s="986"/>
      <c r="B21" s="283" t="s">
        <v>1391</v>
      </c>
      <c r="C21" s="1901" t="s">
        <v>682</v>
      </c>
      <c r="D21" s="1854" t="s">
        <v>682</v>
      </c>
      <c r="E21" s="1902" t="s">
        <v>682</v>
      </c>
      <c r="F21" s="1902" t="s">
        <v>682</v>
      </c>
      <c r="G21" s="1903" t="s">
        <v>682</v>
      </c>
      <c r="H21" s="1911">
        <v>1.0033172267062131</v>
      </c>
      <c r="I21" s="1903">
        <v>0.14369068795009077</v>
      </c>
    </row>
    <row r="22" spans="1:9">
      <c r="A22" s="988"/>
      <c r="B22" s="306" t="s">
        <v>386</v>
      </c>
      <c r="C22" s="1912">
        <v>106.37658924819202</v>
      </c>
      <c r="D22" s="1913">
        <v>0.21686140268944828</v>
      </c>
      <c r="E22" s="1907">
        <v>41.294205234483272</v>
      </c>
      <c r="F22" s="1907">
        <v>3.3035364187586618</v>
      </c>
      <c r="G22" s="1908">
        <v>0.2976830806041551</v>
      </c>
      <c r="H22" s="1907">
        <v>6.9824791085606286</v>
      </c>
      <c r="I22" s="1908">
        <v>0.31864089214397634</v>
      </c>
    </row>
    <row r="23" spans="1:9" ht="14.25">
      <c r="A23" s="1962" t="s">
        <v>1396</v>
      </c>
      <c r="B23" s="283" t="s">
        <v>1394</v>
      </c>
      <c r="C23" s="1901">
        <v>92.078723468081009</v>
      </c>
      <c r="D23" s="1854">
        <v>0.18771349288660569</v>
      </c>
      <c r="E23" s="1902">
        <v>30.849530782259492</v>
      </c>
      <c r="F23" s="1902">
        <v>2.4679624625807595</v>
      </c>
      <c r="G23" s="1903">
        <v>0.77717349991774476</v>
      </c>
      <c r="H23" s="1911">
        <v>4.4730564733705673</v>
      </c>
      <c r="I23" s="1903">
        <v>0.7909254197088158</v>
      </c>
    </row>
    <row r="24" spans="1:9">
      <c r="A24" s="1962"/>
      <c r="B24" s="283" t="s">
        <v>1389</v>
      </c>
      <c r="C24" s="1368" t="s">
        <v>682</v>
      </c>
      <c r="D24" s="1854" t="s">
        <v>682</v>
      </c>
      <c r="E24" s="1902">
        <v>4.8050216258682825</v>
      </c>
      <c r="F24" s="1902">
        <v>0.3844017300694626</v>
      </c>
      <c r="G24" s="1903">
        <v>0.12104999264053616</v>
      </c>
      <c r="H24" s="1911">
        <v>0.68103395204165917</v>
      </c>
      <c r="I24" s="1903">
        <v>0.12042035855376042</v>
      </c>
    </row>
    <row r="25" spans="1:9">
      <c r="A25" s="1962"/>
      <c r="B25" s="283" t="s">
        <v>1098</v>
      </c>
      <c r="C25" s="1901" t="s">
        <v>682</v>
      </c>
      <c r="D25" s="1854" t="s">
        <v>682</v>
      </c>
      <c r="E25" s="1902">
        <v>4.0399698388667185</v>
      </c>
      <c r="F25" s="1902">
        <v>0.32319758710933749</v>
      </c>
      <c r="G25" s="1903">
        <v>0.10177650744171908</v>
      </c>
      <c r="H25" s="1911">
        <v>0.55650988527372947</v>
      </c>
      <c r="I25" s="1903">
        <v>9.8402024924706302E-2</v>
      </c>
    </row>
    <row r="26" spans="1:9">
      <c r="A26" s="1962"/>
      <c r="B26" s="283" t="s">
        <v>1390</v>
      </c>
      <c r="C26" s="1901" t="s">
        <v>682</v>
      </c>
      <c r="D26" s="1854" t="s">
        <v>682</v>
      </c>
      <c r="E26" s="1902" t="s">
        <v>682</v>
      </c>
      <c r="F26" s="1902" t="s">
        <v>682</v>
      </c>
      <c r="G26" s="1903" t="s">
        <v>682</v>
      </c>
      <c r="H26" s="1911">
        <v>1.6790317517339958E-2</v>
      </c>
      <c r="I26" s="1903">
        <v>2.9688623446865714E-3</v>
      </c>
    </row>
    <row r="27" spans="1:9" ht="14.25">
      <c r="A27" s="986"/>
      <c r="B27" s="283" t="s">
        <v>1391</v>
      </c>
      <c r="C27" s="1901" t="s">
        <v>682</v>
      </c>
      <c r="D27" s="1854" t="s">
        <v>682</v>
      </c>
      <c r="E27" s="1902" t="s">
        <v>682</v>
      </c>
      <c r="F27" s="1902" t="s">
        <v>682</v>
      </c>
      <c r="G27" s="1903" t="s">
        <v>682</v>
      </c>
      <c r="H27" s="1911">
        <v>-7.1918744372135662E-2</v>
      </c>
      <c r="I27" s="1903">
        <v>-1.271666553196903E-2</v>
      </c>
    </row>
    <row r="28" spans="1:9">
      <c r="A28" s="988"/>
      <c r="B28" s="306" t="s">
        <v>386</v>
      </c>
      <c r="C28" s="1912">
        <v>92.078723468081009</v>
      </c>
      <c r="D28" s="1913">
        <v>0.18771349288660569</v>
      </c>
      <c r="E28" s="1907">
        <v>39.694522246994495</v>
      </c>
      <c r="F28" s="1907">
        <v>3.1755617797595597</v>
      </c>
      <c r="G28" s="1908">
        <v>0.28615123111094676</v>
      </c>
      <c r="H28" s="1907">
        <v>5.6554718838311597</v>
      </c>
      <c r="I28" s="1908">
        <v>0.25808378063742082</v>
      </c>
    </row>
    <row r="29" spans="1:9" ht="14.25">
      <c r="A29" s="1962" t="s">
        <v>1397</v>
      </c>
      <c r="B29" s="283" t="s">
        <v>1394</v>
      </c>
      <c r="C29" s="1901">
        <v>15.026589963841001</v>
      </c>
      <c r="D29" s="1854">
        <v>3.0633501226428262E-2</v>
      </c>
      <c r="E29" s="1902">
        <v>4.4838745540590761</v>
      </c>
      <c r="F29" s="1902">
        <v>0.35870996432472607</v>
      </c>
      <c r="G29" s="1903">
        <v>0.73846125178418298</v>
      </c>
      <c r="H29" s="1911">
        <v>0.39404140612452054</v>
      </c>
      <c r="I29" s="1903">
        <v>0.33696043108413787</v>
      </c>
    </row>
    <row r="30" spans="1:9">
      <c r="A30" s="1962"/>
      <c r="B30" s="283" t="s">
        <v>1389</v>
      </c>
      <c r="C30" s="1901" t="s">
        <v>682</v>
      </c>
      <c r="D30" s="1854" t="s">
        <v>682</v>
      </c>
      <c r="E30" s="1902">
        <v>0</v>
      </c>
      <c r="F30" s="1902">
        <v>0</v>
      </c>
      <c r="G30" s="1903" t="s">
        <v>682</v>
      </c>
      <c r="H30" s="1911">
        <v>1.3641858677116082E-2</v>
      </c>
      <c r="I30" s="1903">
        <v>1.1665694287917812E-2</v>
      </c>
    </row>
    <row r="31" spans="1:9">
      <c r="A31" s="1962"/>
      <c r="B31" s="283" t="s">
        <v>1098</v>
      </c>
      <c r="C31" s="1901" t="s">
        <v>682</v>
      </c>
      <c r="D31" s="1854" t="s">
        <v>682</v>
      </c>
      <c r="E31" s="1902">
        <v>1.5880412617344635</v>
      </c>
      <c r="F31" s="1902">
        <v>0.12704330093875707</v>
      </c>
      <c r="G31" s="1903">
        <v>0.26153874821581696</v>
      </c>
      <c r="H31" s="1911">
        <v>0.21875427184518409</v>
      </c>
      <c r="I31" s="1903">
        <v>0.18706545199759139</v>
      </c>
    </row>
    <row r="32" spans="1:9">
      <c r="A32" s="1962"/>
      <c r="B32" s="283" t="s">
        <v>1390</v>
      </c>
      <c r="C32" s="1901" t="s">
        <v>682</v>
      </c>
      <c r="D32" s="1854" t="s">
        <v>682</v>
      </c>
      <c r="E32" s="1902" t="s">
        <v>682</v>
      </c>
      <c r="F32" s="1902" t="s">
        <v>682</v>
      </c>
      <c r="G32" s="1903" t="s">
        <v>682</v>
      </c>
      <c r="H32" s="1911">
        <v>0.3427013769052894</v>
      </c>
      <c r="I32" s="1903">
        <v>0.29305753634084392</v>
      </c>
    </row>
    <row r="33" spans="1:9" ht="14.25">
      <c r="A33" s="986"/>
      <c r="B33" s="283" t="s">
        <v>1391</v>
      </c>
      <c r="C33" s="1901" t="s">
        <v>682</v>
      </c>
      <c r="D33" s="1854" t="s">
        <v>682</v>
      </c>
      <c r="E33" s="1902" t="s">
        <v>682</v>
      </c>
      <c r="F33" s="1902" t="s">
        <v>682</v>
      </c>
      <c r="G33" s="1903" t="s">
        <v>682</v>
      </c>
      <c r="H33" s="1911">
        <v>0.20026072443128806</v>
      </c>
      <c r="I33" s="1903">
        <v>0.17125088628950916</v>
      </c>
    </row>
    <row r="34" spans="1:9">
      <c r="A34" s="988"/>
      <c r="B34" s="306" t="s">
        <v>386</v>
      </c>
      <c r="C34" s="1914">
        <v>15.026589963841001</v>
      </c>
      <c r="D34" s="1913">
        <v>3.0633501226428262E-2</v>
      </c>
      <c r="E34" s="1915">
        <v>6.07191581579354</v>
      </c>
      <c r="F34" s="1915">
        <v>0.48575326526348317</v>
      </c>
      <c r="G34" s="1908">
        <v>4.3771434634734901E-2</v>
      </c>
      <c r="H34" s="1907">
        <v>1.169399637983398</v>
      </c>
      <c r="I34" s="1908">
        <v>5.3364791806256417E-2</v>
      </c>
    </row>
    <row r="35" spans="1:9" ht="14.25">
      <c r="A35" s="1962" t="s">
        <v>1398</v>
      </c>
      <c r="B35" s="283" t="s">
        <v>1394</v>
      </c>
      <c r="C35" s="1901">
        <v>99.204860036805002</v>
      </c>
      <c r="D35" s="1854">
        <v>0.2022409747599383</v>
      </c>
      <c r="E35" s="1902">
        <v>9.3956561451969307</v>
      </c>
      <c r="F35" s="1902">
        <v>0.76031914893891317</v>
      </c>
      <c r="G35" s="1903">
        <v>0.99999999999999867</v>
      </c>
      <c r="H35" s="1911">
        <v>1.2764762360839534</v>
      </c>
      <c r="I35" s="1903">
        <v>1.5652577339303606</v>
      </c>
    </row>
    <row r="36" spans="1:9">
      <c r="A36" s="1962"/>
      <c r="B36" s="283" t="s">
        <v>1389</v>
      </c>
      <c r="C36" s="1901" t="s">
        <v>682</v>
      </c>
      <c r="D36" s="1854" t="s">
        <v>682</v>
      </c>
      <c r="E36" s="1902">
        <v>0</v>
      </c>
      <c r="F36" s="1902">
        <v>0</v>
      </c>
      <c r="G36" s="1903">
        <v>0</v>
      </c>
      <c r="H36" s="1911">
        <v>0.20914277080685001</v>
      </c>
      <c r="I36" s="1903">
        <v>0.25645784092726054</v>
      </c>
    </row>
    <row r="37" spans="1:9">
      <c r="A37" s="1962"/>
      <c r="B37" s="283" t="s">
        <v>1098</v>
      </c>
      <c r="C37" s="1901" t="s">
        <v>682</v>
      </c>
      <c r="D37" s="1854" t="s">
        <v>682</v>
      </c>
      <c r="E37" s="1902">
        <v>0</v>
      </c>
      <c r="F37" s="1902">
        <v>-8.6666573231584283E-3</v>
      </c>
      <c r="G37" s="1903">
        <v>0</v>
      </c>
      <c r="H37" s="1911">
        <v>-1.4923008911529959E-2</v>
      </c>
      <c r="I37" s="1903">
        <v>0</v>
      </c>
    </row>
    <row r="38" spans="1:9">
      <c r="A38" s="1962"/>
      <c r="B38" s="283" t="s">
        <v>1390</v>
      </c>
      <c r="C38" s="1901" t="s">
        <v>682</v>
      </c>
      <c r="D38" s="1854" t="s">
        <v>682</v>
      </c>
      <c r="E38" s="1902" t="s">
        <v>682</v>
      </c>
      <c r="F38" s="1902" t="s">
        <v>682</v>
      </c>
      <c r="G38" s="1903" t="s">
        <v>682</v>
      </c>
      <c r="H38" s="1911">
        <v>0</v>
      </c>
      <c r="I38" s="1903">
        <v>0</v>
      </c>
    </row>
    <row r="39" spans="1:9" ht="14.25">
      <c r="A39" s="986"/>
      <c r="B39" s="283" t="s">
        <v>1391</v>
      </c>
      <c r="C39" s="1901" t="s">
        <v>682</v>
      </c>
      <c r="D39" s="1854" t="s">
        <v>682</v>
      </c>
      <c r="E39" s="1902" t="s">
        <v>682</v>
      </c>
      <c r="F39" s="1902" t="s">
        <v>682</v>
      </c>
      <c r="G39" s="1903" t="s">
        <v>682</v>
      </c>
      <c r="H39" s="1911">
        <v>-0.65519053302384866</v>
      </c>
      <c r="I39" s="1903">
        <v>-0.82171557485762114</v>
      </c>
    </row>
    <row r="40" spans="1:9">
      <c r="A40" s="988"/>
      <c r="B40" s="306" t="s">
        <v>386</v>
      </c>
      <c r="C40" s="1912">
        <v>99.204860036805002</v>
      </c>
      <c r="D40" s="1913">
        <v>0.2022409747599383</v>
      </c>
      <c r="E40" s="1907">
        <v>9.3956561451969343</v>
      </c>
      <c r="F40" s="1907">
        <v>0.75165249161575476</v>
      </c>
      <c r="G40" s="1908">
        <v>6.7731727725903107E-2</v>
      </c>
      <c r="H40" s="1907">
        <v>0.81550546495542486</v>
      </c>
      <c r="I40" s="1908">
        <v>3.7215061421823729E-2</v>
      </c>
    </row>
    <row r="41" spans="1:9" ht="14.25">
      <c r="A41" s="985" t="s">
        <v>1399</v>
      </c>
      <c r="B41" s="502"/>
      <c r="C41" s="1368"/>
      <c r="D41" s="1368"/>
      <c r="E41" s="1368"/>
      <c r="F41" s="1368"/>
      <c r="G41" s="1368"/>
      <c r="H41" s="1368"/>
      <c r="I41" s="1368"/>
    </row>
    <row r="42" spans="1:9" ht="14.25">
      <c r="A42" s="985" t="s">
        <v>1400</v>
      </c>
      <c r="B42" s="502"/>
      <c r="C42" s="1368"/>
      <c r="D42" s="1368"/>
      <c r="E42" s="1368"/>
      <c r="F42" s="1368"/>
      <c r="G42" s="1368"/>
      <c r="H42" s="1368"/>
      <c r="I42" s="1368"/>
    </row>
  </sheetData>
  <mergeCells count="7">
    <mergeCell ref="A35:A38"/>
    <mergeCell ref="A1:I2"/>
    <mergeCell ref="A5:A8"/>
    <mergeCell ref="A11:A14"/>
    <mergeCell ref="A17:A20"/>
    <mergeCell ref="A23:A26"/>
    <mergeCell ref="A29:A32"/>
  </mergeCells>
  <hyperlinks>
    <hyperlink ref="K1" location="ToC!A1" display="ToC" xr:uid="{ABB9C60F-E0A0-456E-8097-B24F8B22DB18}"/>
  </hyperlinks>
  <pageMargins left="0.70866141732283472" right="0.70866141732283472" top="0.74803149606299213" bottom="0.74803149606299213"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99CA-5F75-4C8E-BB9C-73031C682B7B}">
  <sheetPr codeName="Sheet4">
    <tabColor theme="4"/>
    <pageSetUpPr fitToPage="1"/>
  </sheetPr>
  <dimension ref="A1"/>
  <sheetViews>
    <sheetView showGridLines="0" topLeftCell="A1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0D1D-C947-41EC-A674-6B743D875D65}">
  <sheetPr codeName="Sheet5">
    <tabColor rgb="FF99CCFF"/>
    <pageSetUpPr fitToPage="1"/>
  </sheetPr>
  <dimension ref="A1:J41"/>
  <sheetViews>
    <sheetView view="pageBreakPreview" zoomScale="89" zoomScaleNormal="115" zoomScaleSheetLayoutView="89" workbookViewId="0">
      <selection activeCell="A2" sqref="A2:C2"/>
    </sheetView>
  </sheetViews>
  <sheetFormatPr defaultColWidth="9.7109375" defaultRowHeight="12"/>
  <cols>
    <col min="1" max="1" width="79.7109375" style="283" customWidth="1"/>
    <col min="2" max="3" width="15.42578125" style="1031" customWidth="1"/>
    <col min="4" max="4" width="9.7109375" style="283"/>
    <col min="5" max="5" width="26" style="283" bestFit="1" customWidth="1"/>
    <col min="6" max="16384" width="9.7109375" style="283"/>
  </cols>
  <sheetData>
    <row r="1" spans="1:7" s="30" customFormat="1" ht="12" customHeight="1">
      <c r="A1" s="1157" t="s">
        <v>2152</v>
      </c>
      <c r="B1" s="1878"/>
      <c r="C1" s="1878"/>
      <c r="D1" s="279"/>
      <c r="E1" s="1527" t="s">
        <v>2275</v>
      </c>
    </row>
    <row r="2" spans="1:7" ht="50.45" customHeight="1">
      <c r="A2" s="1965" t="s">
        <v>2223</v>
      </c>
      <c r="B2" s="1965"/>
      <c r="C2" s="1965"/>
      <c r="D2" s="280"/>
    </row>
    <row r="3" spans="1:7" ht="12" customHeight="1">
      <c r="A3" s="1374"/>
      <c r="B3" s="1374"/>
      <c r="C3" s="1374"/>
    </row>
    <row r="4" spans="1:7" ht="12" customHeight="1">
      <c r="A4" s="1375" t="s">
        <v>372</v>
      </c>
      <c r="B4" s="1879" t="s">
        <v>374</v>
      </c>
      <c r="C4" s="1879" t="s">
        <v>451</v>
      </c>
      <c r="G4" s="1321"/>
    </row>
    <row r="5" spans="1:7" ht="12" customHeight="1">
      <c r="A5" s="1376" t="s">
        <v>2037</v>
      </c>
      <c r="B5" s="1880"/>
      <c r="C5" s="1880"/>
    </row>
    <row r="6" spans="1:7" ht="12" customHeight="1">
      <c r="A6" s="1377" t="s">
        <v>2038</v>
      </c>
      <c r="B6" s="1394">
        <v>25534.477118829789</v>
      </c>
      <c r="C6" s="1394">
        <v>27047.901063227313</v>
      </c>
      <c r="D6" s="1378"/>
    </row>
    <row r="7" spans="1:7" ht="12" customHeight="1">
      <c r="A7" s="1377" t="s">
        <v>2039</v>
      </c>
      <c r="B7" s="1394">
        <v>4926.8943303051901</v>
      </c>
      <c r="C7" s="1394">
        <v>3597.5826118177015</v>
      </c>
      <c r="D7" s="1378"/>
    </row>
    <row r="8" spans="1:7" ht="12" customHeight="1">
      <c r="A8" s="1377" t="s">
        <v>2040</v>
      </c>
      <c r="B8" s="1394">
        <v>-3239.6882852000003</v>
      </c>
      <c r="C8" s="1394">
        <v>-2886.957606025836</v>
      </c>
      <c r="D8" s="1378"/>
    </row>
    <row r="9" spans="1:7" ht="12" customHeight="1">
      <c r="A9" s="1379" t="s">
        <v>2041</v>
      </c>
      <c r="B9" s="1881">
        <v>27221.683163934977</v>
      </c>
      <c r="C9" s="1882">
        <v>27758.526069019179</v>
      </c>
      <c r="D9" s="1378"/>
    </row>
    <row r="10" spans="1:7" ht="12" customHeight="1">
      <c r="A10" s="1377" t="s">
        <v>1520</v>
      </c>
      <c r="B10" s="1394">
        <v>-33.893635796422799</v>
      </c>
      <c r="C10" s="1394">
        <v>-4.0458191475771397</v>
      </c>
      <c r="D10" s="1378"/>
    </row>
    <row r="11" spans="1:7" ht="12" customHeight="1">
      <c r="A11" s="1377" t="s">
        <v>1517</v>
      </c>
      <c r="B11" s="1394">
        <v>-2678.1556101648994</v>
      </c>
      <c r="C11" s="1394">
        <v>-2775.9036744946643</v>
      </c>
      <c r="D11" s="1378"/>
    </row>
    <row r="12" spans="1:7" ht="12" customHeight="1">
      <c r="A12" s="1377" t="s">
        <v>2042</v>
      </c>
      <c r="B12" s="1394">
        <v>0</v>
      </c>
      <c r="C12" s="1394">
        <v>0</v>
      </c>
      <c r="D12" s="1378"/>
    </row>
    <row r="13" spans="1:7" ht="12" customHeight="1">
      <c r="A13" s="1380" t="s">
        <v>2043</v>
      </c>
      <c r="B13" s="1394">
        <v>-159.95250734179209</v>
      </c>
      <c r="C13" s="1394">
        <v>-125.94205772059135</v>
      </c>
      <c r="D13" s="1378"/>
    </row>
    <row r="14" spans="1:7" ht="12" customHeight="1">
      <c r="A14" s="1377" t="s">
        <v>2044</v>
      </c>
      <c r="B14" s="1394">
        <v>-704.86069501535087</v>
      </c>
      <c r="C14" s="1394">
        <v>-980.14307579430226</v>
      </c>
      <c r="D14" s="1378"/>
    </row>
    <row r="15" spans="1:7" ht="12" customHeight="1">
      <c r="A15" s="1381" t="s">
        <v>2045</v>
      </c>
      <c r="B15" s="1883">
        <v>-3576.8624483184649</v>
      </c>
      <c r="C15" s="1884">
        <v>-3886.0346271571352</v>
      </c>
      <c r="D15" s="1378"/>
    </row>
    <row r="16" spans="1:7" ht="12" customHeight="1">
      <c r="A16" s="1382" t="s">
        <v>2046</v>
      </c>
      <c r="B16" s="1885">
        <v>23644.820715616512</v>
      </c>
      <c r="C16" s="1886">
        <v>23872.491441862043</v>
      </c>
      <c r="D16" s="1378"/>
    </row>
    <row r="17" spans="1:10" ht="12" customHeight="1">
      <c r="A17" s="1377" t="s">
        <v>2047</v>
      </c>
      <c r="B17" s="1394">
        <v>3225.0644012288667</v>
      </c>
      <c r="C17" s="1394">
        <v>3307.0392955221264</v>
      </c>
      <c r="D17" s="1378"/>
    </row>
    <row r="18" spans="1:10" ht="12" customHeight="1">
      <c r="A18" s="1377" t="s">
        <v>2048</v>
      </c>
      <c r="B18" s="1394">
        <v>-24.907683528866105</v>
      </c>
      <c r="C18" s="1394">
        <v>-25.23578288212612</v>
      </c>
      <c r="D18" s="1378"/>
    </row>
    <row r="19" spans="1:10" ht="12" customHeight="1">
      <c r="A19" s="1381" t="s">
        <v>2049</v>
      </c>
      <c r="B19" s="1883">
        <v>3200.1567177000006</v>
      </c>
      <c r="C19" s="1887">
        <v>3281.8035126400005</v>
      </c>
      <c r="D19" s="1378"/>
    </row>
    <row r="20" spans="1:10" ht="12" customHeight="1">
      <c r="A20" s="1382" t="s">
        <v>2050</v>
      </c>
      <c r="B20" s="1885">
        <v>26844.977433316511</v>
      </c>
      <c r="C20" s="1886">
        <v>27154.294954502042</v>
      </c>
      <c r="D20" s="1378"/>
    </row>
    <row r="21" spans="1:10" ht="12" customHeight="1">
      <c r="A21" s="1377" t="s">
        <v>2051</v>
      </c>
      <c r="B21" s="1394">
        <v>3466.3334526098251</v>
      </c>
      <c r="C21" s="1394">
        <v>3231.0100642339212</v>
      </c>
      <c r="D21" s="1378"/>
    </row>
    <row r="22" spans="1:10" ht="12" customHeight="1">
      <c r="A22" s="1383" t="s">
        <v>2052</v>
      </c>
      <c r="B22" s="1394">
        <v>554.03596833407994</v>
      </c>
      <c r="C22" s="1394">
        <v>541.67035304000001</v>
      </c>
      <c r="D22" s="1378"/>
    </row>
    <row r="23" spans="1:10" ht="12" customHeight="1">
      <c r="A23" s="1377" t="s">
        <v>2053</v>
      </c>
      <c r="B23" s="1394">
        <v>0</v>
      </c>
      <c r="C23" s="1394">
        <v>-650</v>
      </c>
      <c r="D23" s="1378"/>
    </row>
    <row r="24" spans="1:10" ht="12" customHeight="1">
      <c r="A24" s="1380" t="s">
        <v>2054</v>
      </c>
      <c r="B24" s="1394">
        <v>-50</v>
      </c>
      <c r="C24" s="1394">
        <v>-63.9</v>
      </c>
      <c r="D24" s="1378"/>
    </row>
    <row r="25" spans="1:10" ht="12" customHeight="1">
      <c r="A25" s="1381" t="s">
        <v>2055</v>
      </c>
      <c r="B25" s="1883">
        <v>504.03596833407994</v>
      </c>
      <c r="C25" s="1887">
        <v>-172.22964696</v>
      </c>
      <c r="D25" s="1378"/>
    </row>
    <row r="26" spans="1:10" ht="12" customHeight="1">
      <c r="A26" s="1384" t="s">
        <v>2056</v>
      </c>
      <c r="B26" s="1888">
        <v>3970.369420943905</v>
      </c>
      <c r="C26" s="1889">
        <v>3058.7804172739211</v>
      </c>
      <c r="D26" s="1378"/>
    </row>
    <row r="27" spans="1:10" ht="12" customHeight="1">
      <c r="A27" s="1385" t="s">
        <v>2057</v>
      </c>
      <c r="B27" s="1885">
        <v>30815.346854260417</v>
      </c>
      <c r="C27" s="1886">
        <v>30213.075371775962</v>
      </c>
      <c r="D27" s="1378"/>
    </row>
    <row r="28" spans="1:10" ht="12" customHeight="1">
      <c r="A28" s="1386"/>
      <c r="B28" s="1387"/>
      <c r="C28" s="1387"/>
      <c r="D28" s="1049"/>
      <c r="E28" s="1049"/>
      <c r="F28" s="1049"/>
      <c r="G28" s="1049"/>
      <c r="H28" s="1049"/>
      <c r="I28" s="1049"/>
      <c r="J28" s="1049"/>
    </row>
    <row r="29" spans="1:10">
      <c r="A29" s="1388"/>
      <c r="B29" s="1387"/>
      <c r="C29" s="1387"/>
      <c r="D29" s="1049"/>
      <c r="E29" s="1049"/>
      <c r="F29" s="1049"/>
      <c r="G29" s="1049"/>
      <c r="H29" s="1049"/>
      <c r="I29" s="1049"/>
      <c r="J29" s="1049"/>
    </row>
    <row r="30" spans="1:10">
      <c r="A30" s="1388"/>
      <c r="B30" s="1387"/>
      <c r="C30" s="1387"/>
      <c r="D30" s="1049"/>
      <c r="E30" s="1049"/>
      <c r="F30" s="1049"/>
      <c r="G30" s="1049"/>
      <c r="H30" s="1049"/>
      <c r="I30" s="1049"/>
      <c r="J30" s="1049"/>
    </row>
    <row r="31" spans="1:10">
      <c r="A31" s="1388"/>
      <c r="B31" s="1387"/>
      <c r="C31" s="1387"/>
      <c r="D31" s="1049"/>
      <c r="E31" s="1049"/>
      <c r="F31" s="1049"/>
      <c r="G31" s="1049"/>
      <c r="H31" s="1049"/>
      <c r="I31" s="1049"/>
      <c r="J31" s="1049"/>
    </row>
    <row r="32" spans="1:10">
      <c r="A32" s="1388"/>
      <c r="B32" s="1890"/>
      <c r="C32" s="1890"/>
    </row>
    <row r="33" spans="1:3">
      <c r="A33" s="1389"/>
      <c r="B33" s="1395"/>
      <c r="C33" s="1395"/>
    </row>
    <row r="34" spans="1:3">
      <c r="A34" s="1391"/>
      <c r="B34" s="1891"/>
      <c r="C34" s="1891"/>
    </row>
    <row r="35" spans="1:3">
      <c r="A35" s="1392"/>
      <c r="B35" s="1892"/>
      <c r="C35" s="1892"/>
    </row>
    <row r="36" spans="1:3">
      <c r="A36" s="1393"/>
      <c r="B36" s="1394"/>
      <c r="C36" s="1394"/>
    </row>
    <row r="37" spans="1:3">
      <c r="A37" s="1395"/>
      <c r="B37" s="1394"/>
      <c r="C37" s="1394"/>
    </row>
    <row r="38" spans="1:3">
      <c r="A38" s="1396"/>
      <c r="B38" s="1397"/>
      <c r="C38" s="1394"/>
    </row>
    <row r="39" spans="1:3">
      <c r="A39" s="1398"/>
      <c r="B39" s="1395"/>
      <c r="C39" s="1395"/>
    </row>
    <row r="40" spans="1:3">
      <c r="A40" s="1392"/>
      <c r="B40" s="1892"/>
      <c r="C40" s="1892"/>
    </row>
    <row r="41" spans="1:3">
      <c r="A41" s="1399"/>
      <c r="B41" s="1893"/>
      <c r="C41" s="1894"/>
    </row>
  </sheetData>
  <mergeCells count="1">
    <mergeCell ref="A2:C2"/>
  </mergeCells>
  <hyperlinks>
    <hyperlink ref="E1" location="ToC!A1" display="ToC" xr:uid="{7D672C20-3110-4C12-A620-E730293A0B96}"/>
  </hyperlinks>
  <pageMargins left="0.70866141732283472" right="0.70866141732283472" top="0.74803149606299213" bottom="0.74803149606299213" header="0.31496062992125984" footer="0.31496062992125984"/>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2D33-2240-499A-BDD7-C85D677E6FBC}">
  <sheetPr codeName="Sheet6">
    <tabColor rgb="FF99CCFF"/>
    <pageSetUpPr fitToPage="1"/>
  </sheetPr>
  <dimension ref="A1:X15"/>
  <sheetViews>
    <sheetView view="pageBreakPreview" zoomScale="93" zoomScaleNormal="100" zoomScaleSheetLayoutView="93" workbookViewId="0">
      <selection activeCell="A2" sqref="A2:B2"/>
    </sheetView>
  </sheetViews>
  <sheetFormatPr defaultColWidth="9.7109375" defaultRowHeight="12"/>
  <cols>
    <col min="1" max="1" width="93.5703125" style="283" customWidth="1"/>
    <col min="2" max="2" width="17.28515625" style="1031" customWidth="1"/>
    <col min="3" max="3" width="9.28515625" style="283" customWidth="1"/>
    <col min="4" max="4" width="24.85546875" style="283" bestFit="1" customWidth="1"/>
    <col min="5" max="6" width="9.7109375" style="283" bestFit="1" customWidth="1"/>
    <col min="7" max="16384" width="9.7109375" style="283"/>
  </cols>
  <sheetData>
    <row r="1" spans="1:24" ht="12" customHeight="1">
      <c r="A1" s="1142" t="s">
        <v>2153</v>
      </c>
      <c r="C1" s="279"/>
      <c r="D1" s="1527" t="s">
        <v>2275</v>
      </c>
      <c r="E1" s="30"/>
      <c r="F1" s="30"/>
      <c r="G1" s="30"/>
      <c r="H1" s="30"/>
      <c r="I1" s="30"/>
      <c r="J1" s="30"/>
      <c r="K1" s="30"/>
      <c r="L1" s="30"/>
      <c r="M1" s="30"/>
      <c r="N1" s="30"/>
      <c r="O1" s="30"/>
      <c r="P1" s="30"/>
      <c r="Q1" s="30"/>
      <c r="R1" s="30"/>
      <c r="S1" s="30"/>
      <c r="T1" s="30"/>
      <c r="U1" s="30"/>
      <c r="V1" s="30"/>
      <c r="W1" s="30"/>
      <c r="X1" s="30"/>
    </row>
    <row r="2" spans="1:24" ht="24" customHeight="1">
      <c r="A2" s="1966" t="s">
        <v>2273</v>
      </c>
      <c r="B2" s="1966"/>
      <c r="C2" s="280"/>
      <c r="D2" s="1400"/>
      <c r="E2" s="1400"/>
      <c r="F2" s="1401"/>
      <c r="G2" s="1401"/>
    </row>
    <row r="3" spans="1:24" ht="12" customHeight="1"/>
    <row r="4" spans="1:24" ht="12" customHeight="1">
      <c r="B4" s="1785" t="s">
        <v>2058</v>
      </c>
    </row>
    <row r="5" spans="1:24" ht="12" customHeight="1">
      <c r="A5" s="1402" t="s">
        <v>451</v>
      </c>
      <c r="B5" s="1875">
        <v>0.16429870162592511</v>
      </c>
    </row>
    <row r="6" spans="1:24" ht="12" customHeight="1">
      <c r="A6" s="1403" t="s">
        <v>2059</v>
      </c>
      <c r="B6" s="1876">
        <v>3.5427296182122314E-2</v>
      </c>
    </row>
    <row r="7" spans="1:24" ht="12" customHeight="1">
      <c r="A7" s="1403" t="s">
        <v>2060</v>
      </c>
      <c r="B7" s="1876">
        <v>-2.3325608684768531E-2</v>
      </c>
    </row>
    <row r="8" spans="1:24" ht="12" customHeight="1">
      <c r="A8" s="1403" t="s">
        <v>2061</v>
      </c>
      <c r="B8" s="1876">
        <v>-6.9254651957399204E-3</v>
      </c>
    </row>
    <row r="9" spans="1:24" ht="12" customHeight="1">
      <c r="A9" s="1403" t="s">
        <v>2062</v>
      </c>
      <c r="B9" s="1876">
        <v>-7.1105782163308207E-4</v>
      </c>
      <c r="F9" s="1404"/>
    </row>
    <row r="10" spans="1:24" ht="12" customHeight="1">
      <c r="A10" s="1403" t="s">
        <v>2063</v>
      </c>
      <c r="B10" s="1876">
        <v>-2.1061297180501037E-4</v>
      </c>
    </row>
    <row r="11" spans="1:24" ht="12" customHeight="1">
      <c r="A11" s="1403" t="s">
        <v>2064</v>
      </c>
      <c r="B11" s="1876">
        <v>1.9078457274082639E-4</v>
      </c>
      <c r="E11" s="1404"/>
    </row>
    <row r="12" spans="1:24" ht="12" customHeight="1">
      <c r="A12" s="1403" t="s">
        <v>2065</v>
      </c>
      <c r="B12" s="1876">
        <v>0</v>
      </c>
    </row>
    <row r="13" spans="1:24" ht="12" customHeight="1">
      <c r="A13" s="1403" t="s">
        <v>6</v>
      </c>
      <c r="B13" s="1876">
        <v>1.7075554643946611E-3</v>
      </c>
    </row>
    <row r="14" spans="1:24" ht="12" customHeight="1">
      <c r="A14" s="1405" t="s">
        <v>374</v>
      </c>
      <c r="B14" s="1877">
        <v>0.17045159317123634</v>
      </c>
      <c r="C14" s="1406"/>
    </row>
    <row r="15" spans="1:24" ht="12" customHeight="1"/>
  </sheetData>
  <mergeCells count="1">
    <mergeCell ref="A2:B2"/>
  </mergeCells>
  <hyperlinks>
    <hyperlink ref="D1" location="ToC!A1" display="ToC" xr:uid="{D09411A9-8159-4D15-B2AD-23FA2D06D77C}"/>
  </hyperlinks>
  <pageMargins left="0.70866141732283472" right="0.70866141732283472" top="0.74803149606299213" bottom="0.74803149606299213" header="0.31496062992125984" footer="0.31496062992125984"/>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6B43E-68BE-49C4-B47A-B4F5687952A5}">
  <sheetPr codeName="Sheet7">
    <tabColor rgb="FF99CCFF"/>
    <pageSetUpPr fitToPage="1"/>
  </sheetPr>
  <dimension ref="A1:U20"/>
  <sheetViews>
    <sheetView view="pageBreakPreview" zoomScale="96" zoomScaleNormal="100" zoomScaleSheetLayoutView="96" workbookViewId="0">
      <selection activeCell="A2" sqref="A2:C2"/>
    </sheetView>
  </sheetViews>
  <sheetFormatPr defaultColWidth="9.7109375" defaultRowHeight="12"/>
  <cols>
    <col min="1" max="1" width="81.28515625" style="283" customWidth="1"/>
    <col min="2" max="3" width="14.7109375" style="1031" customWidth="1"/>
    <col min="4" max="4" width="9.7109375" style="283"/>
    <col min="5" max="5" width="26.5703125" style="283" bestFit="1" customWidth="1"/>
    <col min="6" max="16384" width="9.7109375" style="283"/>
  </cols>
  <sheetData>
    <row r="1" spans="1:21" ht="12" customHeight="1">
      <c r="A1" s="1202" t="s">
        <v>2155</v>
      </c>
      <c r="B1" s="1867"/>
      <c r="C1" s="1395"/>
      <c r="D1" s="279"/>
      <c r="E1" s="1527" t="s">
        <v>2275</v>
      </c>
      <c r="F1" s="30"/>
      <c r="G1" s="30"/>
      <c r="H1" s="30"/>
      <c r="I1" s="30"/>
      <c r="J1" s="30"/>
      <c r="K1" s="30"/>
      <c r="L1" s="30"/>
      <c r="M1" s="30"/>
      <c r="N1" s="30"/>
      <c r="O1" s="30"/>
      <c r="P1" s="30"/>
      <c r="Q1" s="30"/>
      <c r="R1" s="30"/>
      <c r="S1" s="30"/>
      <c r="T1" s="30"/>
      <c r="U1" s="30"/>
    </row>
    <row r="2" spans="1:21" ht="12" customHeight="1">
      <c r="A2" s="1967" t="s">
        <v>2224</v>
      </c>
      <c r="B2" s="1967"/>
      <c r="C2" s="1967"/>
      <c r="D2" s="280"/>
    </row>
    <row r="3" spans="1:21" ht="12" customHeight="1">
      <c r="A3" s="1407"/>
      <c r="B3" s="1408"/>
      <c r="C3" s="1408"/>
    </row>
    <row r="4" spans="1:21" ht="12" customHeight="1">
      <c r="A4" s="1409" t="s">
        <v>372</v>
      </c>
      <c r="B4" s="1868">
        <v>2023</v>
      </c>
      <c r="C4" s="1869">
        <v>2022</v>
      </c>
    </row>
    <row r="5" spans="1:21" ht="12" customHeight="1">
      <c r="A5" s="1410" t="s">
        <v>2066</v>
      </c>
      <c r="B5" s="1870">
        <v>31224.643376483145</v>
      </c>
      <c r="C5" s="1870">
        <v>31403.813474459075</v>
      </c>
    </row>
    <row r="6" spans="1:21" ht="12" customHeight="1">
      <c r="A6" s="1411" t="s">
        <v>2067</v>
      </c>
      <c r="B6" s="1870">
        <v>-19.936186745144425</v>
      </c>
      <c r="C6" s="1870">
        <v>-8.4487051266394246</v>
      </c>
    </row>
    <row r="7" spans="1:21" ht="12" customHeight="1">
      <c r="A7" s="1411" t="s">
        <v>1757</v>
      </c>
      <c r="B7" s="1870">
        <v>-808.7749338310482</v>
      </c>
      <c r="C7" s="1870">
        <v>-813.63969098002349</v>
      </c>
    </row>
    <row r="8" spans="1:21" ht="12" customHeight="1">
      <c r="A8" s="1412" t="s">
        <v>1733</v>
      </c>
      <c r="B8" s="1871">
        <v>30395.932255906951</v>
      </c>
      <c r="C8" s="1872">
        <v>30581.72507835241</v>
      </c>
    </row>
    <row r="9" spans="1:21" ht="12" customHeight="1">
      <c r="A9" s="1411" t="s">
        <v>2068</v>
      </c>
      <c r="B9" s="1870">
        <v>-3239.6882852000003</v>
      </c>
      <c r="C9" s="1870">
        <v>-2886.957606025836</v>
      </c>
    </row>
    <row r="10" spans="1:21" ht="12" customHeight="1">
      <c r="A10" s="1411" t="s">
        <v>2069</v>
      </c>
      <c r="B10" s="1870">
        <v>-1683.4012516612786</v>
      </c>
      <c r="C10" s="1870">
        <v>-1786.0531253352378</v>
      </c>
    </row>
    <row r="11" spans="1:21" ht="12" customHeight="1">
      <c r="A11" s="1411" t="s">
        <v>1517</v>
      </c>
      <c r="B11" s="1870">
        <v>-994.75435850362055</v>
      </c>
      <c r="C11" s="1870">
        <v>-989.85054915942601</v>
      </c>
    </row>
    <row r="12" spans="1:21" ht="12" customHeight="1">
      <c r="A12" s="1411" t="s">
        <v>2070</v>
      </c>
      <c r="B12" s="1870" t="s">
        <v>682</v>
      </c>
      <c r="C12" s="1870" t="s">
        <v>682</v>
      </c>
    </row>
    <row r="13" spans="1:21" ht="12" customHeight="1">
      <c r="A13" s="1413" t="s">
        <v>2071</v>
      </c>
      <c r="B13" s="1870">
        <v>-159.95250734179209</v>
      </c>
      <c r="C13" s="1870">
        <v>-125.94205772059135</v>
      </c>
    </row>
    <row r="14" spans="1:21" ht="12" customHeight="1">
      <c r="A14" s="1413" t="s">
        <v>2072</v>
      </c>
      <c r="B14" s="1873">
        <v>-380.39913336361235</v>
      </c>
      <c r="C14" s="1873">
        <v>-428.01518514069284</v>
      </c>
    </row>
    <row r="15" spans="1:21" ht="12" customHeight="1">
      <c r="A15" s="1411" t="s">
        <v>2073</v>
      </c>
      <c r="B15" s="1870"/>
      <c r="C15" s="1874"/>
    </row>
    <row r="16" spans="1:21" ht="12" customHeight="1">
      <c r="A16" s="1411" t="s">
        <v>2074</v>
      </c>
      <c r="B16" s="1870">
        <v>-292.91600422014227</v>
      </c>
      <c r="C16" s="1874">
        <v>-492.41511310858965</v>
      </c>
    </row>
    <row r="17" spans="1:5" ht="12" customHeight="1">
      <c r="A17" s="1414" t="s">
        <v>1653</v>
      </c>
      <c r="B17" s="1871">
        <v>23644.820715616501</v>
      </c>
      <c r="C17" s="1872">
        <v>23872.491441862036</v>
      </c>
      <c r="D17" s="1176"/>
      <c r="E17" s="1176"/>
    </row>
    <row r="18" spans="1:5" ht="12" customHeight="1">
      <c r="A18" s="1413"/>
      <c r="B18" s="1867"/>
      <c r="C18" s="1395"/>
    </row>
    <row r="20" spans="1:5">
      <c r="E20" s="1176"/>
    </row>
  </sheetData>
  <mergeCells count="1">
    <mergeCell ref="A2:C2"/>
  </mergeCells>
  <hyperlinks>
    <hyperlink ref="E1" location="ToC!A1" display="ToC" xr:uid="{98C9F5B8-E6AF-466F-AFE1-88DEB666D1CF}"/>
  </hyperlinks>
  <pageMargins left="0.70866141732283472" right="0.70866141732283472" top="0.74803149606299213" bottom="0.74803149606299213" header="0.31496062992125984" footer="0.31496062992125984"/>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FBEA-B730-4E5F-BE56-7B65EB884E09}">
  <sheetPr codeName="Sheet8">
    <tabColor rgb="FF99CCFF"/>
    <pageSetUpPr fitToPage="1"/>
  </sheetPr>
  <dimension ref="A1:H113"/>
  <sheetViews>
    <sheetView showGridLines="0" view="pageBreakPreview" zoomScale="84" zoomScaleNormal="115" zoomScaleSheetLayoutView="84" workbookViewId="0">
      <selection activeCell="H13" sqref="H13"/>
    </sheetView>
  </sheetViews>
  <sheetFormatPr defaultColWidth="9.28515625" defaultRowHeight="12"/>
  <cols>
    <col min="1" max="1" width="6.42578125" style="1130" customWidth="1"/>
    <col min="2" max="2" width="69.7109375" style="1096" customWidth="1"/>
    <col min="3" max="3" width="16.28515625" style="1096" customWidth="1"/>
    <col min="4" max="4" width="15.7109375" style="1096" customWidth="1"/>
    <col min="5" max="5" width="9.28515625" style="1070"/>
    <col min="6" max="6" width="24.5703125" style="1070" bestFit="1" customWidth="1"/>
    <col min="7" max="7" width="13" style="1070" customWidth="1"/>
    <col min="8" max="8" width="9.28515625" style="1070"/>
    <col min="9" max="9" width="8.7109375" style="1070" customWidth="1"/>
    <col min="10" max="10" width="11.85546875" style="1070" customWidth="1"/>
    <col min="11" max="16384" width="9.28515625" style="1070"/>
  </cols>
  <sheetData>
    <row r="1" spans="1:8">
      <c r="A1" s="1508" t="s">
        <v>2156</v>
      </c>
      <c r="B1" s="1525"/>
      <c r="C1" s="1525"/>
      <c r="D1" s="1526"/>
      <c r="E1" s="1970"/>
      <c r="F1" s="1527" t="s">
        <v>2275</v>
      </c>
      <c r="H1" s="85"/>
    </row>
    <row r="2" spans="1:8" ht="48" customHeight="1">
      <c r="A2" s="1971" t="s">
        <v>2225</v>
      </c>
      <c r="B2" s="1971"/>
      <c r="C2" s="1971"/>
      <c r="D2" s="1971"/>
      <c r="E2" s="1970"/>
      <c r="F2" s="989"/>
      <c r="G2" s="1097"/>
      <c r="H2" s="90"/>
    </row>
    <row r="3" spans="1:8" ht="12" customHeight="1">
      <c r="A3" s="1098"/>
      <c r="B3" s="1095"/>
      <c r="C3" s="1095"/>
      <c r="E3" s="1970"/>
      <c r="H3" s="48"/>
    </row>
    <row r="4" spans="1:8" ht="12" customHeight="1">
      <c r="A4" s="1069" t="s">
        <v>372</v>
      </c>
      <c r="B4" s="1095"/>
      <c r="C4" s="1866" t="s">
        <v>1557</v>
      </c>
      <c r="D4" s="1866" t="s">
        <v>1558</v>
      </c>
      <c r="E4" s="1970"/>
    </row>
    <row r="5" spans="1:8" ht="84" customHeight="1">
      <c r="A5" s="1099"/>
      <c r="B5" s="1100"/>
      <c r="C5" s="1101" t="s">
        <v>1559</v>
      </c>
      <c r="D5" s="1101" t="s">
        <v>1560</v>
      </c>
    </row>
    <row r="6" spans="1:8" ht="12" customHeight="1">
      <c r="A6" s="1972" t="s">
        <v>1561</v>
      </c>
      <c r="B6" s="1972"/>
      <c r="C6" s="1973"/>
      <c r="D6" s="1102"/>
    </row>
    <row r="7" spans="1:8" ht="12" customHeight="1">
      <c r="A7" s="1103">
        <v>1</v>
      </c>
      <c r="B7" s="142" t="s">
        <v>1562</v>
      </c>
      <c r="C7" s="1103">
        <v>4050</v>
      </c>
      <c r="D7" s="1104" t="s">
        <v>1563</v>
      </c>
    </row>
    <row r="8" spans="1:8" ht="12" customHeight="1">
      <c r="A8" s="1103"/>
      <c r="B8" s="1105" t="s">
        <v>1564</v>
      </c>
      <c r="C8" s="1524">
        <v>4050</v>
      </c>
      <c r="D8" s="1107" t="s">
        <v>682</v>
      </c>
    </row>
    <row r="9" spans="1:8" ht="12" customHeight="1">
      <c r="A9" s="1103"/>
      <c r="B9" s="1105" t="s">
        <v>1565</v>
      </c>
      <c r="C9" s="1106"/>
      <c r="D9" s="1107" t="s">
        <v>682</v>
      </c>
    </row>
    <row r="10" spans="1:8" ht="12" customHeight="1">
      <c r="A10" s="1103"/>
      <c r="B10" s="1105" t="s">
        <v>1566</v>
      </c>
      <c r="C10" s="1108"/>
      <c r="D10" s="1107" t="s">
        <v>682</v>
      </c>
    </row>
    <row r="11" spans="1:8" ht="12" customHeight="1">
      <c r="A11" s="1103">
        <v>2</v>
      </c>
      <c r="B11" s="142" t="s">
        <v>1567</v>
      </c>
      <c r="C11" s="1103">
        <v>20804</v>
      </c>
      <c r="D11" s="1104" t="s">
        <v>1568</v>
      </c>
    </row>
    <row r="12" spans="1:8" ht="12" customHeight="1">
      <c r="A12" s="1103">
        <v>3</v>
      </c>
      <c r="B12" s="142" t="s">
        <v>1569</v>
      </c>
      <c r="C12" s="1109">
        <v>727</v>
      </c>
      <c r="D12" s="1104">
        <v>15</v>
      </c>
    </row>
    <row r="13" spans="1:8" ht="12" customHeight="1">
      <c r="A13" s="1103" t="s">
        <v>458</v>
      </c>
      <c r="B13" s="142" t="s">
        <v>1570</v>
      </c>
      <c r="C13" s="1109"/>
      <c r="D13" s="1104" t="s">
        <v>682</v>
      </c>
    </row>
    <row r="14" spans="1:8" ht="12" customHeight="1">
      <c r="A14" s="1103">
        <v>4</v>
      </c>
      <c r="B14" s="142" t="s">
        <v>1571</v>
      </c>
      <c r="C14" s="1109"/>
      <c r="D14" s="1104"/>
    </row>
    <row r="15" spans="1:8" ht="12" customHeight="1">
      <c r="A15" s="1103">
        <v>5</v>
      </c>
      <c r="B15" s="142" t="s">
        <v>1572</v>
      </c>
      <c r="C15" s="1109"/>
      <c r="D15" s="1104" t="s">
        <v>682</v>
      </c>
    </row>
    <row r="16" spans="1:8" ht="12" customHeight="1">
      <c r="A16" s="1103" t="s">
        <v>461</v>
      </c>
      <c r="B16" s="142" t="s">
        <v>1573</v>
      </c>
      <c r="C16" s="1109">
        <v>1687</v>
      </c>
      <c r="D16" s="1104">
        <v>17</v>
      </c>
    </row>
    <row r="17" spans="1:7" ht="12" customHeight="1">
      <c r="A17" s="1110">
        <v>6</v>
      </c>
      <c r="B17" s="1111" t="s">
        <v>1574</v>
      </c>
      <c r="C17" s="1112">
        <v>27269</v>
      </c>
      <c r="D17" s="1113" t="s">
        <v>682</v>
      </c>
      <c r="F17" s="1090"/>
    </row>
    <row r="18" spans="1:7" ht="12" customHeight="1">
      <c r="A18" s="1972" t="s">
        <v>1575</v>
      </c>
      <c r="B18" s="1972"/>
      <c r="C18" s="1973"/>
    </row>
    <row r="19" spans="1:7" ht="12" customHeight="1">
      <c r="A19" s="1103">
        <v>7</v>
      </c>
      <c r="B19" s="142" t="s">
        <v>1576</v>
      </c>
      <c r="C19" s="1109">
        <v>-252.16169774739436</v>
      </c>
      <c r="D19" s="1104"/>
      <c r="E19" s="1103"/>
      <c r="F19" s="142"/>
      <c r="G19" s="1109"/>
    </row>
    <row r="20" spans="1:7" ht="12" customHeight="1">
      <c r="A20" s="1103">
        <v>8</v>
      </c>
      <c r="B20" s="142" t="s">
        <v>1577</v>
      </c>
      <c r="C20" s="1109">
        <v>-2678.1556101648994</v>
      </c>
      <c r="D20" s="1104">
        <v>1</v>
      </c>
      <c r="E20" s="1103"/>
      <c r="F20" s="142"/>
      <c r="G20" s="1109"/>
    </row>
    <row r="21" spans="1:7" ht="24" customHeight="1">
      <c r="A21" s="1103">
        <v>10</v>
      </c>
      <c r="B21" s="142" t="s">
        <v>1578</v>
      </c>
      <c r="C21" s="1109">
        <v>-33.893635796422799</v>
      </c>
      <c r="D21" s="1104" t="s">
        <v>1579</v>
      </c>
      <c r="E21" s="1103"/>
      <c r="F21" s="142"/>
      <c r="G21" s="1109"/>
    </row>
    <row r="22" spans="1:7" ht="24" customHeight="1">
      <c r="A22" s="1103">
        <v>11</v>
      </c>
      <c r="B22" s="142" t="s">
        <v>1580</v>
      </c>
      <c r="C22" s="1109">
        <v>-65.439193228018894</v>
      </c>
      <c r="D22" s="1104">
        <v>16</v>
      </c>
      <c r="E22" s="1103"/>
      <c r="F22" s="142"/>
      <c r="G22" s="1109"/>
    </row>
    <row r="23" spans="1:7" ht="12" customHeight="1">
      <c r="A23" s="1103">
        <v>12</v>
      </c>
      <c r="B23" s="142" t="s">
        <v>1581</v>
      </c>
      <c r="C23" s="1109" t="s">
        <v>682</v>
      </c>
      <c r="D23" s="1104" t="s">
        <v>682</v>
      </c>
      <c r="E23" s="1103"/>
      <c r="F23" s="142"/>
      <c r="G23" s="1109"/>
    </row>
    <row r="24" spans="1:7" ht="12" customHeight="1">
      <c r="A24" s="1103">
        <v>13</v>
      </c>
      <c r="B24" s="142" t="s">
        <v>1582</v>
      </c>
      <c r="C24" s="1109" t="s">
        <v>682</v>
      </c>
      <c r="D24" s="1104" t="s">
        <v>682</v>
      </c>
      <c r="E24" s="1103"/>
      <c r="F24" s="142"/>
      <c r="G24" s="1109"/>
    </row>
    <row r="25" spans="1:7" ht="12" customHeight="1">
      <c r="A25" s="1103">
        <v>14</v>
      </c>
      <c r="B25" s="146" t="s">
        <v>1583</v>
      </c>
      <c r="C25" s="1109">
        <v>-3.7018403332567602</v>
      </c>
      <c r="D25" s="1104" t="s">
        <v>682</v>
      </c>
      <c r="E25" s="1103"/>
      <c r="F25" s="146"/>
      <c r="G25" s="1109"/>
    </row>
    <row r="26" spans="1:7" ht="12" customHeight="1">
      <c r="A26" s="1103">
        <v>15</v>
      </c>
      <c r="B26" s="142" t="s">
        <v>1584</v>
      </c>
      <c r="C26" s="1109">
        <v>-159.95250734179209</v>
      </c>
      <c r="D26" s="1104">
        <v>3</v>
      </c>
      <c r="E26" s="1103"/>
      <c r="F26" s="142"/>
      <c r="G26" s="1109"/>
    </row>
    <row r="27" spans="1:7" ht="12" customHeight="1">
      <c r="A27" s="1103">
        <v>16</v>
      </c>
      <c r="B27" s="142" t="s">
        <v>1585</v>
      </c>
      <c r="C27" s="1109">
        <v>-46.824609124224963</v>
      </c>
      <c r="D27" s="1104">
        <v>20</v>
      </c>
      <c r="E27" s="1103"/>
      <c r="F27" s="142"/>
      <c r="G27" s="1109"/>
    </row>
    <row r="28" spans="1:7" ht="36" customHeight="1">
      <c r="A28" s="1103">
        <v>17</v>
      </c>
      <c r="B28" s="142" t="s">
        <v>1586</v>
      </c>
      <c r="C28" s="1109" t="s">
        <v>682</v>
      </c>
      <c r="D28" s="1104" t="s">
        <v>682</v>
      </c>
      <c r="E28" s="1103"/>
      <c r="F28" s="142"/>
      <c r="G28" s="1109"/>
    </row>
    <row r="29" spans="1:7" ht="36" customHeight="1">
      <c r="A29" s="1103">
        <v>18</v>
      </c>
      <c r="B29" s="142" t="s">
        <v>1587</v>
      </c>
      <c r="C29" s="1109" t="s">
        <v>682</v>
      </c>
      <c r="D29" s="1104" t="s">
        <v>682</v>
      </c>
    </row>
    <row r="30" spans="1:7" ht="36" customHeight="1">
      <c r="A30" s="1103">
        <v>19</v>
      </c>
      <c r="B30" s="142" t="s">
        <v>1588</v>
      </c>
      <c r="C30" s="1109" t="s">
        <v>682</v>
      </c>
      <c r="D30" s="1104" t="s">
        <v>682</v>
      </c>
    </row>
    <row r="31" spans="1:7" ht="24" customHeight="1">
      <c r="A31" s="1103" t="s">
        <v>797</v>
      </c>
      <c r="B31" s="142" t="s">
        <v>1589</v>
      </c>
      <c r="C31" s="1109">
        <v>-13.737446475141599</v>
      </c>
      <c r="D31" s="1104" t="s">
        <v>682</v>
      </c>
    </row>
    <row r="32" spans="1:7" ht="12" customHeight="1">
      <c r="A32" s="1103" t="s">
        <v>799</v>
      </c>
      <c r="B32" s="1114" t="s">
        <v>1590</v>
      </c>
      <c r="C32" s="1108" t="s">
        <v>682</v>
      </c>
      <c r="D32" s="1104" t="s">
        <v>682</v>
      </c>
    </row>
    <row r="33" spans="1:4" ht="12" customHeight="1">
      <c r="A33" s="1103" t="s">
        <v>801</v>
      </c>
      <c r="B33" s="1114" t="s">
        <v>1591</v>
      </c>
      <c r="C33" s="1108">
        <v>-13.737446475141599</v>
      </c>
      <c r="D33" s="1104" t="s">
        <v>682</v>
      </c>
    </row>
    <row r="34" spans="1:4" ht="12" customHeight="1">
      <c r="A34" s="1103" t="s">
        <v>1592</v>
      </c>
      <c r="B34" s="1114" t="s">
        <v>1593</v>
      </c>
      <c r="C34" s="1108" t="s">
        <v>682</v>
      </c>
      <c r="D34" s="1104" t="s">
        <v>682</v>
      </c>
    </row>
    <row r="35" spans="1:4" ht="24" customHeight="1">
      <c r="A35" s="1103">
        <v>21</v>
      </c>
      <c r="B35" s="142" t="s">
        <v>1594</v>
      </c>
      <c r="C35" s="1109" t="s">
        <v>682</v>
      </c>
      <c r="D35" s="1104"/>
    </row>
    <row r="36" spans="1:4" ht="12" customHeight="1">
      <c r="A36" s="1103">
        <v>22</v>
      </c>
      <c r="B36" s="142" t="s">
        <v>1595</v>
      </c>
      <c r="C36" s="1109" t="s">
        <v>682</v>
      </c>
      <c r="D36" s="1104" t="s">
        <v>682</v>
      </c>
    </row>
    <row r="37" spans="1:4" ht="24" customHeight="1">
      <c r="A37" s="1103">
        <v>23</v>
      </c>
      <c r="B37" s="1114" t="s">
        <v>1596</v>
      </c>
      <c r="C37" s="1109" t="s">
        <v>682</v>
      </c>
      <c r="D37" s="1104" t="s">
        <v>682</v>
      </c>
    </row>
    <row r="38" spans="1:4" ht="12" customHeight="1">
      <c r="A38" s="1103">
        <v>24</v>
      </c>
      <c r="B38" s="142" t="s">
        <v>0</v>
      </c>
      <c r="C38" s="1109" t="s">
        <v>682</v>
      </c>
      <c r="D38" s="1104" t="s">
        <v>682</v>
      </c>
    </row>
    <row r="39" spans="1:4" ht="12" customHeight="1">
      <c r="A39" s="1103">
        <v>25</v>
      </c>
      <c r="B39" s="1114" t="s">
        <v>1597</v>
      </c>
      <c r="C39" s="1109" t="s">
        <v>682</v>
      </c>
      <c r="D39" s="1104"/>
    </row>
    <row r="40" spans="1:4" ht="12" customHeight="1">
      <c r="A40" s="1103" t="s">
        <v>513</v>
      </c>
      <c r="B40" s="142" t="s">
        <v>1598</v>
      </c>
      <c r="C40" s="1109" t="s">
        <v>682</v>
      </c>
      <c r="D40" s="1104"/>
    </row>
    <row r="41" spans="1:4" ht="36" customHeight="1">
      <c r="A41" s="1103" t="s">
        <v>1599</v>
      </c>
      <c r="B41" s="142" t="s">
        <v>1600</v>
      </c>
      <c r="C41" s="1109" t="s">
        <v>682</v>
      </c>
      <c r="D41" s="1104" t="s">
        <v>682</v>
      </c>
    </row>
    <row r="42" spans="1:4" ht="12" customHeight="1">
      <c r="A42" s="1103">
        <v>26</v>
      </c>
      <c r="B42" s="142" t="s">
        <v>0</v>
      </c>
      <c r="C42" s="1109" t="s">
        <v>682</v>
      </c>
      <c r="D42" s="1104" t="s">
        <v>682</v>
      </c>
    </row>
    <row r="43" spans="1:4" ht="12" customHeight="1">
      <c r="A43" s="1103">
        <v>27</v>
      </c>
      <c r="B43" s="142" t="s">
        <v>1601</v>
      </c>
      <c r="C43" s="1109" t="s">
        <v>682</v>
      </c>
      <c r="D43" s="1104" t="s">
        <v>682</v>
      </c>
    </row>
    <row r="44" spans="1:4" ht="12" customHeight="1">
      <c r="A44" s="1103" t="s">
        <v>1602</v>
      </c>
      <c r="B44" s="142" t="s">
        <v>1603</v>
      </c>
      <c r="C44" s="1109">
        <v>-369.8205172315391</v>
      </c>
      <c r="D44" s="1104" t="s">
        <v>682</v>
      </c>
    </row>
    <row r="45" spans="1:4" ht="12" customHeight="1">
      <c r="A45" s="1110">
        <v>28</v>
      </c>
      <c r="B45" s="1111" t="s">
        <v>1604</v>
      </c>
      <c r="C45" s="1112">
        <v>-3623.6870574426898</v>
      </c>
      <c r="D45" s="1113" t="s">
        <v>682</v>
      </c>
    </row>
    <row r="46" spans="1:4" ht="12" customHeight="1">
      <c r="A46" s="1115">
        <v>29</v>
      </c>
      <c r="B46" s="1116" t="s">
        <v>1605</v>
      </c>
      <c r="C46" s="1117">
        <v>23644.820715616508</v>
      </c>
      <c r="D46" s="1118" t="s">
        <v>682</v>
      </c>
    </row>
    <row r="47" spans="1:4" ht="12" customHeight="1">
      <c r="A47" s="1974" t="s">
        <v>1606</v>
      </c>
      <c r="B47" s="1974"/>
      <c r="C47" s="1974"/>
      <c r="D47" s="1104"/>
    </row>
    <row r="48" spans="1:4" ht="12" customHeight="1">
      <c r="A48" s="1103">
        <v>30</v>
      </c>
      <c r="B48" s="142" t="s">
        <v>1607</v>
      </c>
      <c r="C48" s="1109">
        <v>3225.1567177000002</v>
      </c>
      <c r="D48" s="1104">
        <v>5</v>
      </c>
    </row>
    <row r="49" spans="1:4" ht="12" customHeight="1">
      <c r="A49" s="1103">
        <v>31</v>
      </c>
      <c r="B49" s="1114" t="s">
        <v>1608</v>
      </c>
      <c r="C49" s="1108">
        <v>749.42443976938705</v>
      </c>
      <c r="D49" s="1107">
        <v>19</v>
      </c>
    </row>
    <row r="50" spans="1:4" ht="12" customHeight="1">
      <c r="A50" s="1103">
        <v>32</v>
      </c>
      <c r="B50" s="1114" t="s">
        <v>1609</v>
      </c>
      <c r="C50" s="1108">
        <v>2475.7322779306132</v>
      </c>
      <c r="D50" s="1107" t="s">
        <v>682</v>
      </c>
    </row>
    <row r="51" spans="1:4" ht="24" customHeight="1">
      <c r="A51" s="1103">
        <v>33</v>
      </c>
      <c r="B51" s="142" t="s">
        <v>1610</v>
      </c>
      <c r="C51" s="1109" t="s">
        <v>682</v>
      </c>
      <c r="D51" s="1104">
        <v>6</v>
      </c>
    </row>
    <row r="52" spans="1:4" ht="12" customHeight="1">
      <c r="A52" s="1103" t="s">
        <v>1611</v>
      </c>
      <c r="B52" s="142" t="s">
        <v>1612</v>
      </c>
      <c r="C52" s="1109" t="s">
        <v>682</v>
      </c>
      <c r="D52" s="1104" t="s">
        <v>682</v>
      </c>
    </row>
    <row r="53" spans="1:4" ht="12" customHeight="1">
      <c r="A53" s="1103" t="s">
        <v>1613</v>
      </c>
      <c r="B53" s="142" t="s">
        <v>1614</v>
      </c>
      <c r="C53" s="1109" t="s">
        <v>682</v>
      </c>
      <c r="D53" s="1104" t="s">
        <v>682</v>
      </c>
    </row>
    <row r="54" spans="1:4" ht="24" customHeight="1">
      <c r="A54" s="1103">
        <v>34</v>
      </c>
      <c r="B54" s="142" t="s">
        <v>1615</v>
      </c>
      <c r="C54" s="1109" t="s">
        <v>682</v>
      </c>
      <c r="D54" s="1104" t="s">
        <v>682</v>
      </c>
    </row>
    <row r="55" spans="1:4" ht="12" customHeight="1">
      <c r="A55" s="1103">
        <v>35</v>
      </c>
      <c r="B55" s="1114" t="s">
        <v>1616</v>
      </c>
      <c r="C55" s="1109" t="s">
        <v>682</v>
      </c>
      <c r="D55" s="1104" t="s">
        <v>682</v>
      </c>
    </row>
    <row r="56" spans="1:4" ht="12" customHeight="1">
      <c r="A56" s="1110">
        <v>36</v>
      </c>
      <c r="B56" s="1111" t="s">
        <v>1617</v>
      </c>
      <c r="C56" s="1112">
        <v>3225.1567177000002</v>
      </c>
      <c r="D56" s="1113" t="s">
        <v>682</v>
      </c>
    </row>
    <row r="57" spans="1:4" ht="12" customHeight="1">
      <c r="A57" s="1968" t="s">
        <v>1618</v>
      </c>
      <c r="B57" s="1968"/>
      <c r="C57" s="1968"/>
      <c r="D57" s="1103"/>
    </row>
    <row r="58" spans="1:4" ht="12" customHeight="1">
      <c r="A58" s="1103">
        <v>37</v>
      </c>
      <c r="B58" s="142" t="s">
        <v>1619</v>
      </c>
      <c r="C58" s="1109">
        <v>-9.2316471133892811E-2</v>
      </c>
      <c r="D58" s="1104">
        <v>7</v>
      </c>
    </row>
    <row r="59" spans="1:4" ht="36" customHeight="1">
      <c r="A59" s="1103">
        <v>38</v>
      </c>
      <c r="B59" s="142" t="s">
        <v>1620</v>
      </c>
      <c r="C59" s="1109" t="s">
        <v>682</v>
      </c>
      <c r="D59" s="1104" t="s">
        <v>682</v>
      </c>
    </row>
    <row r="60" spans="1:4" ht="36" customHeight="1">
      <c r="A60" s="1103">
        <v>39</v>
      </c>
      <c r="B60" s="142" t="s">
        <v>1621</v>
      </c>
      <c r="C60" s="1109" t="s">
        <v>682</v>
      </c>
      <c r="D60" s="1104" t="s">
        <v>682</v>
      </c>
    </row>
    <row r="61" spans="1:4" ht="36" customHeight="1">
      <c r="A61" s="1103">
        <v>40</v>
      </c>
      <c r="B61" s="142" t="s">
        <v>1622</v>
      </c>
      <c r="C61" s="1109" t="s">
        <v>682</v>
      </c>
      <c r="D61" s="1104" t="s">
        <v>682</v>
      </c>
    </row>
    <row r="62" spans="1:4" ht="12" customHeight="1">
      <c r="A62" s="1119">
        <v>42</v>
      </c>
      <c r="B62" s="1120" t="s">
        <v>1623</v>
      </c>
      <c r="C62" s="1522" t="s">
        <v>682</v>
      </c>
      <c r="D62" s="1121" t="s">
        <v>682</v>
      </c>
    </row>
    <row r="63" spans="1:4" ht="12" customHeight="1">
      <c r="A63" s="1103" t="s">
        <v>1624</v>
      </c>
      <c r="B63" s="142" t="s">
        <v>1625</v>
      </c>
      <c r="C63" s="1109">
        <v>-24.907683528866105</v>
      </c>
      <c r="D63" s="1104" t="s">
        <v>682</v>
      </c>
    </row>
    <row r="64" spans="1:4" ht="12" customHeight="1">
      <c r="A64" s="1122">
        <v>43</v>
      </c>
      <c r="B64" s="1123" t="s">
        <v>1626</v>
      </c>
      <c r="C64" s="1124">
        <v>-24.999999999999996</v>
      </c>
      <c r="D64" s="1125" t="s">
        <v>682</v>
      </c>
    </row>
    <row r="65" spans="1:4" ht="12" customHeight="1">
      <c r="A65" s="1110">
        <v>44</v>
      </c>
      <c r="B65" s="1111" t="s">
        <v>1627</v>
      </c>
      <c r="C65" s="1112">
        <v>3200.1567177000002</v>
      </c>
      <c r="D65" s="1113"/>
    </row>
    <row r="66" spans="1:4" ht="12" customHeight="1">
      <c r="A66" s="1115">
        <v>45</v>
      </c>
      <c r="B66" s="1116" t="s">
        <v>1628</v>
      </c>
      <c r="C66" s="1117">
        <v>26844.977433316508</v>
      </c>
      <c r="D66" s="1118"/>
    </row>
    <row r="67" spans="1:4" ht="12" customHeight="1">
      <c r="A67" s="1969" t="s">
        <v>1629</v>
      </c>
      <c r="B67" s="1969"/>
      <c r="C67" s="1969"/>
      <c r="D67" s="1126"/>
    </row>
    <row r="68" spans="1:4" ht="12" customHeight="1">
      <c r="A68" s="1103">
        <v>46</v>
      </c>
      <c r="B68" s="142" t="s">
        <v>1607</v>
      </c>
      <c r="C68" s="1109">
        <v>3466.3334526098251</v>
      </c>
      <c r="D68" s="1104">
        <v>8</v>
      </c>
    </row>
    <row r="69" spans="1:4" ht="24" customHeight="1">
      <c r="A69" s="1103">
        <v>47</v>
      </c>
      <c r="B69" s="142" t="s">
        <v>1630</v>
      </c>
      <c r="C69" s="1109" t="s">
        <v>682</v>
      </c>
      <c r="D69" s="1104">
        <v>9</v>
      </c>
    </row>
    <row r="70" spans="1:4" ht="12" customHeight="1">
      <c r="A70" s="1103" t="s">
        <v>1631</v>
      </c>
      <c r="B70" s="142" t="s">
        <v>1632</v>
      </c>
      <c r="C70" s="1109" t="s">
        <v>682</v>
      </c>
      <c r="D70" s="1104" t="s">
        <v>682</v>
      </c>
    </row>
    <row r="71" spans="1:4" ht="12" customHeight="1">
      <c r="A71" s="1103" t="s">
        <v>1633</v>
      </c>
      <c r="B71" s="142" t="s">
        <v>1634</v>
      </c>
      <c r="C71" s="1109" t="s">
        <v>682</v>
      </c>
      <c r="D71" s="1104" t="s">
        <v>682</v>
      </c>
    </row>
    <row r="72" spans="1:4" ht="24" customHeight="1">
      <c r="A72" s="1103">
        <v>48</v>
      </c>
      <c r="B72" s="142" t="s">
        <v>1635</v>
      </c>
      <c r="C72" s="1109" t="s">
        <v>682</v>
      </c>
      <c r="D72" s="1104" t="s">
        <v>682</v>
      </c>
    </row>
    <row r="73" spans="1:4" ht="12" customHeight="1">
      <c r="A73" s="1103">
        <v>49</v>
      </c>
      <c r="B73" s="1114" t="s">
        <v>1636</v>
      </c>
      <c r="C73" s="1109" t="s">
        <v>682</v>
      </c>
      <c r="D73" s="1104" t="s">
        <v>682</v>
      </c>
    </row>
    <row r="74" spans="1:4" ht="12" customHeight="1">
      <c r="A74" s="1103">
        <v>50</v>
      </c>
      <c r="B74" s="142" t="s">
        <v>1637</v>
      </c>
      <c r="C74" s="1109">
        <v>554.03596833407994</v>
      </c>
      <c r="D74" s="1104" t="s">
        <v>682</v>
      </c>
    </row>
    <row r="75" spans="1:4" ht="12" customHeight="1">
      <c r="A75" s="1110">
        <v>51</v>
      </c>
      <c r="B75" s="1111" t="s">
        <v>1638</v>
      </c>
      <c r="C75" s="1112">
        <v>4020.369420943905</v>
      </c>
      <c r="D75" s="1113" t="s">
        <v>682</v>
      </c>
    </row>
    <row r="76" spans="1:4" ht="12" customHeight="1">
      <c r="A76" s="1974" t="s">
        <v>1639</v>
      </c>
      <c r="B76" s="1974"/>
      <c r="C76" s="1974"/>
      <c r="D76" s="1126"/>
    </row>
    <row r="77" spans="1:4" ht="24" customHeight="1">
      <c r="A77" s="1103">
        <v>52</v>
      </c>
      <c r="B77" s="142" t="s">
        <v>1640</v>
      </c>
      <c r="C77" s="1109" t="s">
        <v>682</v>
      </c>
      <c r="D77" s="1104">
        <v>10</v>
      </c>
    </row>
    <row r="78" spans="1:4" ht="36" customHeight="1">
      <c r="A78" s="1103">
        <v>53</v>
      </c>
      <c r="B78" s="142" t="s">
        <v>1641</v>
      </c>
      <c r="C78" s="1109" t="s">
        <v>682</v>
      </c>
      <c r="D78" s="1104" t="s">
        <v>682</v>
      </c>
    </row>
    <row r="79" spans="1:4" ht="36" customHeight="1">
      <c r="A79" s="1103">
        <v>54</v>
      </c>
      <c r="B79" s="142" t="s">
        <v>1642</v>
      </c>
      <c r="C79" s="1109" t="s">
        <v>682</v>
      </c>
      <c r="D79" s="1104" t="s">
        <v>682</v>
      </c>
    </row>
    <row r="80" spans="1:4" ht="36" customHeight="1">
      <c r="A80" s="1103">
        <v>55</v>
      </c>
      <c r="B80" s="142" t="s">
        <v>1643</v>
      </c>
      <c r="C80" s="1109" t="s">
        <v>682</v>
      </c>
      <c r="D80" s="1104" t="s">
        <v>682</v>
      </c>
    </row>
    <row r="81" spans="1:4" ht="24" customHeight="1">
      <c r="A81" s="1103" t="s">
        <v>1644</v>
      </c>
      <c r="B81" s="142" t="s">
        <v>1645</v>
      </c>
      <c r="C81" s="1109" t="s">
        <v>682</v>
      </c>
      <c r="D81" s="1104" t="s">
        <v>682</v>
      </c>
    </row>
    <row r="82" spans="1:4" ht="12" customHeight="1">
      <c r="A82" s="1103" t="s">
        <v>1646</v>
      </c>
      <c r="B82" s="142" t="s">
        <v>1647</v>
      </c>
      <c r="C82" s="1109">
        <v>-50</v>
      </c>
      <c r="D82" s="1104" t="s">
        <v>682</v>
      </c>
    </row>
    <row r="83" spans="1:4" ht="12" customHeight="1">
      <c r="A83" s="1122">
        <v>57</v>
      </c>
      <c r="B83" s="1123" t="s">
        <v>1648</v>
      </c>
      <c r="C83" s="1124">
        <v>-50</v>
      </c>
      <c r="D83" s="1125" t="s">
        <v>682</v>
      </c>
    </row>
    <row r="84" spans="1:4" ht="12" customHeight="1">
      <c r="A84" s="1110">
        <v>58</v>
      </c>
      <c r="B84" s="1111" t="s">
        <v>1649</v>
      </c>
      <c r="C84" s="1112">
        <v>3970.3694209439045</v>
      </c>
      <c r="D84" s="1113" t="s">
        <v>682</v>
      </c>
    </row>
    <row r="85" spans="1:4" ht="12" customHeight="1">
      <c r="A85" s="1110">
        <v>59</v>
      </c>
      <c r="B85" s="1111" t="s">
        <v>1650</v>
      </c>
      <c r="C85" s="1112">
        <v>30815.346854260413</v>
      </c>
      <c r="D85" s="1113" t="s">
        <v>682</v>
      </c>
    </row>
    <row r="86" spans="1:4" ht="12" customHeight="1">
      <c r="A86" s="1115">
        <v>60</v>
      </c>
      <c r="B86" s="1116" t="s">
        <v>1651</v>
      </c>
      <c r="C86" s="1117">
        <v>138718.6841478133</v>
      </c>
      <c r="D86" s="1118" t="s">
        <v>682</v>
      </c>
    </row>
    <row r="87" spans="1:4" ht="12" customHeight="1">
      <c r="A87" s="1968" t="s">
        <v>1652</v>
      </c>
      <c r="B87" s="1968"/>
      <c r="C87" s="1968"/>
      <c r="D87" s="1126"/>
    </row>
    <row r="88" spans="1:4" ht="12" customHeight="1">
      <c r="A88" s="1103">
        <v>61</v>
      </c>
      <c r="B88" s="142" t="s">
        <v>1653</v>
      </c>
      <c r="C88" s="1523">
        <v>0.17045159317126665</v>
      </c>
      <c r="D88" s="142" t="s">
        <v>682</v>
      </c>
    </row>
    <row r="89" spans="1:4" ht="12" customHeight="1">
      <c r="A89" s="1103">
        <v>62</v>
      </c>
      <c r="B89" s="142" t="s">
        <v>1654</v>
      </c>
      <c r="C89" s="1523">
        <v>0.19352099249090005</v>
      </c>
      <c r="D89" s="142" t="s">
        <v>682</v>
      </c>
    </row>
    <row r="90" spans="1:4" ht="12" customHeight="1">
      <c r="A90" s="1103">
        <v>63</v>
      </c>
      <c r="B90" s="142" t="s">
        <v>1655</v>
      </c>
      <c r="C90" s="1523">
        <v>0.22214272751769162</v>
      </c>
      <c r="D90" s="142" t="s">
        <v>682</v>
      </c>
    </row>
    <row r="91" spans="1:4" ht="12" customHeight="1">
      <c r="A91" s="1103">
        <v>64</v>
      </c>
      <c r="B91" s="142" t="s">
        <v>1656</v>
      </c>
      <c r="C91" s="1523">
        <v>0.1206345832866362</v>
      </c>
      <c r="D91" s="142" t="s">
        <v>682</v>
      </c>
    </row>
    <row r="92" spans="1:4" ht="12" customHeight="1">
      <c r="A92" s="1103">
        <v>65</v>
      </c>
      <c r="B92" s="1105" t="s">
        <v>1657</v>
      </c>
      <c r="C92" s="1127">
        <v>2.5000000000000001E-2</v>
      </c>
      <c r="D92" s="1104" t="s">
        <v>682</v>
      </c>
    </row>
    <row r="93" spans="1:4" ht="12" customHeight="1">
      <c r="A93" s="1103">
        <v>66</v>
      </c>
      <c r="B93" s="1105" t="s">
        <v>1658</v>
      </c>
      <c r="C93" s="1127">
        <v>1.6634583286636199E-2</v>
      </c>
      <c r="D93" s="1104" t="s">
        <v>682</v>
      </c>
    </row>
    <row r="94" spans="1:4" ht="12" customHeight="1">
      <c r="A94" s="1103">
        <v>67</v>
      </c>
      <c r="B94" s="1105" t="s">
        <v>1659</v>
      </c>
      <c r="C94" s="1127" t="s">
        <v>682</v>
      </c>
      <c r="D94" s="142" t="s">
        <v>682</v>
      </c>
    </row>
    <row r="95" spans="1:4" ht="24" customHeight="1">
      <c r="A95" s="1103" t="s">
        <v>1660</v>
      </c>
      <c r="B95" s="1105" t="s">
        <v>1661</v>
      </c>
      <c r="C95" s="1127">
        <v>2.5000000000000001E-2</v>
      </c>
      <c r="D95" s="142" t="s">
        <v>682</v>
      </c>
    </row>
    <row r="96" spans="1:4" ht="24" customHeight="1">
      <c r="A96" s="1103" t="s">
        <v>1662</v>
      </c>
      <c r="B96" s="1105" t="s">
        <v>1663</v>
      </c>
      <c r="C96" s="1127">
        <v>9.0000000000000011E-3</v>
      </c>
      <c r="D96" s="1104"/>
    </row>
    <row r="97" spans="1:4" ht="24" customHeight="1">
      <c r="A97" s="1110">
        <v>68</v>
      </c>
      <c r="B97" s="1111" t="s">
        <v>1664</v>
      </c>
      <c r="C97" s="1128">
        <v>0.11645159317126666</v>
      </c>
      <c r="D97" s="1113" t="s">
        <v>682</v>
      </c>
    </row>
    <row r="98" spans="1:4" ht="12" customHeight="1">
      <c r="A98" s="1968" t="s">
        <v>1665</v>
      </c>
      <c r="B98" s="1968"/>
      <c r="C98" s="1968"/>
      <c r="D98" s="1126"/>
    </row>
    <row r="99" spans="1:4" ht="36" customHeight="1">
      <c r="A99" s="1103">
        <v>72</v>
      </c>
      <c r="B99" s="142" t="s">
        <v>1666</v>
      </c>
      <c r="C99" s="1109">
        <v>8.9072704308403825</v>
      </c>
      <c r="D99" s="1104" t="s">
        <v>682</v>
      </c>
    </row>
    <row r="100" spans="1:4" ht="36" customHeight="1">
      <c r="A100" s="1103">
        <v>73</v>
      </c>
      <c r="B100" s="142" t="s">
        <v>1667</v>
      </c>
      <c r="C100" s="1109">
        <v>133.08564199999998</v>
      </c>
      <c r="D100" s="1104" t="s">
        <v>682</v>
      </c>
    </row>
    <row r="101" spans="1:4" ht="24" customHeight="1">
      <c r="A101" s="1103">
        <v>75</v>
      </c>
      <c r="B101" s="142" t="s">
        <v>1668</v>
      </c>
      <c r="C101" s="1109">
        <v>71.944062467758698</v>
      </c>
      <c r="D101" s="1104" t="s">
        <v>682</v>
      </c>
    </row>
    <row r="102" spans="1:4" ht="12" customHeight="1">
      <c r="A102" s="1974" t="s">
        <v>1669</v>
      </c>
      <c r="B102" s="1974"/>
      <c r="C102" s="1974"/>
      <c r="D102" s="1104"/>
    </row>
    <row r="103" spans="1:4" ht="12" customHeight="1">
      <c r="A103" s="1103">
        <v>76</v>
      </c>
      <c r="B103" s="142" t="s">
        <v>1670</v>
      </c>
      <c r="C103" s="1129" t="s">
        <v>682</v>
      </c>
      <c r="D103" s="1104" t="s">
        <v>682</v>
      </c>
    </row>
    <row r="104" spans="1:4" ht="12" customHeight="1">
      <c r="A104" s="1103">
        <v>77</v>
      </c>
      <c r="B104" s="142" t="s">
        <v>1671</v>
      </c>
      <c r="C104" s="1129" t="s">
        <v>682</v>
      </c>
      <c r="D104" s="1104" t="s">
        <v>682</v>
      </c>
    </row>
    <row r="105" spans="1:4" ht="24" customHeight="1">
      <c r="A105" s="1103">
        <v>78</v>
      </c>
      <c r="B105" s="142" t="s">
        <v>1672</v>
      </c>
      <c r="C105" s="1109">
        <v>625.38434787000006</v>
      </c>
      <c r="D105" s="1104" t="s">
        <v>682</v>
      </c>
    </row>
    <row r="106" spans="1:4" ht="12" customHeight="1">
      <c r="A106" s="1103">
        <v>79</v>
      </c>
      <c r="B106" s="142" t="s">
        <v>1673</v>
      </c>
      <c r="C106" s="1109">
        <v>554.03596833407994</v>
      </c>
      <c r="D106" s="1104" t="s">
        <v>682</v>
      </c>
    </row>
    <row r="107" spans="1:4" ht="12" customHeight="1">
      <c r="A107" s="1975" t="s">
        <v>1674</v>
      </c>
      <c r="B107" s="1975"/>
      <c r="C107" s="1975"/>
      <c r="D107" s="1104"/>
    </row>
    <row r="108" spans="1:4" ht="12" customHeight="1">
      <c r="A108" s="1103">
        <v>80</v>
      </c>
      <c r="B108" s="142" t="s">
        <v>1675</v>
      </c>
      <c r="C108" s="1109" t="s">
        <v>682</v>
      </c>
      <c r="D108" s="1104"/>
    </row>
    <row r="109" spans="1:4" ht="12" customHeight="1">
      <c r="A109" s="1103">
        <v>81</v>
      </c>
      <c r="B109" s="142" t="s">
        <v>1676</v>
      </c>
      <c r="C109" s="1109" t="s">
        <v>682</v>
      </c>
      <c r="D109" s="1104"/>
    </row>
    <row r="110" spans="1:4" ht="12" customHeight="1">
      <c r="A110" s="1103">
        <v>82</v>
      </c>
      <c r="B110" s="142" t="s">
        <v>1677</v>
      </c>
      <c r="C110" s="1109"/>
      <c r="D110" s="1104"/>
    </row>
    <row r="111" spans="1:4" ht="12" customHeight="1">
      <c r="A111" s="1103">
        <v>83</v>
      </c>
      <c r="B111" s="142" t="s">
        <v>1678</v>
      </c>
      <c r="C111" s="1109"/>
      <c r="D111" s="1104"/>
    </row>
    <row r="112" spans="1:4" ht="12" customHeight="1">
      <c r="A112" s="1103">
        <v>84</v>
      </c>
      <c r="B112" s="142" t="s">
        <v>1679</v>
      </c>
      <c r="C112" s="1109"/>
      <c r="D112" s="1104"/>
    </row>
    <row r="113" spans="1:4" ht="12" customHeight="1">
      <c r="A113" s="1103">
        <v>85</v>
      </c>
      <c r="B113" s="142" t="s">
        <v>1680</v>
      </c>
      <c r="C113" s="1129"/>
      <c r="D113" s="1104"/>
    </row>
  </sheetData>
  <mergeCells count="12">
    <mergeCell ref="A107:C107"/>
    <mergeCell ref="A102:C102"/>
    <mergeCell ref="A76:C76"/>
    <mergeCell ref="A87:C87"/>
    <mergeCell ref="A98:C98"/>
    <mergeCell ref="A57:C57"/>
    <mergeCell ref="A67:C67"/>
    <mergeCell ref="E1:E4"/>
    <mergeCell ref="A2:D2"/>
    <mergeCell ref="A6:C6"/>
    <mergeCell ref="A18:C18"/>
    <mergeCell ref="A47:C47"/>
  </mergeCells>
  <hyperlinks>
    <hyperlink ref="F1" location="ToC!A1" display="ToC" xr:uid="{CB4030F6-C532-4394-AFD9-66565E380570}"/>
  </hyperlinks>
  <pageMargins left="0.70866141732283472" right="0.70866141732283472" top="0.74803149606299213" bottom="0.74803149606299213" header="0.31496062992125984" footer="0.31496062992125984"/>
  <pageSetup paperSize="9" scale="80" fitToHeight="0" orientation="portrait" r:id="rId1"/>
  <rowBreaks count="2" manualBreakCount="2">
    <brk id="46" max="3" man="1"/>
    <brk id="97"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A36A-65F1-43FE-A1A1-0DD00CBF7771}">
  <sheetPr codeName="Sheet9">
    <tabColor rgb="FF99CCFF"/>
    <pageSetUpPr fitToPage="1"/>
  </sheetPr>
  <dimension ref="A1:I64"/>
  <sheetViews>
    <sheetView showGridLines="0" view="pageBreakPreview" zoomScale="112" zoomScaleNormal="100" zoomScaleSheetLayoutView="112" workbookViewId="0">
      <selection activeCell="G19" sqref="G19"/>
    </sheetView>
  </sheetViews>
  <sheetFormatPr defaultColWidth="9.28515625" defaultRowHeight="12"/>
  <cols>
    <col min="1" max="1" width="6.7109375" style="1070" customWidth="1"/>
    <col min="2" max="2" width="67.140625" style="1070" customWidth="1"/>
    <col min="3" max="3" width="15.7109375" style="1070" customWidth="1"/>
    <col min="4" max="4" width="12.42578125" style="1070" customWidth="1"/>
    <col min="5" max="5" width="9.140625" style="1070" customWidth="1"/>
    <col min="6" max="6" width="9.5703125" style="1070" bestFit="1" customWidth="1"/>
    <col min="7" max="7" width="24.5703125" style="1070" bestFit="1" customWidth="1"/>
    <col min="8" max="16384" width="9.28515625" style="1070"/>
  </cols>
  <sheetData>
    <row r="1" spans="1:9">
      <c r="A1" s="1508" t="s">
        <v>2157</v>
      </c>
      <c r="B1" s="1509"/>
      <c r="C1" s="1510"/>
      <c r="D1" s="1510"/>
      <c r="E1" s="1511"/>
      <c r="F1" s="1073"/>
      <c r="G1" s="1527" t="s">
        <v>2275</v>
      </c>
    </row>
    <row r="2" spans="1:9" ht="36" customHeight="1">
      <c r="A2" s="1976" t="s">
        <v>1503</v>
      </c>
      <c r="B2" s="1976"/>
      <c r="C2" s="1976"/>
      <c r="D2" s="1976"/>
      <c r="E2" s="1976"/>
    </row>
    <row r="3" spans="1:9">
      <c r="A3" s="1071"/>
      <c r="C3" s="1074"/>
      <c r="D3" s="1074"/>
      <c r="E3" s="1072"/>
    </row>
    <row r="4" spans="1:9">
      <c r="A4" s="1069" t="s">
        <v>1504</v>
      </c>
      <c r="C4" s="1075" t="s">
        <v>373</v>
      </c>
      <c r="D4" s="1075" t="s">
        <v>391</v>
      </c>
      <c r="E4" s="1076" t="s">
        <v>408</v>
      </c>
    </row>
    <row r="5" spans="1:9" ht="36" customHeight="1">
      <c r="B5" s="1077"/>
      <c r="C5" s="114" t="s">
        <v>1505</v>
      </c>
      <c r="D5" s="114" t="s">
        <v>1506</v>
      </c>
      <c r="E5" s="1078" t="s">
        <v>47</v>
      </c>
      <c r="G5" s="1073"/>
    </row>
    <row r="6" spans="1:9" ht="12" customHeight="1">
      <c r="A6" s="1079"/>
      <c r="B6" s="1080"/>
      <c r="C6" s="1857" t="s">
        <v>1507</v>
      </c>
      <c r="D6" s="1857" t="s">
        <v>1507</v>
      </c>
      <c r="E6" s="1857"/>
      <c r="G6" s="1035"/>
      <c r="H6" s="1035"/>
      <c r="I6" s="1035"/>
    </row>
    <row r="7" spans="1:9" ht="12" customHeight="1">
      <c r="A7" s="1081" t="s">
        <v>1508</v>
      </c>
      <c r="B7" s="1082"/>
      <c r="C7" s="1858"/>
      <c r="D7" s="1660"/>
      <c r="E7" s="1859"/>
    </row>
    <row r="8" spans="1:9" ht="12" customHeight="1">
      <c r="A8" s="1070">
        <v>1</v>
      </c>
      <c r="B8" s="1083" t="s">
        <v>1509</v>
      </c>
      <c r="C8" s="1046">
        <v>50621.711000000003</v>
      </c>
      <c r="D8" s="1046">
        <v>50552.932999999997</v>
      </c>
      <c r="E8" s="1580"/>
    </row>
    <row r="9" spans="1:9" ht="12" customHeight="1">
      <c r="A9" s="1070">
        <v>2</v>
      </c>
      <c r="B9" s="1083" t="s">
        <v>1510</v>
      </c>
      <c r="C9" s="1046">
        <v>1908.5530000000001</v>
      </c>
      <c r="D9" s="1046">
        <v>1908.5530000000001</v>
      </c>
      <c r="E9" s="1580"/>
    </row>
    <row r="10" spans="1:9" ht="12" customHeight="1">
      <c r="A10" s="1070">
        <v>3</v>
      </c>
      <c r="B10" s="1083" t="s">
        <v>1511</v>
      </c>
      <c r="C10" s="1046">
        <v>2362.8150000000001</v>
      </c>
      <c r="D10" s="1046">
        <v>2070.4389999999999</v>
      </c>
      <c r="E10" s="1580"/>
    </row>
    <row r="11" spans="1:9" ht="12" customHeight="1">
      <c r="A11" s="1070">
        <v>4</v>
      </c>
      <c r="B11" s="1083" t="s">
        <v>1512</v>
      </c>
      <c r="C11" s="1046">
        <v>344827.962</v>
      </c>
      <c r="D11" s="1046">
        <v>346288.52799999999</v>
      </c>
      <c r="E11" s="1580"/>
    </row>
    <row r="12" spans="1:9" ht="12" customHeight="1">
      <c r="A12" s="1070">
        <v>5</v>
      </c>
      <c r="B12" s="1083" t="s">
        <v>1513</v>
      </c>
      <c r="C12" s="1046">
        <v>68000.184999999998</v>
      </c>
      <c r="D12" s="1046">
        <v>58093.927000000003</v>
      </c>
      <c r="E12" s="1580"/>
    </row>
    <row r="13" spans="1:9" ht="12" customHeight="1">
      <c r="A13" s="1070">
        <v>6</v>
      </c>
      <c r="B13" s="1533" t="s">
        <v>1011</v>
      </c>
      <c r="C13" s="1046">
        <v>22158.352999999999</v>
      </c>
      <c r="D13" s="1046">
        <v>6588.7039999999997</v>
      </c>
      <c r="E13" s="1580"/>
    </row>
    <row r="14" spans="1:9" ht="12" customHeight="1">
      <c r="A14" s="1070">
        <v>7</v>
      </c>
      <c r="B14" s="1083" t="s">
        <v>1514</v>
      </c>
      <c r="C14" s="1046">
        <v>50531.069000000003</v>
      </c>
      <c r="D14" s="1046">
        <v>4017.1039999999998</v>
      </c>
      <c r="E14" s="1580"/>
    </row>
    <row r="15" spans="1:9" ht="12" customHeight="1">
      <c r="A15" s="1070">
        <v>8</v>
      </c>
      <c r="B15" s="1083" t="s">
        <v>1336</v>
      </c>
      <c r="C15" s="1046">
        <v>26524.965</v>
      </c>
      <c r="D15" s="1046">
        <v>26464.447</v>
      </c>
      <c r="E15" s="1580"/>
    </row>
    <row r="16" spans="1:9" ht="12" customHeight="1">
      <c r="A16" s="1070">
        <v>9</v>
      </c>
      <c r="B16" s="1083" t="s">
        <v>1515</v>
      </c>
      <c r="C16" s="1046">
        <v>-870.67399999999998</v>
      </c>
      <c r="D16" s="1046">
        <v>-870.67399999999998</v>
      </c>
      <c r="E16" s="1580"/>
    </row>
    <row r="17" spans="1:5" ht="12" customHeight="1">
      <c r="A17" s="1070">
        <v>10</v>
      </c>
      <c r="B17" s="1083" t="s">
        <v>1516</v>
      </c>
      <c r="C17" s="1046">
        <v>481.24299999999999</v>
      </c>
      <c r="D17" s="1046">
        <v>1318.5910000000001</v>
      </c>
      <c r="E17" s="1580"/>
    </row>
    <row r="18" spans="1:5" ht="12" customHeight="1">
      <c r="A18" s="1070">
        <v>11</v>
      </c>
      <c r="B18" s="1083" t="s">
        <v>1517</v>
      </c>
      <c r="C18" s="1046">
        <v>3825.7370000000001</v>
      </c>
      <c r="D18" s="1046">
        <v>3240.4733222665318</v>
      </c>
      <c r="E18" s="1580"/>
    </row>
    <row r="19" spans="1:5" ht="12" customHeight="1">
      <c r="B19" s="1084" t="s">
        <v>1518</v>
      </c>
      <c r="C19" s="1045">
        <v>3263.4192724722029</v>
      </c>
      <c r="D19" s="1045">
        <v>2678.1556101648994</v>
      </c>
      <c r="E19" s="1085">
        <v>8</v>
      </c>
    </row>
    <row r="20" spans="1:5" ht="12" customHeight="1">
      <c r="A20" s="1070">
        <v>12</v>
      </c>
      <c r="B20" s="1083" t="s">
        <v>1519</v>
      </c>
      <c r="C20" s="1046">
        <v>1652.9829999999999</v>
      </c>
      <c r="D20" s="1046">
        <v>1587.0550000000001</v>
      </c>
      <c r="E20" s="1580"/>
    </row>
    <row r="21" spans="1:5" ht="12" customHeight="1">
      <c r="A21" s="1070">
        <v>13</v>
      </c>
      <c r="B21" s="1083" t="s">
        <v>1010</v>
      </c>
      <c r="C21" s="1046">
        <v>2199.3739999999998</v>
      </c>
      <c r="D21" s="1046">
        <v>8.43</v>
      </c>
      <c r="E21" s="1580"/>
    </row>
    <row r="22" spans="1:5" ht="12" customHeight="1">
      <c r="A22" s="1070">
        <v>14</v>
      </c>
      <c r="B22" s="1083" t="s">
        <v>1520</v>
      </c>
      <c r="C22" s="1046">
        <v>254.16800000000001</v>
      </c>
      <c r="D22" s="1046">
        <v>105.86407723972516</v>
      </c>
      <c r="E22" s="1580"/>
    </row>
    <row r="23" spans="1:5" ht="24" customHeight="1">
      <c r="B23" s="1084" t="s">
        <v>1521</v>
      </c>
      <c r="C23" s="1045">
        <v>44.365635796422801</v>
      </c>
      <c r="D23" s="1045">
        <v>33.894014771966788</v>
      </c>
      <c r="E23" s="1085" t="s">
        <v>1522</v>
      </c>
    </row>
    <row r="24" spans="1:5" ht="12" customHeight="1">
      <c r="A24" s="1070">
        <v>15</v>
      </c>
      <c r="B24" s="1083" t="s">
        <v>1523</v>
      </c>
      <c r="C24" s="1046">
        <v>216.691</v>
      </c>
      <c r="D24" s="1046">
        <v>189.75700000000001</v>
      </c>
      <c r="E24" s="1580"/>
    </row>
    <row r="25" spans="1:5" ht="12" customHeight="1">
      <c r="A25" s="1070">
        <v>16</v>
      </c>
      <c r="B25" s="1083" t="s">
        <v>1524</v>
      </c>
      <c r="C25" s="1046">
        <v>224.90497370140523</v>
      </c>
      <c r="D25" s="1046">
        <v>224.90497370140523</v>
      </c>
      <c r="E25" s="1580"/>
    </row>
    <row r="26" spans="1:5" ht="12" customHeight="1">
      <c r="B26" s="1084" t="s">
        <v>1525</v>
      </c>
      <c r="C26" s="1045">
        <v>159.95250734179209</v>
      </c>
      <c r="D26" s="1045">
        <v>159.95250734179209</v>
      </c>
      <c r="E26" s="1085">
        <v>15</v>
      </c>
    </row>
    <row r="27" spans="1:5" ht="12" customHeight="1">
      <c r="A27" s="1070">
        <v>17</v>
      </c>
      <c r="B27" s="1083" t="s">
        <v>872</v>
      </c>
      <c r="C27" s="1046">
        <v>8920.9920000000002</v>
      </c>
      <c r="D27" s="1046">
        <v>8618.777</v>
      </c>
      <c r="E27" s="1859"/>
    </row>
    <row r="28" spans="1:5" ht="12" customHeight="1">
      <c r="A28" s="1070">
        <v>18</v>
      </c>
      <c r="B28" s="1083" t="s">
        <v>1526</v>
      </c>
      <c r="C28" s="1046">
        <v>754.96799999999996</v>
      </c>
      <c r="D28" s="1046">
        <v>734.49199999999996</v>
      </c>
      <c r="E28" s="1859"/>
    </row>
    <row r="29" spans="1:5" ht="12" customHeight="1">
      <c r="A29" s="1070">
        <v>19</v>
      </c>
      <c r="B29" s="1083" t="s">
        <v>1527</v>
      </c>
      <c r="C29" s="1046">
        <v>105.855</v>
      </c>
      <c r="D29" s="1046">
        <v>105.855</v>
      </c>
      <c r="E29" s="1859"/>
    </row>
    <row r="30" spans="1:5" ht="12" customHeight="1">
      <c r="A30" s="1086"/>
      <c r="B30" s="1087" t="s">
        <v>1018</v>
      </c>
      <c r="C30" s="1088">
        <v>584701.85600000003</v>
      </c>
      <c r="D30" s="1088">
        <v>511248.16100000002</v>
      </c>
      <c r="E30" s="1089"/>
    </row>
    <row r="31" spans="1:5" ht="12" customHeight="1">
      <c r="A31" s="1081" t="s">
        <v>1528</v>
      </c>
      <c r="C31" s="1858"/>
      <c r="D31" s="1660"/>
      <c r="E31" s="1859"/>
    </row>
    <row r="32" spans="1:5" ht="12" customHeight="1">
      <c r="A32" s="1070">
        <v>1</v>
      </c>
      <c r="B32" s="1083" t="s">
        <v>1529</v>
      </c>
      <c r="C32" s="104">
        <v>29504.341</v>
      </c>
      <c r="D32" s="104">
        <v>29495.749</v>
      </c>
      <c r="E32" s="1859"/>
    </row>
    <row r="33" spans="1:5" ht="12" customHeight="1">
      <c r="A33" s="1070">
        <v>2</v>
      </c>
      <c r="B33" s="1083" t="s">
        <v>1530</v>
      </c>
      <c r="C33" s="104">
        <v>210062.481</v>
      </c>
      <c r="D33" s="104">
        <v>211247.29399999999</v>
      </c>
      <c r="E33" s="1859"/>
    </row>
    <row r="34" spans="1:5" ht="12" customHeight="1">
      <c r="A34" s="1070">
        <v>3</v>
      </c>
      <c r="B34" s="1083" t="s">
        <v>1531</v>
      </c>
      <c r="C34" s="104">
        <v>51573.182999999997</v>
      </c>
      <c r="D34" s="104">
        <v>4250.893</v>
      </c>
      <c r="E34" s="1859"/>
    </row>
    <row r="35" spans="1:5" ht="12" customHeight="1">
      <c r="A35" s="1070">
        <v>4</v>
      </c>
      <c r="B35" s="1083" t="s">
        <v>1532</v>
      </c>
      <c r="C35" s="104">
        <v>27568.276999999998</v>
      </c>
      <c r="D35" s="104" t="s">
        <v>682</v>
      </c>
      <c r="E35" s="1859"/>
    </row>
    <row r="36" spans="1:5" ht="12" customHeight="1">
      <c r="A36" s="1070">
        <v>5</v>
      </c>
      <c r="B36" s="1083" t="s">
        <v>1533</v>
      </c>
      <c r="C36" s="104">
        <v>182547.818</v>
      </c>
      <c r="D36" s="104">
        <v>183219.94099999999</v>
      </c>
      <c r="E36" s="1859"/>
    </row>
    <row r="37" spans="1:5" ht="12" customHeight="1">
      <c r="A37" s="1070">
        <v>6</v>
      </c>
      <c r="B37" s="1083" t="s">
        <v>1336</v>
      </c>
      <c r="C37" s="104">
        <v>30793.519</v>
      </c>
      <c r="D37" s="104">
        <v>30786.68</v>
      </c>
      <c r="E37" s="1859"/>
    </row>
    <row r="38" spans="1:5" ht="12" customHeight="1">
      <c r="A38" s="1070">
        <v>7</v>
      </c>
      <c r="B38" s="1083" t="s">
        <v>1534</v>
      </c>
      <c r="C38" s="104">
        <v>-868.952</v>
      </c>
      <c r="D38" s="104">
        <v>-868.952</v>
      </c>
      <c r="E38" s="1859"/>
    </row>
    <row r="39" spans="1:5" ht="12" customHeight="1">
      <c r="A39" s="1070">
        <v>8</v>
      </c>
      <c r="B39" s="1083" t="s">
        <v>1535</v>
      </c>
      <c r="C39" s="104">
        <v>412.61799999999999</v>
      </c>
      <c r="D39" s="104">
        <v>374.59500000000003</v>
      </c>
      <c r="E39" s="1859"/>
    </row>
    <row r="40" spans="1:5" ht="12" customHeight="1">
      <c r="A40" s="1070">
        <v>9</v>
      </c>
      <c r="B40" s="1083" t="s">
        <v>1023</v>
      </c>
      <c r="C40" s="104">
        <v>13727.607</v>
      </c>
      <c r="D40" s="104">
        <v>13408.137000000001</v>
      </c>
      <c r="E40" s="1859"/>
    </row>
    <row r="41" spans="1:5" ht="12" customHeight="1">
      <c r="A41" s="1070">
        <v>10</v>
      </c>
      <c r="B41" s="1083" t="s">
        <v>1536</v>
      </c>
      <c r="C41" s="104">
        <v>1273.6610000000001</v>
      </c>
      <c r="D41" s="104">
        <v>1269.9069999999999</v>
      </c>
      <c r="E41" s="1859"/>
    </row>
    <row r="42" spans="1:5" ht="12" customHeight="1">
      <c r="A42" s="1070">
        <v>11</v>
      </c>
      <c r="B42" s="1083" t="s">
        <v>1537</v>
      </c>
      <c r="C42" s="104">
        <v>504.66699999999997</v>
      </c>
      <c r="D42" s="104">
        <v>498.38888283960159</v>
      </c>
      <c r="E42" s="1580"/>
    </row>
    <row r="43" spans="1:5" ht="12" customHeight="1">
      <c r="A43" s="1070">
        <v>12</v>
      </c>
      <c r="B43" s="1083" t="s">
        <v>1538</v>
      </c>
      <c r="C43" s="104">
        <v>370.80500000000001</v>
      </c>
      <c r="D43" s="104">
        <v>368.16</v>
      </c>
      <c r="E43" s="1580"/>
    </row>
    <row r="44" spans="1:5" ht="12" customHeight="1">
      <c r="A44" s="1070">
        <v>13</v>
      </c>
      <c r="B44" s="1083" t="s">
        <v>1539</v>
      </c>
      <c r="C44" s="104">
        <v>286.779</v>
      </c>
      <c r="D44" s="104">
        <v>272.25099999999998</v>
      </c>
      <c r="E44" s="1580"/>
    </row>
    <row r="45" spans="1:5" ht="12" customHeight="1">
      <c r="A45" s="1070">
        <v>14</v>
      </c>
      <c r="B45" s="1083" t="s">
        <v>1540</v>
      </c>
      <c r="C45" s="104">
        <v>5720.4110000000001</v>
      </c>
      <c r="D45" s="104">
        <v>5720.4110000000001</v>
      </c>
      <c r="E45" s="1580"/>
    </row>
    <row r="46" spans="1:5" ht="12" customHeight="1">
      <c r="B46" s="1092" t="s">
        <v>1541</v>
      </c>
      <c r="C46" s="103">
        <v>3225.1567177000002</v>
      </c>
      <c r="D46" s="103">
        <v>3225.1567177000002</v>
      </c>
      <c r="E46" s="1085">
        <v>30</v>
      </c>
    </row>
    <row r="47" spans="1:5" ht="12" customHeight="1">
      <c r="B47" s="1092" t="s">
        <v>1542</v>
      </c>
      <c r="C47" s="103">
        <v>3466.3334526098251</v>
      </c>
      <c r="D47" s="103">
        <v>3466.3334526098251</v>
      </c>
      <c r="E47" s="1085">
        <v>33</v>
      </c>
    </row>
    <row r="48" spans="1:5" ht="12" customHeight="1">
      <c r="A48" s="1070">
        <v>15</v>
      </c>
      <c r="B48" s="1083" t="s">
        <v>1543</v>
      </c>
      <c r="C48" s="104" t="s">
        <v>682</v>
      </c>
      <c r="D48" s="104" t="s">
        <v>682</v>
      </c>
      <c r="E48" s="1859"/>
    </row>
    <row r="49" spans="1:5" ht="12" customHeight="1">
      <c r="A49" s="1086"/>
      <c r="B49" s="1087" t="s">
        <v>1544</v>
      </c>
      <c r="C49" s="1088">
        <v>553477.21400000004</v>
      </c>
      <c r="D49" s="1088">
        <v>480043.45400000003</v>
      </c>
      <c r="E49" s="1089"/>
    </row>
    <row r="50" spans="1:5" ht="12" customHeight="1">
      <c r="A50" s="1081" t="s">
        <v>1545</v>
      </c>
      <c r="B50" s="1082"/>
      <c r="C50" s="1860"/>
      <c r="D50" s="1861"/>
      <c r="E50" s="1859"/>
    </row>
    <row r="51" spans="1:5" ht="12" customHeight="1">
      <c r="A51" s="1070">
        <v>1</v>
      </c>
      <c r="B51" s="1093" t="s">
        <v>1546</v>
      </c>
      <c r="C51" s="146">
        <v>749.95010763999994</v>
      </c>
      <c r="D51" s="146">
        <v>749.95010763999994</v>
      </c>
      <c r="E51" s="1862"/>
    </row>
    <row r="52" spans="1:5" ht="12" customHeight="1">
      <c r="A52" s="1070">
        <v>2</v>
      </c>
      <c r="B52" s="1083" t="s">
        <v>1547</v>
      </c>
      <c r="C52" s="146">
        <v>4049.951047</v>
      </c>
      <c r="D52" s="146">
        <v>4049.9519190000001</v>
      </c>
      <c r="E52" s="1862"/>
    </row>
    <row r="53" spans="1:5" ht="12" customHeight="1">
      <c r="A53" s="1070">
        <v>3</v>
      </c>
      <c r="B53" s="1083" t="s">
        <v>1548</v>
      </c>
      <c r="C53" s="146">
        <v>1062.5070000000001</v>
      </c>
      <c r="D53" s="146">
        <v>1062.5070000000001</v>
      </c>
      <c r="E53" s="1862"/>
    </row>
    <row r="54" spans="1:5" ht="12" customHeight="1">
      <c r="B54" s="1092" t="s">
        <v>1549</v>
      </c>
      <c r="C54" s="1863">
        <v>1079.9259481410702</v>
      </c>
      <c r="D54" s="1863">
        <v>1079.9259481410702</v>
      </c>
      <c r="E54" s="1862"/>
    </row>
    <row r="55" spans="1:5" ht="12" customHeight="1">
      <c r="A55" s="1070">
        <v>4</v>
      </c>
      <c r="B55" s="1083" t="s">
        <v>1550</v>
      </c>
      <c r="C55" s="146">
        <v>-2345</v>
      </c>
      <c r="D55" s="146">
        <v>-2318.260966068498</v>
      </c>
      <c r="E55" s="1862"/>
    </row>
    <row r="56" spans="1:5" ht="12" customHeight="1">
      <c r="B56" s="1092" t="s">
        <v>1551</v>
      </c>
      <c r="C56" s="1863">
        <v>-389.77772467308114</v>
      </c>
      <c r="D56" s="1863">
        <v>-352.5987426518098</v>
      </c>
      <c r="E56" s="1862"/>
    </row>
    <row r="57" spans="1:5" ht="12" customHeight="1">
      <c r="B57" s="1092" t="s">
        <v>1552</v>
      </c>
      <c r="C57" s="1863">
        <v>65.439193228018894</v>
      </c>
      <c r="D57" s="1863">
        <v>65.439193228018894</v>
      </c>
      <c r="E57" s="1862"/>
    </row>
    <row r="58" spans="1:5" ht="12" customHeight="1">
      <c r="A58" s="1070">
        <v>5</v>
      </c>
      <c r="B58" s="1093" t="s">
        <v>1553</v>
      </c>
      <c r="C58" s="146">
        <v>27707</v>
      </c>
      <c r="D58" s="146">
        <v>27660.754413187206</v>
      </c>
      <c r="E58" s="1862"/>
    </row>
    <row r="59" spans="1:5" ht="12" customHeight="1">
      <c r="A59" s="1086"/>
      <c r="B59" s="1532" t="s">
        <v>2268</v>
      </c>
      <c r="C59" s="1088">
        <v>31224.642</v>
      </c>
      <c r="D59" s="1088">
        <v>31204.706999999999</v>
      </c>
      <c r="E59" s="1089"/>
    </row>
    <row r="60" spans="1:5">
      <c r="B60" s="1093"/>
      <c r="C60" s="1864"/>
      <c r="D60" s="1864"/>
      <c r="E60" s="1859"/>
    </row>
    <row r="61" spans="1:5">
      <c r="A61" s="987"/>
      <c r="B61" s="1532" t="s">
        <v>2269</v>
      </c>
      <c r="C61" s="126">
        <v>584701.85600000003</v>
      </c>
      <c r="D61" s="126">
        <v>511248.16100000002</v>
      </c>
      <c r="E61" s="1865"/>
    </row>
    <row r="62" spans="1:5" ht="14.25">
      <c r="A62" s="1094" t="s">
        <v>1554</v>
      </c>
      <c r="C62" s="65"/>
      <c r="D62" s="65"/>
      <c r="E62" s="1859"/>
    </row>
    <row r="63" spans="1:5" ht="14.25">
      <c r="A63" s="1094" t="s">
        <v>1555</v>
      </c>
      <c r="C63" s="1859"/>
      <c r="D63" s="1859"/>
      <c r="E63" s="1859"/>
    </row>
    <row r="64" spans="1:5" ht="14.25">
      <c r="A64" s="1094" t="s">
        <v>1556</v>
      </c>
      <c r="C64" s="65"/>
      <c r="D64" s="65"/>
      <c r="E64" s="1864"/>
    </row>
  </sheetData>
  <mergeCells count="1">
    <mergeCell ref="A2:E2"/>
  </mergeCells>
  <hyperlinks>
    <hyperlink ref="G1" location="ToC!A1" display="ToC" xr:uid="{0186798A-BEC3-4DB2-8BE6-1F1D6B037972}"/>
  </hyperlinks>
  <pageMargins left="0.70866141732283472" right="0.70866141732283472" top="0.74803149606299213" bottom="0.74803149606299213" header="0.31496062992125984" footer="0.31496062992125984"/>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CD0BB-4876-414E-8EA4-A466554A2534}">
  <sheetPr codeName="Sheet10">
    <tabColor rgb="FF99CCFF"/>
    <pageSetUpPr fitToPage="1"/>
  </sheetPr>
  <dimension ref="A1:AA39"/>
  <sheetViews>
    <sheetView showGridLines="0" view="pageBreakPreview" zoomScale="60" zoomScaleNormal="100" workbookViewId="0">
      <selection activeCell="G1" sqref="G1"/>
    </sheetView>
  </sheetViews>
  <sheetFormatPr defaultColWidth="9.7109375" defaultRowHeight="12"/>
  <cols>
    <col min="1" max="1" width="6.42578125" style="283" bestFit="1" customWidth="1"/>
    <col min="2" max="2" width="70.7109375" style="283" customWidth="1"/>
    <col min="3" max="6" width="13" style="283" customWidth="1"/>
    <col min="7" max="7" width="25.5703125" style="283" bestFit="1" customWidth="1"/>
    <col min="8" max="8" width="9.7109375" style="283"/>
    <col min="9" max="9" width="13" style="283" customWidth="1"/>
    <col min="10" max="10" width="21.28515625" style="283" customWidth="1"/>
    <col min="11" max="16384" width="9.7109375" style="283"/>
  </cols>
  <sheetData>
    <row r="1" spans="1:27" ht="12" customHeight="1">
      <c r="A1" s="1977" t="s">
        <v>2154</v>
      </c>
      <c r="B1" s="1977"/>
      <c r="C1" s="1977"/>
      <c r="D1" s="1977"/>
      <c r="E1" s="1977"/>
      <c r="F1" s="1030"/>
      <c r="G1" s="1527" t="s">
        <v>2275</v>
      </c>
      <c r="J1" s="85"/>
      <c r="AA1" s="980"/>
    </row>
    <row r="2" spans="1:27" ht="36" customHeight="1">
      <c r="A2" s="1978" t="s">
        <v>2226</v>
      </c>
      <c r="B2" s="1978"/>
      <c r="C2" s="1978"/>
      <c r="D2" s="1978"/>
      <c r="E2" s="1978"/>
      <c r="F2" s="235"/>
      <c r="G2" s="1031"/>
      <c r="H2" s="1031"/>
      <c r="I2" s="1031"/>
      <c r="J2" s="161"/>
    </row>
    <row r="3" spans="1:27" ht="12" customHeight="1">
      <c r="A3" s="240"/>
      <c r="B3" s="240"/>
      <c r="C3" s="240"/>
      <c r="D3" s="240"/>
      <c r="E3" s="240"/>
      <c r="F3" s="240"/>
      <c r="G3" s="1979"/>
      <c r="H3" s="1979"/>
      <c r="I3" s="1979"/>
      <c r="J3" s="94"/>
    </row>
    <row r="4" spans="1:27" ht="24" customHeight="1">
      <c r="A4" s="1032" t="s">
        <v>372</v>
      </c>
      <c r="B4" s="1033"/>
      <c r="C4" s="1980" t="s">
        <v>1460</v>
      </c>
      <c r="D4" s="1981"/>
      <c r="E4" s="1034" t="s">
        <v>418</v>
      </c>
      <c r="F4" s="1035"/>
      <c r="G4" s="1979"/>
      <c r="H4" s="1979"/>
      <c r="I4" s="1979"/>
    </row>
    <row r="5" spans="1:27" ht="12" customHeight="1">
      <c r="A5" s="1036"/>
      <c r="B5" s="1033"/>
      <c r="C5" s="1856" t="s">
        <v>373</v>
      </c>
      <c r="D5" s="1856" t="s">
        <v>391</v>
      </c>
      <c r="E5" s="1856" t="s">
        <v>408</v>
      </c>
      <c r="F5" s="1035"/>
    </row>
    <row r="6" spans="1:27" ht="12" customHeight="1">
      <c r="A6" s="1037"/>
      <c r="B6" s="1037"/>
      <c r="C6" s="1798" t="s">
        <v>374</v>
      </c>
      <c r="D6" s="1798" t="s">
        <v>449</v>
      </c>
      <c r="E6" s="1798" t="s">
        <v>374</v>
      </c>
      <c r="F6" s="1038"/>
      <c r="H6" s="1038"/>
      <c r="J6" s="982"/>
    </row>
    <row r="7" spans="1:27" ht="12" customHeight="1">
      <c r="A7" s="1039">
        <v>1</v>
      </c>
      <c r="B7" s="1040" t="s">
        <v>1461</v>
      </c>
      <c r="C7" s="1041">
        <v>100741.18475531001</v>
      </c>
      <c r="D7" s="1041">
        <v>103853.97377364001</v>
      </c>
      <c r="E7" s="1041">
        <v>8059.2947804248006</v>
      </c>
      <c r="F7" s="1042"/>
      <c r="H7" s="1041"/>
      <c r="I7" s="1043"/>
      <c r="J7" s="1038"/>
      <c r="K7" s="1038"/>
      <c r="L7" s="1038"/>
    </row>
    <row r="8" spans="1:27" ht="12" customHeight="1">
      <c r="A8" s="1039">
        <v>2</v>
      </c>
      <c r="B8" s="1044" t="s">
        <v>1462</v>
      </c>
      <c r="C8" s="1045">
        <v>11071.90650861</v>
      </c>
      <c r="D8" s="1045">
        <v>12608.625320200001</v>
      </c>
      <c r="E8" s="1045">
        <v>885.75252068880002</v>
      </c>
      <c r="F8" s="1046"/>
      <c r="H8" s="1045"/>
      <c r="I8" s="1043"/>
      <c r="J8" s="1038"/>
      <c r="K8" s="1038"/>
      <c r="L8" s="1038"/>
    </row>
    <row r="9" spans="1:27" ht="12" customHeight="1">
      <c r="A9" s="1039">
        <v>3</v>
      </c>
      <c r="B9" s="1044" t="s">
        <v>1463</v>
      </c>
      <c r="C9" s="1045">
        <v>10542.62989823</v>
      </c>
      <c r="D9" s="1045">
        <v>10497.87709328</v>
      </c>
      <c r="E9" s="1045">
        <v>843.41039185839998</v>
      </c>
      <c r="F9" s="1046"/>
      <c r="H9" s="1045"/>
      <c r="I9" s="1043"/>
      <c r="J9" s="1038"/>
      <c r="K9" s="1038"/>
      <c r="L9" s="1038"/>
    </row>
    <row r="10" spans="1:27" ht="12" customHeight="1">
      <c r="A10" s="1039">
        <v>4</v>
      </c>
      <c r="B10" s="1044" t="s">
        <v>1464</v>
      </c>
      <c r="C10" s="1045"/>
      <c r="D10" s="1045"/>
      <c r="E10" s="1045" t="s">
        <v>682</v>
      </c>
      <c r="F10" s="1046"/>
      <c r="H10" s="1045"/>
      <c r="I10" s="1043"/>
      <c r="J10" s="1038"/>
      <c r="K10" s="1038"/>
      <c r="L10" s="1038"/>
    </row>
    <row r="11" spans="1:27" ht="12" customHeight="1">
      <c r="A11" s="1039" t="s">
        <v>1465</v>
      </c>
      <c r="B11" s="1044" t="s">
        <v>1466</v>
      </c>
      <c r="C11" s="1045"/>
      <c r="D11" s="1045"/>
      <c r="E11" s="1045" t="s">
        <v>682</v>
      </c>
      <c r="F11" s="1046"/>
      <c r="H11" s="1045"/>
      <c r="I11" s="1043"/>
      <c r="J11" s="1038"/>
      <c r="K11" s="1038"/>
      <c r="L11" s="1038"/>
    </row>
    <row r="12" spans="1:27" ht="12" customHeight="1">
      <c r="A12" s="1039">
        <v>5</v>
      </c>
      <c r="B12" s="1044" t="s">
        <v>1467</v>
      </c>
      <c r="C12" s="1045">
        <v>79126.64834847</v>
      </c>
      <c r="D12" s="1045">
        <v>80747.471360160009</v>
      </c>
      <c r="E12" s="1045">
        <v>6330.1318678776006</v>
      </c>
      <c r="F12" s="1046"/>
      <c r="H12" s="1045"/>
      <c r="I12" s="1043"/>
      <c r="J12" s="1038"/>
      <c r="K12" s="1038"/>
      <c r="L12" s="1038"/>
    </row>
    <row r="13" spans="1:27" ht="12" customHeight="1">
      <c r="A13" s="1039">
        <v>6</v>
      </c>
      <c r="B13" s="1040" t="s">
        <v>1468</v>
      </c>
      <c r="C13" s="1041">
        <v>3370.1867012499997</v>
      </c>
      <c r="D13" s="1041">
        <v>3565.1470417400001</v>
      </c>
      <c r="E13" s="1041">
        <v>269.61493609999997</v>
      </c>
      <c r="F13" s="1042"/>
      <c r="H13" s="1041"/>
      <c r="I13" s="1043"/>
      <c r="J13" s="1038"/>
      <c r="K13" s="1038"/>
      <c r="L13" s="1038"/>
    </row>
    <row r="14" spans="1:27" ht="12" customHeight="1">
      <c r="A14" s="1039">
        <v>7</v>
      </c>
      <c r="B14" s="1044" t="s">
        <v>1462</v>
      </c>
      <c r="C14" s="1045">
        <v>1603.9046653590751</v>
      </c>
      <c r="D14" s="1045">
        <v>565.62916822</v>
      </c>
      <c r="E14" s="1045">
        <v>128.31237322872602</v>
      </c>
      <c r="F14" s="1046"/>
      <c r="H14" s="1045"/>
      <c r="I14" s="1043"/>
      <c r="J14" s="1038"/>
      <c r="K14" s="1038"/>
      <c r="L14" s="1038"/>
    </row>
    <row r="15" spans="1:27" ht="12" customHeight="1">
      <c r="A15" s="1039">
        <v>8</v>
      </c>
      <c r="B15" s="1044" t="s">
        <v>1469</v>
      </c>
      <c r="C15" s="1045"/>
      <c r="D15" s="1045">
        <v>1845.4873834800001</v>
      </c>
      <c r="E15" s="1045"/>
      <c r="F15" s="1046"/>
      <c r="H15" s="1045"/>
      <c r="I15" s="1043"/>
      <c r="J15" s="1038"/>
      <c r="K15" s="1038"/>
      <c r="L15" s="1038"/>
    </row>
    <row r="16" spans="1:27" ht="12" customHeight="1">
      <c r="A16" s="1039" t="s">
        <v>1422</v>
      </c>
      <c r="B16" s="1044" t="s">
        <v>1470</v>
      </c>
      <c r="C16" s="1045">
        <v>89.916383890000006</v>
      </c>
      <c r="D16" s="1045">
        <v>79.655026629999995</v>
      </c>
      <c r="E16" s="1045">
        <v>7.1933107112000005</v>
      </c>
      <c r="F16" s="1046"/>
      <c r="H16" s="1045"/>
      <c r="I16" s="1043"/>
      <c r="J16" s="1038"/>
      <c r="K16" s="1038"/>
      <c r="L16" s="1038"/>
    </row>
    <row r="17" spans="1:12" ht="12" customHeight="1">
      <c r="A17" s="1039" t="s">
        <v>1471</v>
      </c>
      <c r="B17" s="1044" t="s">
        <v>1472</v>
      </c>
      <c r="C17" s="1045">
        <v>596.13119570000003</v>
      </c>
      <c r="D17" s="1045">
        <v>654.34791137499985</v>
      </c>
      <c r="E17" s="1045">
        <v>47.690495656000003</v>
      </c>
      <c r="F17" s="1046"/>
      <c r="H17" s="1045"/>
      <c r="I17" s="1043"/>
      <c r="J17" s="1038"/>
      <c r="K17" s="1038"/>
      <c r="L17" s="1038"/>
    </row>
    <row r="18" spans="1:12" ht="12" customHeight="1">
      <c r="A18" s="1039">
        <v>9</v>
      </c>
      <c r="B18" s="1044" t="s">
        <v>1473</v>
      </c>
      <c r="C18" s="1045">
        <v>1080.2344563009246</v>
      </c>
      <c r="D18" s="1045">
        <v>420.0275520350001</v>
      </c>
      <c r="E18" s="1045">
        <v>86.41875650407394</v>
      </c>
      <c r="F18" s="1046"/>
      <c r="H18" s="1045"/>
      <c r="I18" s="1043"/>
      <c r="J18" s="1038"/>
      <c r="K18" s="1038"/>
      <c r="L18" s="1038"/>
    </row>
    <row r="19" spans="1:12" ht="12" customHeight="1">
      <c r="A19" s="1039">
        <v>15</v>
      </c>
      <c r="B19" s="1040" t="s">
        <v>1474</v>
      </c>
      <c r="C19" s="1041">
        <v>5.6811249999999995E-3</v>
      </c>
      <c r="D19" s="1041"/>
      <c r="E19" s="1041">
        <v>4.5448999999999999E-4</v>
      </c>
      <c r="F19" s="1042"/>
      <c r="H19" s="1041"/>
      <c r="I19" s="1043"/>
      <c r="J19" s="1038"/>
      <c r="K19" s="1038"/>
      <c r="L19" s="1038"/>
    </row>
    <row r="20" spans="1:12" ht="12" customHeight="1">
      <c r="A20" s="1039">
        <v>16</v>
      </c>
      <c r="B20" s="1040" t="s">
        <v>1475</v>
      </c>
      <c r="C20" s="1041">
        <v>2162.2964154599999</v>
      </c>
      <c r="D20" s="1041">
        <v>1638.3767729900001</v>
      </c>
      <c r="E20" s="1041">
        <v>172.98371323679999</v>
      </c>
      <c r="F20" s="1042"/>
      <c r="H20" s="1041"/>
      <c r="I20" s="1043"/>
      <c r="J20" s="1038"/>
      <c r="K20" s="1038"/>
      <c r="L20" s="1038"/>
    </row>
    <row r="21" spans="1:12" ht="12" customHeight="1">
      <c r="A21" s="1039">
        <v>17</v>
      </c>
      <c r="B21" s="1044" t="s">
        <v>1476</v>
      </c>
      <c r="C21" s="1045">
        <v>2093.5709123000001</v>
      </c>
      <c r="D21" s="1045">
        <v>1569.33199457</v>
      </c>
      <c r="E21" s="1045">
        <v>167.48567298400002</v>
      </c>
      <c r="F21" s="1046"/>
      <c r="H21" s="1045"/>
      <c r="I21" s="1043"/>
      <c r="J21" s="1038"/>
      <c r="K21" s="1038"/>
      <c r="L21" s="1038"/>
    </row>
    <row r="22" spans="1:12" ht="12" customHeight="1">
      <c r="A22" s="1039">
        <v>18</v>
      </c>
      <c r="B22" s="1044" t="s">
        <v>1477</v>
      </c>
      <c r="C22" s="1045">
        <v>21.973772789999998</v>
      </c>
      <c r="D22" s="1045">
        <v>22.274582280000001</v>
      </c>
      <c r="E22" s="1045">
        <v>1.7579018231999999</v>
      </c>
      <c r="F22" s="1046"/>
      <c r="H22" s="1045"/>
      <c r="I22" s="1043"/>
      <c r="J22" s="1038"/>
      <c r="K22" s="1038"/>
      <c r="L22" s="1038"/>
    </row>
    <row r="23" spans="1:12" ht="12" customHeight="1">
      <c r="A23" s="1039">
        <v>19</v>
      </c>
      <c r="B23" s="1044" t="s">
        <v>1478</v>
      </c>
      <c r="C23" s="1045">
        <v>46.751730369999997</v>
      </c>
      <c r="D23" s="1045">
        <v>46.770191079999996</v>
      </c>
      <c r="E23" s="1045">
        <v>3.7401384296</v>
      </c>
      <c r="F23" s="1046"/>
      <c r="H23" s="1045"/>
      <c r="I23" s="1043"/>
      <c r="J23" s="1038"/>
      <c r="K23" s="1038"/>
      <c r="L23" s="1038"/>
    </row>
    <row r="24" spans="1:12" ht="12" customHeight="1">
      <c r="A24" s="1039" t="s">
        <v>1479</v>
      </c>
      <c r="B24" s="1044" t="s">
        <v>1480</v>
      </c>
      <c r="C24" s="1045"/>
      <c r="D24" s="1045"/>
      <c r="E24" s="1045" t="s">
        <v>682</v>
      </c>
      <c r="F24" s="1046"/>
      <c r="H24" s="1045"/>
      <c r="I24" s="1043"/>
      <c r="J24" s="1038"/>
      <c r="K24" s="1038"/>
      <c r="L24" s="1038"/>
    </row>
    <row r="25" spans="1:12" ht="12" customHeight="1">
      <c r="A25" s="1039">
        <v>20</v>
      </c>
      <c r="B25" s="1040" t="s">
        <v>1481</v>
      </c>
      <c r="C25" s="1041">
        <v>4805.0159447432807</v>
      </c>
      <c r="D25" s="1041">
        <v>4470.0314188110942</v>
      </c>
      <c r="E25" s="1041">
        <v>384.40127557946244</v>
      </c>
      <c r="F25" s="1042"/>
      <c r="H25" s="1041"/>
      <c r="I25" s="1043"/>
      <c r="J25" s="1038"/>
      <c r="K25" s="1038"/>
      <c r="L25" s="1038"/>
    </row>
    <row r="26" spans="1:12" ht="12" customHeight="1">
      <c r="A26" s="1039">
        <v>21</v>
      </c>
      <c r="B26" s="1044" t="s">
        <v>1462</v>
      </c>
      <c r="C26" s="1045">
        <v>733.26284974328132</v>
      </c>
      <c r="D26" s="1045">
        <v>763.19374381109378</v>
      </c>
      <c r="E26" s="1045">
        <v>58.66102797946251</v>
      </c>
      <c r="F26" s="1046"/>
      <c r="H26" s="1045"/>
      <c r="I26" s="1043"/>
      <c r="J26" s="1038"/>
      <c r="K26" s="1038"/>
      <c r="L26" s="1038"/>
    </row>
    <row r="27" spans="1:12" ht="12" customHeight="1">
      <c r="A27" s="1039">
        <v>22</v>
      </c>
      <c r="B27" s="1044" t="s">
        <v>1482</v>
      </c>
      <c r="C27" s="1045">
        <v>4071.7530949999996</v>
      </c>
      <c r="D27" s="1045">
        <v>3706.8376750000007</v>
      </c>
      <c r="E27" s="1045">
        <v>325.74024759999998</v>
      </c>
      <c r="F27" s="1046"/>
      <c r="H27" s="1045"/>
      <c r="I27" s="1043"/>
      <c r="J27" s="1038"/>
      <c r="K27" s="1038"/>
      <c r="L27" s="1038"/>
    </row>
    <row r="28" spans="1:12" ht="12" customHeight="1">
      <c r="A28" s="1039" t="s">
        <v>1483</v>
      </c>
      <c r="B28" s="1040" t="s">
        <v>1484</v>
      </c>
      <c r="C28" s="1041"/>
      <c r="D28" s="1041"/>
      <c r="E28" s="1041"/>
      <c r="F28" s="1041"/>
      <c r="H28" s="1041"/>
      <c r="I28" s="1043"/>
      <c r="J28" s="1038"/>
      <c r="K28" s="1038"/>
      <c r="L28" s="1038"/>
    </row>
    <row r="29" spans="1:12" ht="12" customHeight="1">
      <c r="A29" s="1039">
        <v>23</v>
      </c>
      <c r="B29" s="1040" t="s">
        <v>1485</v>
      </c>
      <c r="C29" s="1041">
        <v>16047.572749999999</v>
      </c>
      <c r="D29" s="1041">
        <v>16047.572749999999</v>
      </c>
      <c r="E29" s="1041">
        <v>1283.80582</v>
      </c>
      <c r="F29" s="1042"/>
      <c r="H29" s="1041"/>
      <c r="I29" s="1043"/>
      <c r="J29" s="1038"/>
      <c r="K29" s="1038"/>
      <c r="L29" s="1038"/>
    </row>
    <row r="30" spans="1:12" ht="12" customHeight="1">
      <c r="A30" s="1039" t="s">
        <v>1486</v>
      </c>
      <c r="B30" s="1044" t="s">
        <v>1487</v>
      </c>
      <c r="C30" s="1045"/>
      <c r="D30" s="1045"/>
      <c r="E30" s="1045"/>
      <c r="F30" s="1046"/>
      <c r="H30" s="1045"/>
      <c r="I30" s="1043"/>
      <c r="J30" s="1038"/>
      <c r="K30" s="1038"/>
      <c r="L30" s="1038"/>
    </row>
    <row r="31" spans="1:12" ht="12" customHeight="1">
      <c r="A31" s="1039" t="s">
        <v>1488</v>
      </c>
      <c r="B31" s="1044" t="s">
        <v>1489</v>
      </c>
      <c r="C31" s="1045">
        <v>16047.572749999999</v>
      </c>
      <c r="D31" s="1045">
        <v>16047.572749999999</v>
      </c>
      <c r="E31" s="1045">
        <v>1283.80582</v>
      </c>
      <c r="F31" s="1046"/>
      <c r="H31" s="1047"/>
      <c r="I31" s="1043"/>
      <c r="J31" s="1038"/>
      <c r="K31" s="1038"/>
      <c r="L31" s="1038"/>
    </row>
    <row r="32" spans="1:12" ht="12" customHeight="1">
      <c r="A32" s="1039" t="s">
        <v>1490</v>
      </c>
      <c r="B32" s="1044" t="s">
        <v>1491</v>
      </c>
      <c r="C32" s="1045"/>
      <c r="D32" s="1045"/>
      <c r="E32" s="1045"/>
      <c r="F32" s="1046"/>
      <c r="H32" s="1047"/>
      <c r="I32" s="1043"/>
      <c r="J32" s="1038"/>
      <c r="K32" s="1038"/>
      <c r="L32" s="1038"/>
    </row>
    <row r="33" spans="1:14" ht="12" customHeight="1">
      <c r="A33" s="1039">
        <v>24</v>
      </c>
      <c r="B33" s="1040" t="s">
        <v>1492</v>
      </c>
      <c r="C33" s="1041">
        <v>512.57426115999999</v>
      </c>
      <c r="D33" s="1041">
        <v>3821.9468750400001</v>
      </c>
      <c r="E33" s="1041">
        <v>41.005940892799998</v>
      </c>
      <c r="F33" s="1048"/>
      <c r="H33" s="1041"/>
      <c r="I33" s="1043"/>
      <c r="J33" s="1038"/>
      <c r="K33" s="1038"/>
      <c r="L33" s="1038"/>
      <c r="M33" s="1049"/>
      <c r="N33" s="1049"/>
    </row>
    <row r="34" spans="1:14" ht="12" customHeight="1">
      <c r="A34" s="1050">
        <v>29</v>
      </c>
      <c r="B34" s="1051" t="s">
        <v>386</v>
      </c>
      <c r="C34" s="1052">
        <v>127126.26224788828</v>
      </c>
      <c r="D34" s="1052">
        <v>129575.10175718111</v>
      </c>
      <c r="E34" s="1052">
        <v>10170.100979831062</v>
      </c>
      <c r="F34" s="1048"/>
      <c r="H34" s="1048"/>
      <c r="I34" s="1043"/>
      <c r="J34" s="1038"/>
      <c r="K34" s="1038"/>
      <c r="L34" s="1038"/>
      <c r="M34" s="1049"/>
      <c r="N34" s="1049"/>
    </row>
    <row r="35" spans="1:14" ht="12" customHeight="1">
      <c r="A35" s="1053"/>
      <c r="B35" s="1054" t="s">
        <v>1493</v>
      </c>
      <c r="C35" s="1055"/>
      <c r="D35" s="1055"/>
      <c r="E35" s="1055"/>
      <c r="F35" s="1056"/>
      <c r="H35" s="1057"/>
      <c r="I35" s="1043"/>
      <c r="J35" s="1038"/>
      <c r="K35" s="1038"/>
      <c r="L35" s="1038"/>
      <c r="M35" s="1058"/>
      <c r="N35" s="1058"/>
    </row>
    <row r="36" spans="1:14" ht="12" customHeight="1">
      <c r="A36" s="1053"/>
      <c r="B36" s="1054" t="s">
        <v>1494</v>
      </c>
      <c r="C36" s="1055">
        <v>11592.421899949999</v>
      </c>
      <c r="D36" s="1055">
        <v>11349.723999</v>
      </c>
      <c r="E36" s="1055">
        <v>927.39375199599999</v>
      </c>
      <c r="F36" s="1056"/>
      <c r="H36" s="1057"/>
      <c r="I36" s="1043"/>
      <c r="J36" s="1038"/>
      <c r="K36" s="1038"/>
      <c r="L36" s="1038"/>
      <c r="M36" s="1058"/>
      <c r="N36" s="1058"/>
    </row>
    <row r="37" spans="1:14" ht="12" customHeight="1">
      <c r="A37" s="1053"/>
      <c r="B37" s="1054" t="s">
        <v>1495</v>
      </c>
      <c r="C37" s="1055"/>
      <c r="D37" s="1055"/>
      <c r="E37" s="1055"/>
      <c r="F37" s="1056"/>
      <c r="H37" s="1057"/>
      <c r="I37" s="1043"/>
      <c r="J37" s="1038"/>
      <c r="K37" s="1038"/>
      <c r="L37" s="1038"/>
      <c r="M37" s="1058"/>
      <c r="N37" s="1058"/>
    </row>
    <row r="38" spans="1:14" ht="12" customHeight="1">
      <c r="A38" s="1050"/>
      <c r="B38" s="1051" t="s">
        <v>1496</v>
      </c>
      <c r="C38" s="1052">
        <v>138718.68414783827</v>
      </c>
      <c r="D38" s="1052">
        <v>140924.82575618112</v>
      </c>
      <c r="E38" s="1052">
        <v>11097.494731827062</v>
      </c>
      <c r="F38" s="1056"/>
      <c r="G38" s="1059"/>
      <c r="H38" s="1048"/>
      <c r="I38" s="1043"/>
      <c r="J38" s="1038"/>
      <c r="K38" s="1038"/>
      <c r="L38" s="1038"/>
      <c r="M38" s="1058"/>
      <c r="N38" s="1058"/>
    </row>
    <row r="39" spans="1:14" ht="12" customHeight="1">
      <c r="C39" s="985"/>
      <c r="D39" s="985"/>
      <c r="E39" s="985"/>
      <c r="H39" s="1048"/>
      <c r="I39" s="1048"/>
    </row>
  </sheetData>
  <mergeCells count="4">
    <mergeCell ref="A1:E1"/>
    <mergeCell ref="A2:E2"/>
    <mergeCell ref="G3:I4"/>
    <mergeCell ref="C4:D4"/>
  </mergeCells>
  <hyperlinks>
    <hyperlink ref="G1" location="ToC!A1" display="ToC" xr:uid="{5F3E8044-CECB-4812-ABB1-A263B16405AA}"/>
  </hyperlinks>
  <pageMargins left="0.70866141732283472" right="0.70866141732283472" top="0.74803149606299213" bottom="0.74803149606299213" header="0.31496062992125984" footer="0.31496062992125984"/>
  <pageSetup paperSize="9" scale="75" fitToHeight="0"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4AD8-DE5E-4D14-BDF6-DC6B1B23ECB8}">
  <sheetPr codeName="Sheet11">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7A064-A808-456D-A8D2-87B40FE2431C}">
  <sheetPr codeName="Sheet12">
    <tabColor rgb="FF99CCFF"/>
    <pageSetUpPr fitToPage="1"/>
  </sheetPr>
  <dimension ref="A1:AN62"/>
  <sheetViews>
    <sheetView showGridLines="0" view="pageBreakPreview" zoomScale="80" zoomScaleNormal="80" zoomScaleSheetLayoutView="80" workbookViewId="0">
      <selection activeCell="I34" sqref="I34:N34"/>
    </sheetView>
  </sheetViews>
  <sheetFormatPr defaultColWidth="9.140625" defaultRowHeight="15"/>
  <cols>
    <col min="1" max="1" width="6.42578125" style="30" customWidth="1"/>
    <col min="2" max="2" width="23.42578125" style="30" customWidth="1"/>
    <col min="3" max="15" width="9" style="30" customWidth="1"/>
    <col min="16" max="16" width="10.140625" style="30" customWidth="1"/>
    <col min="17" max="17" width="9" style="30" customWidth="1"/>
    <col min="18" max="18" width="8.5703125" style="30" customWidth="1"/>
    <col min="19" max="19" width="25.85546875" style="30" bestFit="1" customWidth="1"/>
    <col min="20" max="33" width="8.5703125" style="30" customWidth="1"/>
    <col min="34" max="45" width="9.140625" style="30" customWidth="1"/>
    <col min="46" max="46" width="3.42578125" style="30" customWidth="1"/>
    <col min="47" max="16384" width="9.140625" style="30"/>
  </cols>
  <sheetData>
    <row r="1" spans="1:40" ht="12" customHeight="1">
      <c r="A1" s="460" t="s">
        <v>2158</v>
      </c>
      <c r="B1" s="461"/>
      <c r="C1" s="461"/>
      <c r="D1" s="461"/>
      <c r="E1" s="461"/>
      <c r="F1" s="461"/>
      <c r="G1" s="461"/>
      <c r="H1" s="461"/>
      <c r="I1" s="461"/>
      <c r="J1" s="461"/>
      <c r="K1" s="461"/>
      <c r="L1" s="461"/>
      <c r="M1" s="461"/>
      <c r="N1" s="461"/>
      <c r="O1" s="462"/>
      <c r="P1" s="462"/>
      <c r="Q1" s="462"/>
      <c r="R1" s="341"/>
      <c r="S1" s="1527" t="s">
        <v>2275</v>
      </c>
    </row>
    <row r="2" spans="1:40" ht="48" customHeight="1">
      <c r="A2" s="1993" t="s">
        <v>888</v>
      </c>
      <c r="B2" s="1994"/>
      <c r="C2" s="1994"/>
      <c r="D2" s="1994"/>
      <c r="E2" s="1994"/>
      <c r="F2" s="1994"/>
      <c r="G2" s="1994"/>
      <c r="H2" s="1994"/>
      <c r="I2" s="1994"/>
      <c r="J2" s="1994"/>
      <c r="K2" s="1994"/>
      <c r="L2" s="1994"/>
      <c r="M2" s="1994"/>
      <c r="N2" s="1994"/>
      <c r="O2" s="1994"/>
      <c r="P2" s="1994"/>
      <c r="Q2" s="1994"/>
      <c r="AD2" s="463"/>
      <c r="AE2" s="463"/>
      <c r="AF2" s="463"/>
      <c r="AG2" s="463"/>
    </row>
    <row r="3" spans="1:40" ht="12" customHeight="1">
      <c r="A3" s="464"/>
      <c r="B3" s="462"/>
      <c r="C3" s="462"/>
      <c r="D3" s="462"/>
      <c r="E3" s="462"/>
      <c r="F3" s="462"/>
      <c r="G3" s="462"/>
      <c r="H3" s="462"/>
      <c r="I3" s="462"/>
      <c r="J3" s="462"/>
      <c r="K3" s="462"/>
      <c r="L3" s="462"/>
      <c r="M3" s="462"/>
      <c r="N3" s="462"/>
      <c r="O3" s="462"/>
      <c r="P3" s="462"/>
      <c r="Q3" s="462"/>
    </row>
    <row r="4" spans="1:40" ht="12" customHeight="1">
      <c r="A4" s="465" t="s">
        <v>372</v>
      </c>
      <c r="B4" s="466"/>
      <c r="C4" s="467" t="s">
        <v>373</v>
      </c>
      <c r="D4" s="467" t="s">
        <v>391</v>
      </c>
      <c r="E4" s="467" t="s">
        <v>408</v>
      </c>
      <c r="F4" s="467" t="s">
        <v>409</v>
      </c>
      <c r="G4" s="467" t="s">
        <v>410</v>
      </c>
      <c r="H4" s="467" t="s">
        <v>411</v>
      </c>
      <c r="I4" s="467" t="s">
        <v>412</v>
      </c>
      <c r="J4" s="467" t="s">
        <v>735</v>
      </c>
      <c r="K4" s="467" t="s">
        <v>889</v>
      </c>
      <c r="L4" s="467" t="s">
        <v>890</v>
      </c>
      <c r="M4" s="467" t="s">
        <v>891</v>
      </c>
      <c r="N4" s="467" t="s">
        <v>892</v>
      </c>
      <c r="O4" s="467" t="s">
        <v>893</v>
      </c>
      <c r="P4" s="467" t="s">
        <v>894</v>
      </c>
      <c r="Q4" s="467" t="s">
        <v>895</v>
      </c>
    </row>
    <row r="5" spans="1:40" ht="24" customHeight="1">
      <c r="A5" s="468"/>
      <c r="B5" s="469"/>
      <c r="C5" s="1984" t="s">
        <v>896</v>
      </c>
      <c r="D5" s="1984"/>
      <c r="E5" s="1984"/>
      <c r="F5" s="1984"/>
      <c r="G5" s="1984"/>
      <c r="H5" s="1985"/>
      <c r="I5" s="1986" t="s">
        <v>897</v>
      </c>
      <c r="J5" s="1984"/>
      <c r="K5" s="1984"/>
      <c r="L5" s="1984"/>
      <c r="M5" s="1984"/>
      <c r="N5" s="1985"/>
      <c r="O5" s="1987" t="s">
        <v>898</v>
      </c>
      <c r="P5" s="1990" t="s">
        <v>899</v>
      </c>
      <c r="Q5" s="1990"/>
    </row>
    <row r="6" spans="1:40" ht="60" customHeight="1">
      <c r="A6" s="468"/>
      <c r="B6" s="470"/>
      <c r="C6" s="1991" t="s">
        <v>900</v>
      </c>
      <c r="D6" s="1984"/>
      <c r="E6" s="1985"/>
      <c r="F6" s="1992" t="s">
        <v>901</v>
      </c>
      <c r="G6" s="1984"/>
      <c r="H6" s="1985"/>
      <c r="I6" s="1992" t="s">
        <v>902</v>
      </c>
      <c r="J6" s="1984"/>
      <c r="K6" s="1985"/>
      <c r="L6" s="1991" t="s">
        <v>903</v>
      </c>
      <c r="M6" s="1984"/>
      <c r="N6" s="1985"/>
      <c r="O6" s="1988"/>
      <c r="P6" s="1991" t="s">
        <v>904</v>
      </c>
      <c r="Q6" s="1991" t="s">
        <v>905</v>
      </c>
    </row>
    <row r="7" spans="1:40" ht="24" customHeight="1">
      <c r="A7" s="471" t="s">
        <v>374</v>
      </c>
      <c r="B7" s="472"/>
      <c r="C7" s="473"/>
      <c r="D7" s="474" t="s">
        <v>906</v>
      </c>
      <c r="E7" s="475" t="s">
        <v>907</v>
      </c>
      <c r="F7" s="476"/>
      <c r="G7" s="474" t="s">
        <v>907</v>
      </c>
      <c r="H7" s="475" t="s">
        <v>908</v>
      </c>
      <c r="I7" s="476"/>
      <c r="J7" s="474" t="s">
        <v>906</v>
      </c>
      <c r="K7" s="475" t="s">
        <v>907</v>
      </c>
      <c r="L7" s="477"/>
      <c r="M7" s="474" t="s">
        <v>907</v>
      </c>
      <c r="N7" s="475" t="s">
        <v>908</v>
      </c>
      <c r="O7" s="1989"/>
      <c r="P7" s="1990"/>
      <c r="Q7" s="1990"/>
      <c r="S7" s="38"/>
    </row>
    <row r="8" spans="1:40" s="32" customFormat="1" ht="24" customHeight="1">
      <c r="A8" s="478" t="s">
        <v>909</v>
      </c>
      <c r="B8" s="479" t="s">
        <v>910</v>
      </c>
      <c r="C8" s="480">
        <v>50860.921379749998</v>
      </c>
      <c r="D8" s="480">
        <v>50859.484373380001</v>
      </c>
      <c r="E8" s="480">
        <v>1.4370063700000002</v>
      </c>
      <c r="F8" s="480">
        <v>4.0319392799999996</v>
      </c>
      <c r="G8" s="480"/>
      <c r="H8" s="480">
        <v>4.0319392799999996</v>
      </c>
      <c r="I8" s="480"/>
      <c r="J8" s="480"/>
      <c r="K8" s="480"/>
      <c r="L8" s="480"/>
      <c r="M8" s="480"/>
      <c r="N8" s="480"/>
      <c r="O8" s="480"/>
      <c r="P8" s="480"/>
      <c r="Q8" s="480"/>
    </row>
    <row r="9" spans="1:40" ht="12" customHeight="1">
      <c r="A9" s="478" t="s">
        <v>856</v>
      </c>
      <c r="B9" s="481" t="s">
        <v>911</v>
      </c>
      <c r="C9" s="480">
        <v>326489.98745469999</v>
      </c>
      <c r="D9" s="480">
        <v>310296.94449180999</v>
      </c>
      <c r="E9" s="480">
        <v>16193.042962879999</v>
      </c>
      <c r="F9" s="480">
        <v>2853.1345106199997</v>
      </c>
      <c r="G9" s="480"/>
      <c r="H9" s="480">
        <v>2853.1345106899998</v>
      </c>
      <c r="I9" s="480">
        <v>-615.81618596999999</v>
      </c>
      <c r="J9" s="480">
        <v>-206.90581129000003</v>
      </c>
      <c r="K9" s="480">
        <v>-408.91037466</v>
      </c>
      <c r="L9" s="480">
        <v>-1067.3209354800001</v>
      </c>
      <c r="M9" s="480">
        <v>0</v>
      </c>
      <c r="N9" s="480">
        <v>-1067.3209354800001</v>
      </c>
      <c r="O9" s="480"/>
      <c r="P9" s="480">
        <v>240038.73688034998</v>
      </c>
      <c r="Q9" s="480">
        <v>1314.9442395900001</v>
      </c>
      <c r="S9" s="482"/>
      <c r="T9" s="482"/>
      <c r="U9" s="482"/>
      <c r="V9" s="482"/>
      <c r="W9" s="482"/>
      <c r="X9" s="482"/>
      <c r="Y9" s="482"/>
      <c r="Z9" s="482"/>
      <c r="AA9" s="482"/>
      <c r="AB9" s="482"/>
      <c r="AC9" s="482"/>
      <c r="AD9" s="482"/>
      <c r="AE9" s="482"/>
      <c r="AF9" s="482"/>
      <c r="AG9" s="482"/>
      <c r="AH9" s="32"/>
      <c r="AI9" s="32"/>
      <c r="AJ9" s="32"/>
      <c r="AK9" s="32"/>
      <c r="AL9" s="32"/>
      <c r="AM9" s="32"/>
      <c r="AN9" s="32"/>
    </row>
    <row r="10" spans="1:40" ht="12" customHeight="1">
      <c r="A10" s="483" t="s">
        <v>912</v>
      </c>
      <c r="B10" s="484" t="s">
        <v>913</v>
      </c>
      <c r="C10" s="529">
        <v>1620.6449776099998</v>
      </c>
      <c r="D10" s="529">
        <v>1620.6449776099998</v>
      </c>
      <c r="E10" s="529"/>
      <c r="F10" s="529"/>
      <c r="G10" s="529"/>
      <c r="H10" s="529"/>
      <c r="I10" s="529">
        <v>-0.73680334999999997</v>
      </c>
      <c r="J10" s="529">
        <v>-0.73680334999999997</v>
      </c>
      <c r="K10" s="529"/>
      <c r="L10" s="529"/>
      <c r="M10" s="529"/>
      <c r="N10" s="529"/>
      <c r="O10" s="529"/>
      <c r="P10" s="529"/>
      <c r="Q10" s="529"/>
      <c r="AH10" s="32"/>
      <c r="AI10" s="32"/>
      <c r="AJ10" s="32"/>
      <c r="AK10" s="32"/>
      <c r="AL10" s="32"/>
      <c r="AM10" s="32"/>
      <c r="AN10" s="32"/>
    </row>
    <row r="11" spans="1:40" ht="12" customHeight="1">
      <c r="A11" s="483" t="s">
        <v>857</v>
      </c>
      <c r="B11" s="484" t="s">
        <v>914</v>
      </c>
      <c r="C11" s="529">
        <v>3955.9657178499997</v>
      </c>
      <c r="D11" s="529">
        <v>3948.0225399199999</v>
      </c>
      <c r="E11" s="529">
        <v>7.9431779300000001</v>
      </c>
      <c r="F11" s="529">
        <v>27.180852480000002</v>
      </c>
      <c r="G11" s="529"/>
      <c r="H11" s="529">
        <v>27.180852480000002</v>
      </c>
      <c r="I11" s="529">
        <v>-0.42261920000000003</v>
      </c>
      <c r="J11" s="529">
        <v>-0.38003606000000001</v>
      </c>
      <c r="K11" s="1940">
        <v>-4.2583139999999998E-2</v>
      </c>
      <c r="L11" s="529">
        <v>-1.6009506299999998</v>
      </c>
      <c r="M11" s="529"/>
      <c r="N11" s="529">
        <v>-1.6009506299999998</v>
      </c>
      <c r="O11" s="529"/>
      <c r="P11" s="529">
        <v>1462.06007224</v>
      </c>
      <c r="Q11" s="529">
        <v>25.579703600000002</v>
      </c>
      <c r="AH11" s="32"/>
      <c r="AI11" s="32"/>
      <c r="AJ11" s="32"/>
      <c r="AK11" s="32"/>
      <c r="AL11" s="32"/>
      <c r="AM11" s="32"/>
      <c r="AN11" s="32"/>
    </row>
    <row r="12" spans="1:40" ht="12" customHeight="1">
      <c r="A12" s="483" t="s">
        <v>858</v>
      </c>
      <c r="B12" s="484" t="s">
        <v>915</v>
      </c>
      <c r="C12" s="529">
        <v>586.07974621000005</v>
      </c>
      <c r="D12" s="529">
        <v>578.50731819000009</v>
      </c>
      <c r="E12" s="529">
        <v>7.5724280099999994</v>
      </c>
      <c r="F12" s="529">
        <v>15.4902602</v>
      </c>
      <c r="G12" s="529"/>
      <c r="H12" s="529">
        <v>15.4902602</v>
      </c>
      <c r="I12" s="529">
        <v>-1.42365148</v>
      </c>
      <c r="J12" s="529">
        <v>-1.41955546</v>
      </c>
      <c r="K12" s="1940">
        <v>-4.0960100000000006E-3</v>
      </c>
      <c r="L12" s="529">
        <v>-15.14166335</v>
      </c>
      <c r="M12" s="529"/>
      <c r="N12" s="529">
        <v>-15.14166335</v>
      </c>
      <c r="O12" s="529"/>
      <c r="P12" s="529">
        <v>584.65609473000006</v>
      </c>
      <c r="Q12" s="529">
        <v>7.4930000000000003E-5</v>
      </c>
      <c r="AH12" s="32"/>
      <c r="AI12" s="32"/>
      <c r="AJ12" s="32"/>
      <c r="AK12" s="32"/>
      <c r="AL12" s="32"/>
      <c r="AM12" s="32"/>
      <c r="AN12" s="32"/>
    </row>
    <row r="13" spans="1:40" ht="12" customHeight="1">
      <c r="A13" s="483" t="s">
        <v>859</v>
      </c>
      <c r="B13" s="484" t="s">
        <v>916</v>
      </c>
      <c r="C13" s="529">
        <v>10995.875162690001</v>
      </c>
      <c r="D13" s="529">
        <v>10870.843987880002</v>
      </c>
      <c r="E13" s="529">
        <v>125.03117481999999</v>
      </c>
      <c r="F13" s="529">
        <v>54.914654629999994</v>
      </c>
      <c r="G13" s="529"/>
      <c r="H13" s="529">
        <v>54.914654629999994</v>
      </c>
      <c r="I13" s="529">
        <v>-10.058023</v>
      </c>
      <c r="J13" s="529">
        <v>-4.1497390300000001</v>
      </c>
      <c r="K13" s="1940">
        <v>-5.9082839699999994</v>
      </c>
      <c r="L13" s="529">
        <v>-28.669532130000004</v>
      </c>
      <c r="M13" s="529"/>
      <c r="N13" s="529">
        <v>-28.669532130000004</v>
      </c>
      <c r="O13" s="529"/>
      <c r="P13" s="529">
        <v>3061.3563709599998</v>
      </c>
      <c r="Q13" s="529">
        <v>2.2168503499999996</v>
      </c>
      <c r="AH13" s="32"/>
      <c r="AI13" s="32"/>
      <c r="AJ13" s="32"/>
      <c r="AK13" s="32"/>
      <c r="AL13" s="32"/>
      <c r="AM13" s="32"/>
      <c r="AN13" s="32"/>
    </row>
    <row r="14" spans="1:40" ht="12" customHeight="1">
      <c r="A14" s="483" t="s">
        <v>860</v>
      </c>
      <c r="B14" s="484" t="s">
        <v>917</v>
      </c>
      <c r="C14" s="529">
        <v>129128.55044019999</v>
      </c>
      <c r="D14" s="529">
        <v>122128.08818557</v>
      </c>
      <c r="E14" s="529">
        <v>7000.4622546299997</v>
      </c>
      <c r="F14" s="529">
        <v>1477.0807911900001</v>
      </c>
      <c r="G14" s="529"/>
      <c r="H14" s="529">
        <v>1477.0807912600003</v>
      </c>
      <c r="I14" s="529">
        <v>-363.09163388000002</v>
      </c>
      <c r="J14" s="529">
        <v>-132.01468232000002</v>
      </c>
      <c r="K14" s="529">
        <v>-231.07695155000002</v>
      </c>
      <c r="L14" s="529">
        <v>-670.39895188000003</v>
      </c>
      <c r="M14" s="529"/>
      <c r="N14" s="529">
        <v>-670.39895188000003</v>
      </c>
      <c r="O14" s="529"/>
      <c r="P14" s="529">
        <v>76887.42857715</v>
      </c>
      <c r="Q14" s="529">
        <v>554.73920237000004</v>
      </c>
      <c r="AH14" s="32"/>
      <c r="AI14" s="32"/>
      <c r="AJ14" s="32"/>
      <c r="AK14" s="32"/>
      <c r="AL14" s="32"/>
      <c r="AM14" s="32"/>
      <c r="AN14" s="32"/>
    </row>
    <row r="15" spans="1:40" ht="12" customHeight="1">
      <c r="A15" s="483" t="s">
        <v>868</v>
      </c>
      <c r="B15" s="485" t="s">
        <v>918</v>
      </c>
      <c r="C15" s="529">
        <v>50352.354180240007</v>
      </c>
      <c r="D15" s="529">
        <v>46854.304965570002</v>
      </c>
      <c r="E15" s="529">
        <v>3498.0492146699999</v>
      </c>
      <c r="F15" s="529">
        <v>690.05007598999998</v>
      </c>
      <c r="G15" s="529"/>
      <c r="H15" s="529">
        <v>690.05007598999998</v>
      </c>
      <c r="I15" s="529">
        <v>-166.34920193000002</v>
      </c>
      <c r="J15" s="529">
        <v>-34.794758829999999</v>
      </c>
      <c r="K15" s="529">
        <v>-131.55444309999999</v>
      </c>
      <c r="L15" s="529">
        <v>-354.03162991000005</v>
      </c>
      <c r="M15" s="529"/>
      <c r="N15" s="529">
        <v>-354.03162991000005</v>
      </c>
      <c r="O15" s="529"/>
      <c r="P15" s="529">
        <v>41292.039002130005</v>
      </c>
      <c r="Q15" s="529">
        <v>252.38728001999999</v>
      </c>
      <c r="AH15" s="32"/>
      <c r="AI15" s="32"/>
      <c r="AJ15" s="32"/>
      <c r="AK15" s="32"/>
      <c r="AL15" s="32"/>
      <c r="AM15" s="32"/>
      <c r="AN15" s="32"/>
    </row>
    <row r="16" spans="1:40" ht="12" customHeight="1">
      <c r="A16" s="483" t="s">
        <v>861</v>
      </c>
      <c r="B16" s="484" t="s">
        <v>919</v>
      </c>
      <c r="C16" s="529">
        <v>180202.87141013</v>
      </c>
      <c r="D16" s="529">
        <v>171150.83748263001</v>
      </c>
      <c r="E16" s="529">
        <v>9052.0339275000006</v>
      </c>
      <c r="F16" s="529">
        <v>1278.4679521199998</v>
      </c>
      <c r="G16" s="529"/>
      <c r="H16" s="529">
        <v>1278.4679521199998</v>
      </c>
      <c r="I16" s="529">
        <v>-240.08345506000001</v>
      </c>
      <c r="J16" s="529">
        <v>-68.20499507000001</v>
      </c>
      <c r="K16" s="529">
        <v>-171.87845999000001</v>
      </c>
      <c r="L16" s="529">
        <v>-351.50983749</v>
      </c>
      <c r="M16" s="529"/>
      <c r="N16" s="529">
        <v>-351.50983749</v>
      </c>
      <c r="O16" s="529"/>
      <c r="P16" s="529">
        <v>158043.23576526999</v>
      </c>
      <c r="Q16" s="529">
        <v>732.40840834000005</v>
      </c>
      <c r="AH16" s="32"/>
      <c r="AI16" s="32"/>
      <c r="AJ16" s="32"/>
      <c r="AK16" s="32"/>
      <c r="AL16" s="32"/>
      <c r="AM16" s="32"/>
      <c r="AN16" s="32"/>
    </row>
    <row r="17" spans="1:40" ht="12" customHeight="1">
      <c r="A17" s="478" t="s">
        <v>862</v>
      </c>
      <c r="B17" s="481" t="s">
        <v>865</v>
      </c>
      <c r="C17" s="480">
        <v>47063.989520910007</v>
      </c>
      <c r="D17" s="480">
        <v>47063.989520910007</v>
      </c>
      <c r="E17" s="480"/>
      <c r="F17" s="480"/>
      <c r="G17" s="480"/>
      <c r="H17" s="480"/>
      <c r="I17" s="480">
        <v>-4.3441604500000004</v>
      </c>
      <c r="J17" s="480">
        <v>-4.3441604500000004</v>
      </c>
      <c r="K17" s="480"/>
      <c r="L17" s="480"/>
      <c r="M17" s="480"/>
      <c r="N17" s="480"/>
      <c r="O17" s="480"/>
      <c r="P17" s="480"/>
      <c r="Q17" s="480"/>
      <c r="S17" s="482"/>
      <c r="T17" s="482"/>
      <c r="U17" s="482"/>
      <c r="V17" s="482"/>
      <c r="W17" s="482"/>
      <c r="X17" s="482"/>
      <c r="Y17" s="482"/>
      <c r="Z17" s="482"/>
      <c r="AA17" s="482"/>
      <c r="AB17" s="482"/>
      <c r="AC17" s="482"/>
      <c r="AD17" s="482"/>
      <c r="AE17" s="482"/>
      <c r="AF17" s="482"/>
      <c r="AG17" s="482"/>
      <c r="AH17" s="32"/>
      <c r="AI17" s="32"/>
      <c r="AJ17" s="32"/>
      <c r="AK17" s="32"/>
      <c r="AL17" s="32"/>
      <c r="AM17" s="32"/>
      <c r="AN17" s="32"/>
    </row>
    <row r="18" spans="1:40" ht="12" customHeight="1">
      <c r="A18" s="483" t="s">
        <v>920</v>
      </c>
      <c r="B18" s="484" t="s">
        <v>913</v>
      </c>
      <c r="C18" s="529">
        <v>122.44078187000001</v>
      </c>
      <c r="D18" s="529">
        <v>122.44078187000001</v>
      </c>
      <c r="E18" s="529"/>
      <c r="F18" s="529"/>
      <c r="G18" s="529"/>
      <c r="H18" s="529"/>
      <c r="I18" s="529">
        <v>0</v>
      </c>
      <c r="J18" s="529">
        <v>0</v>
      </c>
      <c r="K18" s="529"/>
      <c r="L18" s="529"/>
      <c r="M18" s="529"/>
      <c r="N18" s="529"/>
      <c r="O18" s="529"/>
      <c r="P18" s="529"/>
      <c r="Q18" s="529"/>
      <c r="AH18" s="32"/>
      <c r="AI18" s="32"/>
      <c r="AJ18" s="32"/>
      <c r="AK18" s="32"/>
      <c r="AL18" s="32"/>
      <c r="AM18" s="32"/>
      <c r="AN18" s="32"/>
    </row>
    <row r="19" spans="1:40" ht="12" customHeight="1">
      <c r="A19" s="483" t="s">
        <v>921</v>
      </c>
      <c r="B19" s="484" t="s">
        <v>914</v>
      </c>
      <c r="C19" s="529">
        <v>13262.287149040001</v>
      </c>
      <c r="D19" s="529">
        <v>13262.287149040001</v>
      </c>
      <c r="E19" s="529"/>
      <c r="F19" s="529"/>
      <c r="G19" s="529"/>
      <c r="H19" s="529"/>
      <c r="I19" s="529">
        <v>-9.4308390000000006E-2</v>
      </c>
      <c r="J19" s="529">
        <v>-9.4308390000000006E-2</v>
      </c>
      <c r="K19" s="529"/>
      <c r="L19" s="529"/>
      <c r="M19" s="529"/>
      <c r="N19" s="529"/>
      <c r="O19" s="529"/>
      <c r="P19" s="529"/>
      <c r="Q19" s="529"/>
      <c r="AH19" s="32"/>
      <c r="AI19" s="32"/>
      <c r="AJ19" s="32"/>
      <c r="AK19" s="32"/>
      <c r="AL19" s="32"/>
      <c r="AM19" s="32"/>
      <c r="AN19" s="32"/>
    </row>
    <row r="20" spans="1:40" ht="12" customHeight="1">
      <c r="A20" s="483" t="s">
        <v>922</v>
      </c>
      <c r="B20" s="484" t="s">
        <v>915</v>
      </c>
      <c r="C20" s="529">
        <v>31886.69818879</v>
      </c>
      <c r="D20" s="529">
        <v>31886.69818879</v>
      </c>
      <c r="E20" s="529"/>
      <c r="F20" s="529"/>
      <c r="G20" s="529"/>
      <c r="H20" s="529"/>
      <c r="I20" s="529">
        <v>-1.04429102</v>
      </c>
      <c r="J20" s="529">
        <v>-1.04429102</v>
      </c>
      <c r="K20" s="529"/>
      <c r="L20" s="529"/>
      <c r="M20" s="529"/>
      <c r="N20" s="529"/>
      <c r="O20" s="529"/>
      <c r="P20" s="529"/>
      <c r="Q20" s="529"/>
      <c r="AH20" s="32"/>
      <c r="AI20" s="32"/>
      <c r="AJ20" s="32"/>
      <c r="AK20" s="32"/>
      <c r="AL20" s="32"/>
      <c r="AM20" s="32"/>
      <c r="AN20" s="32"/>
    </row>
    <row r="21" spans="1:40" ht="12" customHeight="1">
      <c r="A21" s="483" t="s">
        <v>923</v>
      </c>
      <c r="B21" s="484" t="s">
        <v>916</v>
      </c>
      <c r="C21" s="529">
        <v>1462.7616523199999</v>
      </c>
      <c r="D21" s="529">
        <v>1462.7616523199999</v>
      </c>
      <c r="E21" s="529"/>
      <c r="F21" s="529"/>
      <c r="G21" s="529"/>
      <c r="H21" s="529"/>
      <c r="I21" s="529">
        <v>-4.2546399999999998E-2</v>
      </c>
      <c r="J21" s="529">
        <v>-4.2546399999999998E-2</v>
      </c>
      <c r="K21" s="529"/>
      <c r="L21" s="529"/>
      <c r="M21" s="529"/>
      <c r="N21" s="529"/>
      <c r="O21" s="529"/>
      <c r="P21" s="529"/>
      <c r="Q21" s="529"/>
      <c r="AH21" s="32"/>
      <c r="AI21" s="32"/>
      <c r="AJ21" s="32"/>
      <c r="AK21" s="32"/>
      <c r="AL21" s="32"/>
      <c r="AM21" s="32"/>
      <c r="AN21" s="32"/>
    </row>
    <row r="22" spans="1:40" ht="12" customHeight="1">
      <c r="A22" s="483" t="s">
        <v>924</v>
      </c>
      <c r="B22" s="484" t="s">
        <v>917</v>
      </c>
      <c r="C22" s="529">
        <v>329.80174887999999</v>
      </c>
      <c r="D22" s="529">
        <v>329.80174887999999</v>
      </c>
      <c r="E22" s="529"/>
      <c r="F22" s="529"/>
      <c r="G22" s="529"/>
      <c r="H22" s="529"/>
      <c r="I22" s="529">
        <v>-3.1630146400000001</v>
      </c>
      <c r="J22" s="529">
        <v>-3.1630146400000001</v>
      </c>
      <c r="K22" s="529"/>
      <c r="L22" s="529"/>
      <c r="M22" s="529"/>
      <c r="N22" s="529"/>
      <c r="O22" s="529"/>
      <c r="P22" s="529"/>
      <c r="Q22" s="529"/>
      <c r="AH22" s="32"/>
      <c r="AI22" s="32"/>
      <c r="AJ22" s="32"/>
      <c r="AK22" s="32"/>
      <c r="AL22" s="32"/>
      <c r="AM22" s="32"/>
      <c r="AN22" s="32"/>
    </row>
    <row r="23" spans="1:40" ht="12" customHeight="1">
      <c r="A23" s="478" t="s">
        <v>925</v>
      </c>
      <c r="B23" s="481" t="s">
        <v>926</v>
      </c>
      <c r="C23" s="480">
        <v>105081.59552964999</v>
      </c>
      <c r="D23" s="480">
        <v>100985.42308211001</v>
      </c>
      <c r="E23" s="480">
        <v>4096.1724472899996</v>
      </c>
      <c r="F23" s="480">
        <v>361.17527539999998</v>
      </c>
      <c r="G23" s="480"/>
      <c r="H23" s="480">
        <v>361.17527539999998</v>
      </c>
      <c r="I23" s="480">
        <v>-145.31780474000001</v>
      </c>
      <c r="J23" s="480">
        <v>-51.227397109999998</v>
      </c>
      <c r="K23" s="480">
        <v>-94.09040761</v>
      </c>
      <c r="L23" s="480">
        <v>-22.383758100000001</v>
      </c>
      <c r="M23" s="480"/>
      <c r="N23" s="480">
        <v>-22.383758100000001</v>
      </c>
      <c r="O23" s="480"/>
      <c r="P23" s="480">
        <v>13648.055628709999</v>
      </c>
      <c r="Q23" s="480">
        <v>4.0273954999999999</v>
      </c>
      <c r="S23" s="482"/>
      <c r="T23" s="482"/>
      <c r="U23" s="482"/>
      <c r="V23" s="482"/>
      <c r="W23" s="482"/>
      <c r="X23" s="482"/>
      <c r="Y23" s="482"/>
      <c r="Z23" s="482"/>
      <c r="AA23" s="482"/>
      <c r="AB23" s="482"/>
      <c r="AC23" s="482"/>
      <c r="AD23" s="482"/>
      <c r="AE23" s="482"/>
      <c r="AF23" s="482"/>
      <c r="AG23" s="482"/>
      <c r="AH23" s="32"/>
      <c r="AI23" s="32"/>
      <c r="AJ23" s="32"/>
      <c r="AK23" s="32"/>
      <c r="AL23" s="32"/>
      <c r="AM23" s="32"/>
      <c r="AN23" s="32"/>
    </row>
    <row r="24" spans="1:40" ht="12" customHeight="1">
      <c r="A24" s="483" t="s">
        <v>927</v>
      </c>
      <c r="B24" s="484" t="s">
        <v>913</v>
      </c>
      <c r="C24" s="529">
        <v>8.0236799999999997E-2</v>
      </c>
      <c r="D24" s="529">
        <v>8.0236799999999997E-2</v>
      </c>
      <c r="E24" s="529"/>
      <c r="F24" s="529"/>
      <c r="G24" s="529"/>
      <c r="H24" s="529"/>
      <c r="I24" s="529"/>
      <c r="J24" s="529"/>
      <c r="K24" s="529"/>
      <c r="L24" s="529"/>
      <c r="M24" s="529"/>
      <c r="N24" s="529"/>
      <c r="O24" s="529"/>
      <c r="P24" s="529"/>
      <c r="Q24" s="529"/>
      <c r="AH24" s="32"/>
      <c r="AI24" s="32"/>
      <c r="AJ24" s="32"/>
      <c r="AK24" s="32"/>
      <c r="AL24" s="32"/>
      <c r="AM24" s="32"/>
      <c r="AN24" s="32"/>
    </row>
    <row r="25" spans="1:40" ht="12" customHeight="1">
      <c r="A25" s="483" t="s">
        <v>928</v>
      </c>
      <c r="B25" s="484" t="s">
        <v>914</v>
      </c>
      <c r="C25" s="529">
        <v>7485.7061168</v>
      </c>
      <c r="D25" s="529">
        <v>7484.4016362499988</v>
      </c>
      <c r="E25" s="529">
        <v>1.3044805500000001</v>
      </c>
      <c r="F25" s="529"/>
      <c r="G25" s="529"/>
      <c r="H25" s="529"/>
      <c r="I25" s="529">
        <v>-0.26513324999999999</v>
      </c>
      <c r="J25" s="529">
        <v>-0.13571462000000001</v>
      </c>
      <c r="K25" s="529">
        <v>-0.12941862999999998</v>
      </c>
      <c r="L25" s="529"/>
      <c r="M25" s="529"/>
      <c r="N25" s="529"/>
      <c r="O25" s="529"/>
      <c r="P25" s="529">
        <v>357.75901689999995</v>
      </c>
      <c r="Q25" s="529"/>
      <c r="AH25" s="32"/>
      <c r="AI25" s="32"/>
      <c r="AJ25" s="32"/>
      <c r="AK25" s="32"/>
      <c r="AL25" s="32"/>
      <c r="AM25" s="32"/>
      <c r="AN25" s="32"/>
    </row>
    <row r="26" spans="1:40" ht="12" customHeight="1">
      <c r="A26" s="483" t="s">
        <v>929</v>
      </c>
      <c r="B26" s="484" t="s">
        <v>915</v>
      </c>
      <c r="C26" s="529">
        <v>1732.3911845299999</v>
      </c>
      <c r="D26" s="529">
        <v>1724.40526383</v>
      </c>
      <c r="E26" s="529">
        <v>7.9859207000000003</v>
      </c>
      <c r="F26" s="529"/>
      <c r="G26" s="529"/>
      <c r="H26" s="529"/>
      <c r="I26" s="529">
        <v>-3.6603676600000004</v>
      </c>
      <c r="J26" s="529">
        <v>-3.2825336200000002</v>
      </c>
      <c r="K26" s="529">
        <v>-0.37783403999999998</v>
      </c>
      <c r="L26" s="529">
        <v>-3.8740000000000001</v>
      </c>
      <c r="M26" s="529"/>
      <c r="N26" s="529">
        <v>-3.8740000000000001</v>
      </c>
      <c r="O26" s="529"/>
      <c r="P26" s="529">
        <v>53.527244670000002</v>
      </c>
      <c r="Q26" s="529"/>
      <c r="AH26" s="32"/>
      <c r="AI26" s="32"/>
      <c r="AJ26" s="32"/>
      <c r="AK26" s="32"/>
      <c r="AL26" s="32"/>
      <c r="AM26" s="32"/>
      <c r="AN26" s="32"/>
    </row>
    <row r="27" spans="1:40" ht="12" customHeight="1">
      <c r="A27" s="483" t="s">
        <v>930</v>
      </c>
      <c r="B27" s="484" t="s">
        <v>916</v>
      </c>
      <c r="C27" s="529">
        <v>7909.2423065100002</v>
      </c>
      <c r="D27" s="529">
        <v>7868.2870933300001</v>
      </c>
      <c r="E27" s="529">
        <v>40.955213180000001</v>
      </c>
      <c r="F27" s="529">
        <v>5.6356436899999993</v>
      </c>
      <c r="G27" s="529"/>
      <c r="H27" s="529">
        <v>5.6356436899999993</v>
      </c>
      <c r="I27" s="529">
        <v>-3.9139060300000001</v>
      </c>
      <c r="J27" s="529">
        <v>-2.1230807</v>
      </c>
      <c r="K27" s="529">
        <v>-1.7908253300000001</v>
      </c>
      <c r="L27" s="529">
        <v>-3.3676739999999997E-2</v>
      </c>
      <c r="M27" s="529"/>
      <c r="N27" s="529">
        <v>-3.3676739999999997E-2</v>
      </c>
      <c r="O27" s="529"/>
      <c r="P27" s="529">
        <v>390.30996909000004</v>
      </c>
      <c r="Q27" s="529">
        <v>1.4025299999999999E-2</v>
      </c>
      <c r="AH27" s="32"/>
      <c r="AI27" s="32"/>
      <c r="AJ27" s="32"/>
      <c r="AK27" s="32"/>
      <c r="AL27" s="32"/>
      <c r="AM27" s="32"/>
      <c r="AN27" s="32"/>
    </row>
    <row r="28" spans="1:40" ht="12" customHeight="1">
      <c r="A28" s="483" t="s">
        <v>931</v>
      </c>
      <c r="B28" s="484" t="s">
        <v>917</v>
      </c>
      <c r="C28" s="529">
        <v>62269.831246430003</v>
      </c>
      <c r="D28" s="529">
        <v>59034.395082680006</v>
      </c>
      <c r="E28" s="529">
        <v>3235.4361634499996</v>
      </c>
      <c r="F28" s="529">
        <v>333.81991232000001</v>
      </c>
      <c r="G28" s="529"/>
      <c r="H28" s="529">
        <v>333.81991233000002</v>
      </c>
      <c r="I28" s="529">
        <v>-91.077804600000007</v>
      </c>
      <c r="J28" s="529">
        <v>-32.076958040000001</v>
      </c>
      <c r="K28" s="529">
        <v>-59.000846559999999</v>
      </c>
      <c r="L28" s="529">
        <v>-14.79629744</v>
      </c>
      <c r="M28" s="529"/>
      <c r="N28" s="529">
        <v>-14.79629744</v>
      </c>
      <c r="O28" s="529"/>
      <c r="P28" s="529">
        <v>10656.099734219999</v>
      </c>
      <c r="Q28" s="529">
        <v>2.9854642599999996</v>
      </c>
      <c r="AH28" s="32"/>
      <c r="AI28" s="32"/>
      <c r="AJ28" s="32"/>
      <c r="AK28" s="32"/>
      <c r="AL28" s="32"/>
      <c r="AM28" s="32"/>
      <c r="AN28" s="32"/>
    </row>
    <row r="29" spans="1:40" ht="12" customHeight="1">
      <c r="A29" s="483" t="s">
        <v>932</v>
      </c>
      <c r="B29" s="484" t="s">
        <v>919</v>
      </c>
      <c r="C29" s="529">
        <v>25684.344438610002</v>
      </c>
      <c r="D29" s="529">
        <v>24873.853769210004</v>
      </c>
      <c r="E29" s="529">
        <v>810.49066940000012</v>
      </c>
      <c r="F29" s="529">
        <v>21.719719379999997</v>
      </c>
      <c r="G29" s="529"/>
      <c r="H29" s="529">
        <v>21.719719379999997</v>
      </c>
      <c r="I29" s="529">
        <v>-46.400590969999996</v>
      </c>
      <c r="J29" s="529">
        <v>-13.60910792</v>
      </c>
      <c r="K29" s="529">
        <v>-32.791483049999997</v>
      </c>
      <c r="L29" s="529">
        <v>-3.6797839199999998</v>
      </c>
      <c r="M29" s="529"/>
      <c r="N29" s="529">
        <v>-3.6797839200000002</v>
      </c>
      <c r="O29" s="529"/>
      <c r="P29" s="529">
        <v>2190.35966383</v>
      </c>
      <c r="Q29" s="529">
        <v>1.0279059399999999</v>
      </c>
      <c r="AH29" s="32"/>
      <c r="AI29" s="32"/>
      <c r="AJ29" s="32"/>
      <c r="AK29" s="32"/>
      <c r="AL29" s="32"/>
      <c r="AM29" s="32"/>
      <c r="AN29" s="32"/>
    </row>
    <row r="30" spans="1:40" ht="12" customHeight="1">
      <c r="A30" s="486" t="s">
        <v>933</v>
      </c>
      <c r="B30" s="487" t="s">
        <v>386</v>
      </c>
      <c r="C30" s="531">
        <v>529496.49388501002</v>
      </c>
      <c r="D30" s="531">
        <v>509205.84146820998</v>
      </c>
      <c r="E30" s="531">
        <v>20290.652416539997</v>
      </c>
      <c r="F30" s="531">
        <v>3218.3417253100006</v>
      </c>
      <c r="G30" s="531"/>
      <c r="H30" s="531">
        <v>3218.3417253700004</v>
      </c>
      <c r="I30" s="531">
        <v>-765.47815116000004</v>
      </c>
      <c r="J30" s="531">
        <v>-262.47736885</v>
      </c>
      <c r="K30" s="531">
        <v>-503.00078227000006</v>
      </c>
      <c r="L30" s="531">
        <v>-1089.7046935799999</v>
      </c>
      <c r="M30" s="531"/>
      <c r="N30" s="531">
        <v>-1089.7046935799999</v>
      </c>
      <c r="O30" s="552"/>
      <c r="P30" s="552">
        <v>253686.79250905997</v>
      </c>
      <c r="Q30" s="552">
        <v>1318.9716350900001</v>
      </c>
      <c r="S30" s="482"/>
      <c r="T30" s="482"/>
      <c r="U30" s="482"/>
      <c r="V30" s="482"/>
      <c r="W30" s="482"/>
      <c r="X30" s="482"/>
      <c r="Y30" s="482"/>
      <c r="Z30" s="482"/>
      <c r="AA30" s="482"/>
      <c r="AB30" s="482"/>
      <c r="AC30" s="482"/>
      <c r="AD30" s="482"/>
      <c r="AE30" s="482"/>
      <c r="AF30" s="482"/>
      <c r="AG30" s="482"/>
      <c r="AH30" s="32"/>
      <c r="AI30" s="32"/>
      <c r="AJ30" s="32"/>
      <c r="AK30" s="32"/>
      <c r="AL30" s="32"/>
      <c r="AM30" s="32"/>
      <c r="AN30" s="32"/>
    </row>
    <row r="31" spans="1:40" ht="12" customHeight="1">
      <c r="A31" s="1982"/>
      <c r="B31" s="1982"/>
      <c r="C31" s="1982"/>
      <c r="D31" s="1982"/>
      <c r="E31" s="1982"/>
      <c r="F31" s="1982"/>
      <c r="G31" s="1982"/>
      <c r="H31" s="1982"/>
      <c r="I31" s="1982"/>
      <c r="J31" s="1982"/>
      <c r="K31" s="468"/>
      <c r="L31" s="468"/>
      <c r="M31" s="488"/>
      <c r="N31" s="488"/>
      <c r="O31" s="488"/>
      <c r="P31" s="488"/>
      <c r="Q31" s="488"/>
      <c r="AH31" s="32"/>
      <c r="AI31" s="32"/>
      <c r="AJ31" s="32"/>
      <c r="AK31" s="32"/>
      <c r="AL31" s="32"/>
      <c r="AM31" s="32"/>
      <c r="AN31" s="32"/>
    </row>
    <row r="32" spans="1:40" ht="12" customHeight="1">
      <c r="A32" s="1983"/>
      <c r="B32" s="1983"/>
      <c r="C32" s="1983"/>
      <c r="D32" s="1983"/>
      <c r="E32" s="1983"/>
      <c r="F32" s="1983"/>
      <c r="G32" s="1983"/>
      <c r="H32" s="1983"/>
      <c r="I32" s="1983"/>
      <c r="J32" s="1983"/>
      <c r="K32" s="1983"/>
      <c r="L32" s="1983"/>
      <c r="M32" s="1983"/>
      <c r="N32" s="1983"/>
      <c r="O32" s="1983"/>
      <c r="P32" s="1983"/>
      <c r="Q32" s="1983"/>
      <c r="AH32" s="32"/>
      <c r="AI32" s="32"/>
      <c r="AJ32" s="32"/>
      <c r="AK32" s="32"/>
      <c r="AL32" s="32"/>
      <c r="AM32" s="32"/>
      <c r="AN32" s="32"/>
    </row>
    <row r="33" spans="1:40" ht="12" customHeight="1">
      <c r="A33" s="469" t="s">
        <v>372</v>
      </c>
      <c r="B33" s="466"/>
      <c r="C33" s="467" t="s">
        <v>373</v>
      </c>
      <c r="D33" s="467" t="s">
        <v>391</v>
      </c>
      <c r="E33" s="467" t="s">
        <v>408</v>
      </c>
      <c r="F33" s="467" t="s">
        <v>409</v>
      </c>
      <c r="G33" s="467" t="s">
        <v>410</v>
      </c>
      <c r="H33" s="467" t="s">
        <v>411</v>
      </c>
      <c r="I33" s="467" t="s">
        <v>412</v>
      </c>
      <c r="J33" s="467" t="s">
        <v>735</v>
      </c>
      <c r="K33" s="467" t="s">
        <v>889</v>
      </c>
      <c r="L33" s="467" t="s">
        <v>890</v>
      </c>
      <c r="M33" s="467" t="s">
        <v>891</v>
      </c>
      <c r="N33" s="467" t="s">
        <v>892</v>
      </c>
      <c r="O33" s="467" t="s">
        <v>893</v>
      </c>
      <c r="P33" s="467" t="s">
        <v>894</v>
      </c>
      <c r="Q33" s="467" t="s">
        <v>895</v>
      </c>
      <c r="AH33" s="32"/>
      <c r="AI33" s="32"/>
      <c r="AJ33" s="32"/>
      <c r="AK33" s="32"/>
      <c r="AL33" s="32"/>
      <c r="AM33" s="32"/>
      <c r="AN33" s="32"/>
    </row>
    <row r="34" spans="1:40" ht="24" customHeight="1">
      <c r="A34" s="468"/>
      <c r="B34" s="469"/>
      <c r="C34" s="1984" t="s">
        <v>896</v>
      </c>
      <c r="D34" s="1984"/>
      <c r="E34" s="1984"/>
      <c r="F34" s="1984"/>
      <c r="G34" s="1984"/>
      <c r="H34" s="1985"/>
      <c r="I34" s="1986" t="s">
        <v>897</v>
      </c>
      <c r="J34" s="1984"/>
      <c r="K34" s="1984"/>
      <c r="L34" s="1984"/>
      <c r="M34" s="1984"/>
      <c r="N34" s="1985"/>
      <c r="O34" s="1987" t="s">
        <v>898</v>
      </c>
      <c r="P34" s="1990" t="s">
        <v>899</v>
      </c>
      <c r="Q34" s="1990"/>
    </row>
    <row r="35" spans="1:40" s="491" customFormat="1" ht="60" customHeight="1">
      <c r="A35" s="489"/>
      <c r="B35" s="490"/>
      <c r="C35" s="1991" t="s">
        <v>900</v>
      </c>
      <c r="D35" s="1984"/>
      <c r="E35" s="1985"/>
      <c r="F35" s="1992" t="s">
        <v>901</v>
      </c>
      <c r="G35" s="1984"/>
      <c r="H35" s="1985"/>
      <c r="I35" s="1992" t="s">
        <v>902</v>
      </c>
      <c r="J35" s="1984"/>
      <c r="K35" s="1985"/>
      <c r="L35" s="1991" t="s">
        <v>903</v>
      </c>
      <c r="M35" s="1984"/>
      <c r="N35" s="1985"/>
      <c r="O35" s="1988"/>
      <c r="P35" s="1991" t="s">
        <v>904</v>
      </c>
      <c r="Q35" s="1991" t="s">
        <v>905</v>
      </c>
      <c r="U35" s="492"/>
    </row>
    <row r="36" spans="1:40" ht="24" customHeight="1">
      <c r="A36" s="471" t="s">
        <v>934</v>
      </c>
      <c r="B36" s="472"/>
      <c r="C36" s="473"/>
      <c r="D36" s="474" t="s">
        <v>906</v>
      </c>
      <c r="E36" s="475" t="s">
        <v>907</v>
      </c>
      <c r="F36" s="476"/>
      <c r="G36" s="474" t="s">
        <v>907</v>
      </c>
      <c r="H36" s="475" t="s">
        <v>908</v>
      </c>
      <c r="I36" s="476"/>
      <c r="J36" s="474" t="s">
        <v>906</v>
      </c>
      <c r="K36" s="475" t="s">
        <v>907</v>
      </c>
      <c r="L36" s="477"/>
      <c r="M36" s="474" t="s">
        <v>907</v>
      </c>
      <c r="N36" s="475" t="s">
        <v>908</v>
      </c>
      <c r="O36" s="1989"/>
      <c r="P36" s="1990"/>
      <c r="Q36" s="1990"/>
    </row>
    <row r="37" spans="1:40" s="32" customFormat="1" ht="24" customHeight="1">
      <c r="A37" s="478" t="s">
        <v>909</v>
      </c>
      <c r="B37" s="479" t="s">
        <v>910</v>
      </c>
      <c r="C37" s="480">
        <v>61885.751887710001</v>
      </c>
      <c r="D37" s="480">
        <v>61878.699965019994</v>
      </c>
      <c r="E37" s="480">
        <v>7.0519226900000005</v>
      </c>
      <c r="F37" s="480">
        <v>6.8786937100000003</v>
      </c>
      <c r="G37" s="480"/>
      <c r="H37" s="480">
        <v>6.8786937100000003</v>
      </c>
      <c r="I37" s="480"/>
      <c r="J37" s="480"/>
      <c r="K37" s="480"/>
      <c r="L37" s="480"/>
      <c r="M37" s="480"/>
      <c r="N37" s="480"/>
      <c r="O37" s="480"/>
      <c r="P37" s="480"/>
      <c r="Q37" s="480"/>
    </row>
    <row r="38" spans="1:40" ht="12" customHeight="1">
      <c r="A38" s="478" t="s">
        <v>856</v>
      </c>
      <c r="B38" s="481" t="s">
        <v>911</v>
      </c>
      <c r="C38" s="480">
        <v>318548.36281521001</v>
      </c>
      <c r="D38" s="480">
        <v>304533.93894014001</v>
      </c>
      <c r="E38" s="480">
        <v>14014.423875100001</v>
      </c>
      <c r="F38" s="480">
        <v>2676.47378312</v>
      </c>
      <c r="G38" s="480"/>
      <c r="H38" s="480">
        <v>2676.4737830699996</v>
      </c>
      <c r="I38" s="480">
        <v>-600.48682719999999</v>
      </c>
      <c r="J38" s="480">
        <v>-215.14603456999998</v>
      </c>
      <c r="K38" s="480">
        <v>-385.34079260000004</v>
      </c>
      <c r="L38" s="480">
        <v>-1038.8830479600001</v>
      </c>
      <c r="M38" s="480"/>
      <c r="N38" s="480">
        <v>-1038.88304797</v>
      </c>
      <c r="O38" s="480">
        <v>-8.6400000000000003E-6</v>
      </c>
      <c r="P38" s="480">
        <v>232634.65131407001</v>
      </c>
      <c r="Q38" s="480">
        <v>1148.2634750999998</v>
      </c>
      <c r="S38" s="482"/>
      <c r="T38" s="482"/>
      <c r="U38" s="482"/>
      <c r="V38" s="482"/>
      <c r="W38" s="482"/>
      <c r="X38" s="482"/>
      <c r="Y38" s="482"/>
      <c r="Z38" s="482"/>
      <c r="AA38" s="482"/>
      <c r="AB38" s="482"/>
      <c r="AC38" s="482"/>
      <c r="AD38" s="482"/>
      <c r="AE38" s="482"/>
      <c r="AF38" s="482"/>
      <c r="AG38" s="482"/>
    </row>
    <row r="39" spans="1:40" ht="12" customHeight="1">
      <c r="A39" s="483" t="s">
        <v>912</v>
      </c>
      <c r="B39" s="484" t="s">
        <v>913</v>
      </c>
      <c r="C39" s="529">
        <v>3.2503933799999998</v>
      </c>
      <c r="D39" s="529">
        <v>3.2503933799999998</v>
      </c>
      <c r="E39" s="529"/>
      <c r="F39" s="529"/>
      <c r="G39" s="529"/>
      <c r="H39" s="529"/>
      <c r="I39" s="529">
        <v>-4.5454300000000005E-3</v>
      </c>
      <c r="J39" s="529">
        <v>-4.5454300000000005E-3</v>
      </c>
      <c r="K39" s="529"/>
      <c r="L39" s="529"/>
      <c r="M39" s="529"/>
      <c r="N39" s="529"/>
      <c r="O39" s="529"/>
      <c r="P39" s="529"/>
      <c r="Q39" s="529"/>
    </row>
    <row r="40" spans="1:40" ht="12" customHeight="1">
      <c r="A40" s="483" t="s">
        <v>857</v>
      </c>
      <c r="B40" s="484" t="s">
        <v>914</v>
      </c>
      <c r="C40" s="529">
        <v>3675.7621606400003</v>
      </c>
      <c r="D40" s="529">
        <v>3583.00426728</v>
      </c>
      <c r="E40" s="529">
        <v>92.757893359999997</v>
      </c>
      <c r="F40" s="529">
        <v>32.94718099</v>
      </c>
      <c r="G40" s="529"/>
      <c r="H40" s="529">
        <v>32.94718099</v>
      </c>
      <c r="I40" s="529">
        <v>-1.0990369600000001</v>
      </c>
      <c r="J40" s="529">
        <v>-0.94021955000000002</v>
      </c>
      <c r="K40" s="529">
        <v>-0.1588174</v>
      </c>
      <c r="L40" s="529">
        <v>-1.7903559599999999</v>
      </c>
      <c r="M40" s="529"/>
      <c r="N40" s="529">
        <v>-1.7903559599999999</v>
      </c>
      <c r="O40" s="529"/>
      <c r="P40" s="529">
        <v>3373.6882514899999</v>
      </c>
      <c r="Q40" s="529">
        <v>31.142694890000001</v>
      </c>
    </row>
    <row r="41" spans="1:40" ht="12" customHeight="1">
      <c r="A41" s="483" t="s">
        <v>858</v>
      </c>
      <c r="B41" s="484" t="s">
        <v>915</v>
      </c>
      <c r="C41" s="529">
        <v>1604.17244878</v>
      </c>
      <c r="D41" s="529">
        <v>1596.71086156</v>
      </c>
      <c r="E41" s="529">
        <v>7.4615872199999993</v>
      </c>
      <c r="F41" s="529">
        <v>18.613349769999999</v>
      </c>
      <c r="G41" s="529"/>
      <c r="H41" s="529">
        <v>18.613349769999999</v>
      </c>
      <c r="I41" s="529">
        <v>-1.10929726</v>
      </c>
      <c r="J41" s="529">
        <v>-0.99986517000000008</v>
      </c>
      <c r="K41" s="529">
        <v>-0.10943209</v>
      </c>
      <c r="L41" s="529">
        <v>-18.613349769999999</v>
      </c>
      <c r="M41" s="529"/>
      <c r="N41" s="529">
        <v>-18.613349769999999</v>
      </c>
      <c r="O41" s="529"/>
      <c r="P41" s="529">
        <v>44.654998720000002</v>
      </c>
      <c r="Q41" s="529"/>
    </row>
    <row r="42" spans="1:40" ht="12" customHeight="1">
      <c r="A42" s="483" t="s">
        <v>859</v>
      </c>
      <c r="B42" s="484" t="s">
        <v>916</v>
      </c>
      <c r="C42" s="529">
        <v>6822.5823878700012</v>
      </c>
      <c r="D42" s="529">
        <v>6648.8082102000008</v>
      </c>
      <c r="E42" s="529">
        <v>173.77417767</v>
      </c>
      <c r="F42" s="529">
        <v>52.251987139999997</v>
      </c>
      <c r="G42" s="529"/>
      <c r="H42" s="529">
        <v>52.251987139999997</v>
      </c>
      <c r="I42" s="529">
        <v>-8.0057361599999997</v>
      </c>
      <c r="J42" s="529">
        <v>-3.4927767900000002</v>
      </c>
      <c r="K42" s="529">
        <v>-4.5129593799999999</v>
      </c>
      <c r="L42" s="529">
        <v>-22.239568029999997</v>
      </c>
      <c r="M42" s="529"/>
      <c r="N42" s="529">
        <v>-22.239568029999997</v>
      </c>
      <c r="O42" s="529"/>
      <c r="P42" s="529">
        <v>3244.8871144300001</v>
      </c>
      <c r="Q42" s="529">
        <v>2.6287634500000001</v>
      </c>
    </row>
    <row r="43" spans="1:40" ht="12" customHeight="1">
      <c r="A43" s="483" t="s">
        <v>860</v>
      </c>
      <c r="B43" s="484" t="s">
        <v>917</v>
      </c>
      <c r="C43" s="529">
        <v>133101.30064647002</v>
      </c>
      <c r="D43" s="529">
        <v>126620.52187967999</v>
      </c>
      <c r="E43" s="529">
        <v>6480.7787667900002</v>
      </c>
      <c r="F43" s="529">
        <v>1451.78040652</v>
      </c>
      <c r="G43" s="529"/>
      <c r="H43" s="529">
        <v>1451.78040652</v>
      </c>
      <c r="I43" s="529">
        <v>-354.17057332000002</v>
      </c>
      <c r="J43" s="529">
        <v>-149.62079654999999</v>
      </c>
      <c r="K43" s="529">
        <v>-204.54977674</v>
      </c>
      <c r="L43" s="529">
        <v>-685.55771306000008</v>
      </c>
      <c r="M43" s="529"/>
      <c r="N43" s="529">
        <v>-685.55771308999999</v>
      </c>
      <c r="O43" s="529"/>
      <c r="P43" s="529">
        <v>74443.631176559997</v>
      </c>
      <c r="Q43" s="529">
        <v>454.00370278999998</v>
      </c>
    </row>
    <row r="44" spans="1:40" ht="12" customHeight="1">
      <c r="A44" s="483" t="s">
        <v>868</v>
      </c>
      <c r="B44" s="485" t="s">
        <v>918</v>
      </c>
      <c r="C44" s="529">
        <v>49234.337966560008</v>
      </c>
      <c r="D44" s="529">
        <v>46459.756986600005</v>
      </c>
      <c r="E44" s="529">
        <v>2774.5809799600001</v>
      </c>
      <c r="F44" s="529">
        <v>731.92207707</v>
      </c>
      <c r="G44" s="529"/>
      <c r="H44" s="529">
        <v>731.92207706999989</v>
      </c>
      <c r="I44" s="529">
        <v>-135.51941840999999</v>
      </c>
      <c r="J44" s="529">
        <v>-36.776699499999999</v>
      </c>
      <c r="K44" s="529">
        <v>-98.742718909999994</v>
      </c>
      <c r="L44" s="529">
        <v>-350.91606829</v>
      </c>
      <c r="M44" s="529"/>
      <c r="N44" s="529">
        <v>-350.91606829</v>
      </c>
      <c r="O44" s="529"/>
      <c r="P44" s="529">
        <v>40099.554546959997</v>
      </c>
      <c r="Q44" s="529">
        <v>275.41861305000003</v>
      </c>
    </row>
    <row r="45" spans="1:40" ht="12" customHeight="1">
      <c r="A45" s="483" t="s">
        <v>861</v>
      </c>
      <c r="B45" s="484" t="s">
        <v>919</v>
      </c>
      <c r="C45" s="529">
        <v>173341.29477805999</v>
      </c>
      <c r="D45" s="529">
        <v>166081.64332805001</v>
      </c>
      <c r="E45" s="529">
        <v>7259.6514500499998</v>
      </c>
      <c r="F45" s="529">
        <v>1120.8808587000001</v>
      </c>
      <c r="G45" s="529"/>
      <c r="H45" s="529">
        <v>1120.8808586499999</v>
      </c>
      <c r="I45" s="529">
        <v>-236.09763806999999</v>
      </c>
      <c r="J45" s="529">
        <v>-60.087831080000001</v>
      </c>
      <c r="K45" s="529">
        <v>-176.00980699000002</v>
      </c>
      <c r="L45" s="529">
        <v>-310.68206114000003</v>
      </c>
      <c r="M45" s="529"/>
      <c r="N45" s="529">
        <v>-310.68206112000001</v>
      </c>
      <c r="O45" s="529"/>
      <c r="P45" s="529">
        <v>151527.78977287002</v>
      </c>
      <c r="Q45" s="529">
        <v>660.48831397000004</v>
      </c>
    </row>
    <row r="46" spans="1:40" ht="12" customHeight="1">
      <c r="A46" s="478" t="s">
        <v>862</v>
      </c>
      <c r="B46" s="481" t="s">
        <v>865</v>
      </c>
      <c r="C46" s="480">
        <v>47070.252683100007</v>
      </c>
      <c r="D46" s="480">
        <v>47070.215899750001</v>
      </c>
      <c r="E46" s="480">
        <v>3.6783349999999999E-2</v>
      </c>
      <c r="F46" s="480"/>
      <c r="G46" s="480"/>
      <c r="H46" s="480"/>
      <c r="I46" s="480">
        <v>-2.67899106</v>
      </c>
      <c r="J46" s="480">
        <v>-2.6422077100000001</v>
      </c>
      <c r="K46" s="480">
        <v>-3.6783349999999999E-2</v>
      </c>
      <c r="L46" s="480"/>
      <c r="M46" s="480"/>
      <c r="N46" s="480"/>
      <c r="O46" s="480"/>
      <c r="P46" s="480"/>
      <c r="Q46" s="480"/>
      <c r="S46" s="482"/>
      <c r="T46" s="482"/>
      <c r="U46" s="482"/>
      <c r="V46" s="482"/>
      <c r="W46" s="482"/>
      <c r="X46" s="482"/>
      <c r="Y46" s="482"/>
      <c r="Z46" s="482"/>
      <c r="AA46" s="482"/>
      <c r="AB46" s="482"/>
      <c r="AC46" s="482"/>
      <c r="AD46" s="482"/>
      <c r="AE46" s="482"/>
      <c r="AF46" s="482"/>
      <c r="AG46" s="482"/>
    </row>
    <row r="47" spans="1:40" ht="12" customHeight="1">
      <c r="A47" s="483" t="s">
        <v>920</v>
      </c>
      <c r="B47" s="484" t="s">
        <v>913</v>
      </c>
      <c r="C47" s="529">
        <v>2257.1005590500004</v>
      </c>
      <c r="D47" s="529">
        <v>2257.1005590500004</v>
      </c>
      <c r="E47" s="529"/>
      <c r="F47" s="529"/>
      <c r="G47" s="529"/>
      <c r="H47" s="529"/>
      <c r="I47" s="529"/>
      <c r="J47" s="529"/>
      <c r="K47" s="529"/>
      <c r="L47" s="529"/>
      <c r="M47" s="529"/>
      <c r="N47" s="529"/>
      <c r="O47" s="529"/>
      <c r="P47" s="529"/>
      <c r="Q47" s="529"/>
    </row>
    <row r="48" spans="1:40" ht="12" customHeight="1">
      <c r="A48" s="483" t="s">
        <v>921</v>
      </c>
      <c r="B48" s="484" t="s">
        <v>914</v>
      </c>
      <c r="C48" s="529">
        <v>14224.75156785</v>
      </c>
      <c r="D48" s="529">
        <v>14224.7147845</v>
      </c>
      <c r="E48" s="529">
        <v>3.6783349999999999E-2</v>
      </c>
      <c r="F48" s="529"/>
      <c r="G48" s="529"/>
      <c r="H48" s="529"/>
      <c r="I48" s="529">
        <v>-1.4895709799999999</v>
      </c>
      <c r="J48" s="529">
        <v>-1.4527876200000001</v>
      </c>
      <c r="K48" s="529">
        <v>-3.6783349999999999E-2</v>
      </c>
      <c r="L48" s="529"/>
      <c r="M48" s="529"/>
      <c r="N48" s="529"/>
      <c r="O48" s="529"/>
      <c r="P48" s="529"/>
      <c r="Q48" s="529"/>
    </row>
    <row r="49" spans="1:33" ht="12" customHeight="1">
      <c r="A49" s="483" t="s">
        <v>922</v>
      </c>
      <c r="B49" s="484" t="s">
        <v>915</v>
      </c>
      <c r="C49" s="529">
        <v>29063.345892320001</v>
      </c>
      <c r="D49" s="529">
        <v>29063.345892320001</v>
      </c>
      <c r="E49" s="529"/>
      <c r="F49" s="529"/>
      <c r="G49" s="529"/>
      <c r="H49" s="529"/>
      <c r="I49" s="529">
        <v>-0.96010243999999989</v>
      </c>
      <c r="J49" s="529">
        <v>-0.96010243999999989</v>
      </c>
      <c r="K49" s="529"/>
      <c r="L49" s="529"/>
      <c r="M49" s="529"/>
      <c r="N49" s="529"/>
      <c r="O49" s="529"/>
      <c r="P49" s="529"/>
      <c r="Q49" s="529"/>
    </row>
    <row r="50" spans="1:33" ht="12" customHeight="1">
      <c r="A50" s="483" t="s">
        <v>923</v>
      </c>
      <c r="B50" s="484" t="s">
        <v>916</v>
      </c>
      <c r="C50" s="529">
        <v>756.24879079999994</v>
      </c>
      <c r="D50" s="529">
        <v>756.24879079999994</v>
      </c>
      <c r="E50" s="529"/>
      <c r="F50" s="529"/>
      <c r="G50" s="529"/>
      <c r="H50" s="529"/>
      <c r="I50" s="529">
        <v>-0.15535024</v>
      </c>
      <c r="J50" s="529">
        <v>-0.15535024</v>
      </c>
      <c r="K50" s="529"/>
      <c r="L50" s="529"/>
      <c r="M50" s="529"/>
      <c r="N50" s="529"/>
      <c r="O50" s="529"/>
      <c r="P50" s="529"/>
      <c r="Q50" s="529"/>
    </row>
    <row r="51" spans="1:33" ht="12" customHeight="1">
      <c r="A51" s="483" t="s">
        <v>924</v>
      </c>
      <c r="B51" s="484" t="s">
        <v>917</v>
      </c>
      <c r="C51" s="529">
        <v>768.80587307999997</v>
      </c>
      <c r="D51" s="529">
        <v>768.80587307999997</v>
      </c>
      <c r="E51" s="529"/>
      <c r="F51" s="529"/>
      <c r="G51" s="529"/>
      <c r="H51" s="529"/>
      <c r="I51" s="529">
        <v>-7.3967409999999997E-2</v>
      </c>
      <c r="J51" s="529">
        <v>-7.3967409999999997E-2</v>
      </c>
      <c r="K51" s="529"/>
      <c r="L51" s="529"/>
      <c r="M51" s="529"/>
      <c r="N51" s="529"/>
      <c r="O51" s="529"/>
      <c r="P51" s="529"/>
      <c r="Q51" s="529"/>
    </row>
    <row r="52" spans="1:33" ht="12" customHeight="1">
      <c r="A52" s="478" t="s">
        <v>925</v>
      </c>
      <c r="B52" s="481" t="s">
        <v>926</v>
      </c>
      <c r="C52" s="480">
        <v>105044.88156247001</v>
      </c>
      <c r="D52" s="480">
        <v>100994.52908969</v>
      </c>
      <c r="E52" s="480">
        <v>4050.3524732399997</v>
      </c>
      <c r="F52" s="480">
        <v>276.06746163999998</v>
      </c>
      <c r="G52" s="480"/>
      <c r="H52" s="480">
        <v>276.06746163999998</v>
      </c>
      <c r="I52" s="480">
        <v>-149.38955109</v>
      </c>
      <c r="J52" s="480">
        <v>-49.230354370000001</v>
      </c>
      <c r="K52" s="480">
        <v>-100.15919670999999</v>
      </c>
      <c r="L52" s="480">
        <v>-19.467993159999999</v>
      </c>
      <c r="M52" s="480"/>
      <c r="N52" s="480">
        <v>-19.467993159999999</v>
      </c>
      <c r="O52" s="480"/>
      <c r="P52" s="480">
        <v>11308.577859340001</v>
      </c>
      <c r="Q52" s="480">
        <v>4.0515915099999997</v>
      </c>
      <c r="S52" s="482"/>
      <c r="T52" s="482"/>
      <c r="U52" s="482"/>
      <c r="V52" s="482"/>
      <c r="W52" s="482"/>
      <c r="X52" s="482"/>
      <c r="Y52" s="482"/>
      <c r="Z52" s="482"/>
      <c r="AA52" s="482"/>
      <c r="AB52" s="482"/>
      <c r="AC52" s="482"/>
      <c r="AD52" s="482"/>
      <c r="AE52" s="482"/>
      <c r="AF52" s="482"/>
      <c r="AG52" s="482"/>
    </row>
    <row r="53" spans="1:33" ht="12" customHeight="1">
      <c r="A53" s="483" t="s">
        <v>927</v>
      </c>
      <c r="B53" s="484" t="s">
        <v>913</v>
      </c>
      <c r="C53" s="529"/>
      <c r="D53" s="529"/>
      <c r="E53" s="529"/>
      <c r="F53" s="529"/>
      <c r="G53" s="529"/>
      <c r="H53" s="529"/>
      <c r="I53" s="529"/>
      <c r="J53" s="529"/>
      <c r="K53" s="529"/>
      <c r="L53" s="529"/>
      <c r="M53" s="529"/>
      <c r="N53" s="529"/>
      <c r="O53" s="529"/>
      <c r="P53" s="529"/>
      <c r="Q53" s="529"/>
    </row>
    <row r="54" spans="1:33" ht="12" customHeight="1">
      <c r="A54" s="483" t="s">
        <v>928</v>
      </c>
      <c r="B54" s="484" t="s">
        <v>914</v>
      </c>
      <c r="C54" s="529">
        <v>6926.0137392400002</v>
      </c>
      <c r="D54" s="529">
        <v>6795.4909382799997</v>
      </c>
      <c r="E54" s="529">
        <v>130.52280095999998</v>
      </c>
      <c r="F54" s="529">
        <v>8.6020000000000003E-3</v>
      </c>
      <c r="G54" s="529"/>
      <c r="H54" s="529">
        <v>8.6020000000000003E-3</v>
      </c>
      <c r="I54" s="529">
        <v>-0.71011287000000001</v>
      </c>
      <c r="J54" s="529">
        <v>-0.51529069000000005</v>
      </c>
      <c r="K54" s="529">
        <v>-0.19482219000000001</v>
      </c>
      <c r="L54" s="529">
        <v>-4.8369799999999994E-3</v>
      </c>
      <c r="M54" s="529"/>
      <c r="N54" s="529">
        <v>-4.8369799999999994E-3</v>
      </c>
      <c r="O54" s="529"/>
      <c r="P54" s="529">
        <v>2.3810117700000002</v>
      </c>
      <c r="Q54" s="529"/>
    </row>
    <row r="55" spans="1:33" ht="12" customHeight="1">
      <c r="A55" s="483" t="s">
        <v>929</v>
      </c>
      <c r="B55" s="484" t="s">
        <v>915</v>
      </c>
      <c r="C55" s="529">
        <v>3232.9945816599998</v>
      </c>
      <c r="D55" s="529">
        <v>3156.6155630499998</v>
      </c>
      <c r="E55" s="529">
        <v>76.379018610000003</v>
      </c>
      <c r="F55" s="529"/>
      <c r="G55" s="529"/>
      <c r="H55" s="529"/>
      <c r="I55" s="529">
        <v>-3.5401355400000001</v>
      </c>
      <c r="J55" s="529">
        <v>-1.58942625</v>
      </c>
      <c r="K55" s="529">
        <v>-1.95070929</v>
      </c>
      <c r="L55" s="529">
        <v>-3.8740000000000001</v>
      </c>
      <c r="M55" s="529"/>
      <c r="N55" s="529">
        <v>-3.8740000000000001</v>
      </c>
      <c r="O55" s="529"/>
      <c r="P55" s="529">
        <v>11.28959551</v>
      </c>
      <c r="Q55" s="529"/>
    </row>
    <row r="56" spans="1:33" ht="12" customHeight="1">
      <c r="A56" s="483" t="s">
        <v>930</v>
      </c>
      <c r="B56" s="484" t="s">
        <v>916</v>
      </c>
      <c r="C56" s="529">
        <v>4152.4380234299997</v>
      </c>
      <c r="D56" s="529">
        <v>4115.6956729200001</v>
      </c>
      <c r="E56" s="529">
        <v>36.742350510000001</v>
      </c>
      <c r="F56" s="529">
        <v>1.8837872900000001</v>
      </c>
      <c r="G56" s="529"/>
      <c r="H56" s="529">
        <v>1.8837872900000001</v>
      </c>
      <c r="I56" s="529">
        <v>-3.1487718</v>
      </c>
      <c r="J56" s="529">
        <v>-1.3086286</v>
      </c>
      <c r="K56" s="529">
        <v>-1.84014319</v>
      </c>
      <c r="L56" s="529">
        <v>-9.9996600000000005E-3</v>
      </c>
      <c r="M56" s="529"/>
      <c r="N56" s="529">
        <v>-9.9996600000000005E-3</v>
      </c>
      <c r="O56" s="529"/>
      <c r="P56" s="529">
        <v>275.05720150999997</v>
      </c>
      <c r="Q56" s="529">
        <v>1.844498E-2</v>
      </c>
    </row>
    <row r="57" spans="1:33" ht="12" customHeight="1">
      <c r="A57" s="483" t="s">
        <v>931</v>
      </c>
      <c r="B57" s="484" t="s">
        <v>917</v>
      </c>
      <c r="C57" s="529">
        <v>63821.86223328999</v>
      </c>
      <c r="D57" s="529">
        <v>60802.418291979993</v>
      </c>
      <c r="E57" s="529">
        <v>3019.44394083</v>
      </c>
      <c r="F57" s="529">
        <v>229.96206833999997</v>
      </c>
      <c r="G57" s="529"/>
      <c r="H57" s="529">
        <v>229.96206834</v>
      </c>
      <c r="I57" s="548">
        <v>-101.52889209999999</v>
      </c>
      <c r="J57" s="548">
        <v>-35.934807829999997</v>
      </c>
      <c r="K57" s="548">
        <v>-65.594084269999996</v>
      </c>
      <c r="L57" s="548">
        <v>-11.938838960000002</v>
      </c>
      <c r="M57" s="548"/>
      <c r="N57" s="548">
        <v>-11.938838960000002</v>
      </c>
      <c r="O57" s="529"/>
      <c r="P57" s="529">
        <v>9137.2088226199994</v>
      </c>
      <c r="Q57" s="529">
        <v>3.2487733999999997</v>
      </c>
    </row>
    <row r="58" spans="1:33" ht="12" customHeight="1">
      <c r="A58" s="483" t="s">
        <v>932</v>
      </c>
      <c r="B58" s="484" t="s">
        <v>919</v>
      </c>
      <c r="C58" s="529">
        <v>26911.572984869999</v>
      </c>
      <c r="D58" s="529">
        <v>26124.308623450001</v>
      </c>
      <c r="E58" s="529">
        <v>787.26436132999993</v>
      </c>
      <c r="F58" s="529">
        <v>44.213004010000006</v>
      </c>
      <c r="G58" s="529"/>
      <c r="H58" s="529">
        <v>44.213004009999999</v>
      </c>
      <c r="I58" s="548">
        <v>-40.461638229999998</v>
      </c>
      <c r="J58" s="548">
        <v>-9.8822010200000001</v>
      </c>
      <c r="K58" s="548">
        <v>-30.579437210000002</v>
      </c>
      <c r="L58" s="548">
        <v>-3.6403180999999996</v>
      </c>
      <c r="M58" s="548"/>
      <c r="N58" s="548">
        <v>-3.6403175600000002</v>
      </c>
      <c r="O58" s="529"/>
      <c r="P58" s="529">
        <v>1882.6412279299998</v>
      </c>
      <c r="Q58" s="529">
        <v>0.78437312999999997</v>
      </c>
    </row>
    <row r="59" spans="1:33" ht="12" customHeight="1">
      <c r="A59" s="493" t="s">
        <v>933</v>
      </c>
      <c r="B59" s="494" t="s">
        <v>386</v>
      </c>
      <c r="C59" s="534">
        <v>532549.24894849001</v>
      </c>
      <c r="D59" s="534">
        <v>514477.38389460003</v>
      </c>
      <c r="E59" s="534">
        <v>18071.865054379999</v>
      </c>
      <c r="F59" s="534">
        <v>2959.4199384699996</v>
      </c>
      <c r="G59" s="534"/>
      <c r="H59" s="534">
        <v>2959.4199384199997</v>
      </c>
      <c r="I59" s="534">
        <v>-752.55536934999998</v>
      </c>
      <c r="J59" s="534">
        <v>-267.01859665000001</v>
      </c>
      <c r="K59" s="534">
        <v>-485.53677266000005</v>
      </c>
      <c r="L59" s="534">
        <v>-1058.35104112</v>
      </c>
      <c r="M59" s="534"/>
      <c r="N59" s="534">
        <v>-1058.3510411299999</v>
      </c>
      <c r="O59" s="1855"/>
      <c r="P59" s="1855">
        <v>243943.22917341001</v>
      </c>
      <c r="Q59" s="1855">
        <v>1152.3150666099998</v>
      </c>
      <c r="S59" s="482"/>
      <c r="T59" s="482"/>
      <c r="U59" s="482"/>
      <c r="V59" s="482"/>
      <c r="W59" s="482"/>
      <c r="X59" s="482"/>
      <c r="Y59" s="482"/>
      <c r="Z59" s="482"/>
      <c r="AA59" s="482"/>
      <c r="AB59" s="482"/>
      <c r="AC59" s="482"/>
      <c r="AD59" s="482"/>
      <c r="AE59" s="482"/>
      <c r="AF59" s="482"/>
      <c r="AG59" s="482"/>
    </row>
    <row r="60" spans="1:33" ht="12" customHeight="1">
      <c r="A60" s="495"/>
    </row>
    <row r="61" spans="1:33" ht="12" customHeight="1">
      <c r="A61" s="496" t="s">
        <v>935</v>
      </c>
    </row>
    <row r="62" spans="1:33" ht="12" customHeight="1"/>
  </sheetData>
  <mergeCells count="23">
    <mergeCell ref="A2:Q2"/>
    <mergeCell ref="C5:H5"/>
    <mergeCell ref="I5:N5"/>
    <mergeCell ref="O5:O7"/>
    <mergeCell ref="P5:Q5"/>
    <mergeCell ref="C6:E6"/>
    <mergeCell ref="F6:H6"/>
    <mergeCell ref="I6:K6"/>
    <mergeCell ref="L6:N6"/>
    <mergeCell ref="P6:P7"/>
    <mergeCell ref="Q6:Q7"/>
    <mergeCell ref="A31:J31"/>
    <mergeCell ref="A32:Q32"/>
    <mergeCell ref="C34:H34"/>
    <mergeCell ref="I34:N34"/>
    <mergeCell ref="O34:O36"/>
    <mergeCell ref="P34:Q34"/>
    <mergeCell ref="C35:E35"/>
    <mergeCell ref="F35:H35"/>
    <mergeCell ref="I35:K35"/>
    <mergeCell ref="L35:N35"/>
    <mergeCell ref="P35:P36"/>
    <mergeCell ref="Q35:Q36"/>
  </mergeCells>
  <hyperlinks>
    <hyperlink ref="S1" location="ToC!A1" display="ToC" xr:uid="{BA72224F-4844-4562-898B-5CF11478A05F}"/>
  </hyperlinks>
  <pageMargins left="0.70866141732283472" right="0.70866141732283472" top="0.74803149606299213" bottom="0.74803149606299213" header="0.31496062992125984" footer="0.31496062992125984"/>
  <pageSetup paperSize="9" scale="79" fitToHeight="0" orientation="landscape" r:id="rId1"/>
  <rowBreaks count="1" manualBreakCount="1">
    <brk id="30"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9AC7-075B-4ED8-93C8-BCD2B1393217}">
  <sheetPr codeName="Sheet13">
    <tabColor rgb="FF99CCFF"/>
    <pageSetUpPr fitToPage="1"/>
  </sheetPr>
  <dimension ref="A1:L12"/>
  <sheetViews>
    <sheetView view="pageBreakPreview" zoomScale="87" zoomScaleNormal="100" zoomScaleSheetLayoutView="87" workbookViewId="0">
      <selection activeCell="J1" sqref="J1"/>
    </sheetView>
  </sheetViews>
  <sheetFormatPr defaultColWidth="9.7109375" defaultRowHeight="12"/>
  <cols>
    <col min="1" max="1" width="6.42578125" style="283" customWidth="1"/>
    <col min="2" max="2" width="20.42578125" style="283" customWidth="1"/>
    <col min="3" max="8" width="13.7109375" style="1031" customWidth="1"/>
    <col min="9" max="9" width="12.28515625" style="283" customWidth="1"/>
    <col min="10" max="10" width="24.5703125" style="283" bestFit="1" customWidth="1"/>
    <col min="11" max="11" width="9.28515625" style="283" customWidth="1"/>
    <col min="12" max="12" width="13.28515625" style="283" customWidth="1"/>
    <col min="13" max="13" width="61.7109375" style="283" customWidth="1"/>
    <col min="14" max="16384" width="9.7109375" style="283"/>
  </cols>
  <sheetData>
    <row r="1" spans="1:12" ht="12" customHeight="1">
      <c r="A1" s="1142" t="s">
        <v>2159</v>
      </c>
      <c r="B1" s="498"/>
      <c r="C1" s="499"/>
      <c r="D1" s="1199"/>
      <c r="E1" s="499"/>
      <c r="F1" s="1199"/>
      <c r="G1" s="499"/>
      <c r="H1" s="499"/>
      <c r="J1" s="1527" t="s">
        <v>2275</v>
      </c>
      <c r="K1" s="989"/>
      <c r="L1" s="85"/>
    </row>
    <row r="2" spans="1:12" ht="36" customHeight="1">
      <c r="A2" s="1966" t="s">
        <v>2227</v>
      </c>
      <c r="B2" s="1966"/>
      <c r="C2" s="1966"/>
      <c r="D2" s="1966"/>
      <c r="E2" s="1966"/>
      <c r="F2" s="1966"/>
      <c r="G2" s="1966"/>
      <c r="H2" s="1966"/>
      <c r="L2" s="90"/>
    </row>
    <row r="3" spans="1:12" ht="12" customHeight="1">
      <c r="A3" s="500"/>
      <c r="B3" s="500"/>
      <c r="C3" s="500"/>
      <c r="D3" s="500"/>
      <c r="E3" s="500"/>
      <c r="F3" s="500"/>
      <c r="G3" s="500"/>
      <c r="H3" s="500"/>
      <c r="L3" s="94"/>
    </row>
    <row r="4" spans="1:12" ht="12" customHeight="1">
      <c r="A4" s="501" t="s">
        <v>372</v>
      </c>
      <c r="B4" s="500"/>
      <c r="C4" s="1853" t="s">
        <v>373</v>
      </c>
      <c r="D4" s="1853" t="s">
        <v>391</v>
      </c>
      <c r="E4" s="1853" t="s">
        <v>408</v>
      </c>
      <c r="F4" s="1853" t="s">
        <v>409</v>
      </c>
      <c r="G4" s="1853" t="s">
        <v>410</v>
      </c>
      <c r="H4" s="1853" t="s">
        <v>411</v>
      </c>
    </row>
    <row r="5" spans="1:12" ht="12" customHeight="1">
      <c r="B5" s="502"/>
      <c r="C5" s="1995" t="s">
        <v>1860</v>
      </c>
      <c r="D5" s="1995"/>
      <c r="E5" s="1995"/>
      <c r="F5" s="1995"/>
      <c r="G5" s="1995"/>
      <c r="H5" s="1995"/>
    </row>
    <row r="6" spans="1:12" ht="12" customHeight="1">
      <c r="A6" s="503"/>
      <c r="B6" s="503"/>
      <c r="C6" s="1850" t="s">
        <v>1861</v>
      </c>
      <c r="D6" s="1850" t="s">
        <v>1862</v>
      </c>
      <c r="E6" s="1850" t="s">
        <v>1863</v>
      </c>
      <c r="F6" s="1850" t="s">
        <v>1864</v>
      </c>
      <c r="G6" s="1850" t="s">
        <v>1865</v>
      </c>
      <c r="H6" s="1850" t="s">
        <v>386</v>
      </c>
    </row>
    <row r="7" spans="1:12" ht="12" customHeight="1">
      <c r="A7" s="283">
        <v>1</v>
      </c>
      <c r="B7" s="506" t="s">
        <v>911</v>
      </c>
      <c r="C7" s="1773">
        <v>7552.5</v>
      </c>
      <c r="D7" s="1773">
        <v>73874.876852456771</v>
      </c>
      <c r="E7" s="1773">
        <v>105924.00455774159</v>
      </c>
      <c r="F7" s="1773">
        <v>237582.86824737163</v>
      </c>
      <c r="G7" s="1773">
        <v>3801.7602506399999</v>
      </c>
      <c r="H7" s="1773">
        <v>428736.00990820996</v>
      </c>
      <c r="I7" s="1176"/>
    </row>
    <row r="8" spans="1:12" ht="12" customHeight="1">
      <c r="A8" s="283">
        <v>2</v>
      </c>
      <c r="B8" s="506" t="s">
        <v>865</v>
      </c>
      <c r="C8" s="1773"/>
      <c r="D8" s="1773">
        <v>8344.7074611294265</v>
      </c>
      <c r="E8" s="1773">
        <v>33325.703569206387</v>
      </c>
      <c r="F8" s="1773">
        <v>6918.478338334181</v>
      </c>
      <c r="G8" s="1773"/>
      <c r="H8" s="1773">
        <v>48588.890446079989</v>
      </c>
      <c r="I8" s="1176"/>
    </row>
    <row r="9" spans="1:12" ht="12" customHeight="1">
      <c r="A9" s="306">
        <v>3</v>
      </c>
      <c r="B9" s="511" t="s">
        <v>386</v>
      </c>
      <c r="C9" s="1775">
        <v>7552.5</v>
      </c>
      <c r="D9" s="1775">
        <v>82219.584313586209</v>
      </c>
      <c r="E9" s="1775">
        <v>139249.70812694798</v>
      </c>
      <c r="F9" s="1775">
        <v>244501.34658570582</v>
      </c>
      <c r="G9" s="1775">
        <v>3801.7613280499995</v>
      </c>
      <c r="H9" s="1775">
        <v>477324.90035428997</v>
      </c>
      <c r="I9" s="1176"/>
    </row>
    <row r="10" spans="1:12" ht="12" customHeight="1"/>
    <row r="12" spans="1:12">
      <c r="C12" s="1838"/>
      <c r="D12" s="1838"/>
      <c r="E12" s="1854"/>
      <c r="F12" s="1854"/>
      <c r="G12" s="1838"/>
      <c r="H12" s="1838"/>
    </row>
  </sheetData>
  <mergeCells count="2">
    <mergeCell ref="A2:H2"/>
    <mergeCell ref="C5:H5"/>
  </mergeCells>
  <hyperlinks>
    <hyperlink ref="J1" location="ToC!A1" display="ToC" xr:uid="{CB244EBD-EF56-471D-A68C-5167D4F0BE94}"/>
  </hyperlinks>
  <pageMargins left="0.70866141732283472" right="0.70866141732283472" top="0.74803149606299213" bottom="0.74803149606299213" header="0.31496062992125984" footer="0.31496062992125984"/>
  <pageSetup paperSize="9"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2894-7DCA-470B-AFDF-C192F8569086}">
  <sheetPr codeName="Sheet14">
    <tabColor rgb="FF99CCFF"/>
    <pageSetUpPr fitToPage="1"/>
  </sheetPr>
  <dimension ref="A1:G22"/>
  <sheetViews>
    <sheetView view="pageBreakPreview" zoomScale="87" zoomScaleNormal="100" zoomScaleSheetLayoutView="87" workbookViewId="0">
      <selection activeCell="E1" sqref="E1"/>
    </sheetView>
  </sheetViews>
  <sheetFormatPr defaultColWidth="9.85546875" defaultRowHeight="15"/>
  <cols>
    <col min="1" max="1" width="6.42578125" style="30" customWidth="1"/>
    <col min="2" max="2" width="86.7109375" style="30" customWidth="1"/>
    <col min="3" max="3" width="17.5703125" style="32" customWidth="1"/>
    <col min="4" max="4" width="8.5703125" style="30" customWidth="1"/>
    <col min="5" max="5" width="24.5703125" style="30" bestFit="1" customWidth="1"/>
    <col min="6" max="16384" width="9.85546875" style="30"/>
  </cols>
  <sheetData>
    <row r="1" spans="1:7" ht="12" customHeight="1">
      <c r="A1" s="497" t="s">
        <v>2160</v>
      </c>
      <c r="B1" s="498"/>
      <c r="C1" s="499"/>
      <c r="D1" s="341"/>
      <c r="E1" s="1527" t="s">
        <v>2275</v>
      </c>
      <c r="F1" s="85"/>
      <c r="G1" s="94"/>
    </row>
    <row r="2" spans="1:7" ht="29.45" customHeight="1">
      <c r="A2" s="1996" t="s">
        <v>2266</v>
      </c>
      <c r="B2" s="1997"/>
      <c r="C2" s="1997"/>
      <c r="F2" s="1998"/>
      <c r="G2" s="1998"/>
    </row>
    <row r="3" spans="1:7" ht="12" customHeight="1">
      <c r="A3" s="500"/>
      <c r="B3" s="500"/>
      <c r="C3" s="500"/>
      <c r="F3" s="94"/>
    </row>
    <row r="4" spans="1:7" ht="12" customHeight="1">
      <c r="A4" s="501" t="s">
        <v>372</v>
      </c>
      <c r="B4" s="502"/>
      <c r="C4" s="1850" t="s">
        <v>373</v>
      </c>
    </row>
    <row r="5" spans="1:7" ht="12" customHeight="1">
      <c r="A5" s="503" t="s">
        <v>374</v>
      </c>
      <c r="B5" s="503"/>
      <c r="C5" s="1850" t="s">
        <v>936</v>
      </c>
    </row>
    <row r="6" spans="1:7" ht="12" customHeight="1">
      <c r="A6" s="505" t="s">
        <v>856</v>
      </c>
      <c r="B6" s="506" t="s">
        <v>937</v>
      </c>
      <c r="C6" s="1773">
        <v>2725.4970633499997</v>
      </c>
    </row>
    <row r="7" spans="1:7" ht="12" customHeight="1">
      <c r="A7" s="505" t="s">
        <v>912</v>
      </c>
      <c r="B7" s="506" t="s">
        <v>938</v>
      </c>
      <c r="C7" s="1773">
        <v>1435.5407891500001</v>
      </c>
    </row>
    <row r="8" spans="1:7" ht="12" customHeight="1">
      <c r="A8" s="505" t="s">
        <v>857</v>
      </c>
      <c r="B8" s="506" t="s">
        <v>939</v>
      </c>
      <c r="C8" s="1773">
        <v>-1308.1233418800005</v>
      </c>
    </row>
    <row r="9" spans="1:7" ht="12" customHeight="1">
      <c r="A9" s="505" t="s">
        <v>858</v>
      </c>
      <c r="B9" s="508" t="s">
        <v>940</v>
      </c>
      <c r="C9" s="1851">
        <v>-244.921078476145</v>
      </c>
    </row>
    <row r="10" spans="1:7" ht="12" customHeight="1">
      <c r="A10" s="505" t="s">
        <v>859</v>
      </c>
      <c r="B10" s="508" t="s">
        <v>941</v>
      </c>
      <c r="C10" s="1852">
        <v>-1063.2022634038553</v>
      </c>
    </row>
    <row r="11" spans="1:7" ht="12" customHeight="1">
      <c r="A11" s="510" t="s">
        <v>860</v>
      </c>
      <c r="B11" s="511" t="s">
        <v>942</v>
      </c>
      <c r="C11" s="1775">
        <v>2853.1345106199997</v>
      </c>
    </row>
    <row r="12" spans="1:7" ht="12" customHeight="1">
      <c r="A12" s="283"/>
      <c r="B12" s="283"/>
      <c r="C12" s="1031"/>
    </row>
    <row r="13" spans="1:7" ht="12" customHeight="1">
      <c r="A13" s="283"/>
      <c r="B13" s="283"/>
      <c r="C13" s="1031"/>
    </row>
    <row r="14" spans="1:7" ht="12" customHeight="1">
      <c r="A14" s="501" t="s">
        <v>372</v>
      </c>
      <c r="B14" s="502"/>
      <c r="C14" s="1850" t="s">
        <v>373</v>
      </c>
    </row>
    <row r="15" spans="1:7" ht="12" customHeight="1">
      <c r="A15" s="503" t="s">
        <v>388</v>
      </c>
      <c r="B15" s="503"/>
      <c r="C15" s="1850" t="s">
        <v>936</v>
      </c>
    </row>
    <row r="16" spans="1:7" ht="12" customHeight="1">
      <c r="A16" s="505" t="s">
        <v>856</v>
      </c>
      <c r="B16" s="506" t="s">
        <v>937</v>
      </c>
      <c r="C16" s="1773">
        <v>2725.4970633499997</v>
      </c>
      <c r="E16" s="507"/>
    </row>
    <row r="17" spans="1:5" ht="12" customHeight="1">
      <c r="A17" s="505" t="s">
        <v>912</v>
      </c>
      <c r="B17" s="506" t="s">
        <v>938</v>
      </c>
      <c r="C17" s="1773">
        <v>910.37208940999994</v>
      </c>
      <c r="E17" s="507"/>
    </row>
    <row r="18" spans="1:5" ht="12" customHeight="1">
      <c r="A18" s="505" t="s">
        <v>857</v>
      </c>
      <c r="B18" s="506" t="s">
        <v>939</v>
      </c>
      <c r="C18" s="1773">
        <v>-959.61536964999993</v>
      </c>
      <c r="E18" s="507"/>
    </row>
    <row r="19" spans="1:5" ht="12" customHeight="1">
      <c r="A19" s="505" t="s">
        <v>858</v>
      </c>
      <c r="B19" s="508" t="s">
        <v>940</v>
      </c>
      <c r="C19" s="1851">
        <v>-120.62138516598199</v>
      </c>
      <c r="E19" s="509"/>
    </row>
    <row r="20" spans="1:5" ht="12" customHeight="1">
      <c r="A20" s="505" t="s">
        <v>859</v>
      </c>
      <c r="B20" s="508" t="s">
        <v>941</v>
      </c>
      <c r="C20" s="1851">
        <v>-838.99398448401791</v>
      </c>
      <c r="E20" s="509"/>
    </row>
    <row r="21" spans="1:5" ht="12" customHeight="1">
      <c r="A21" s="493" t="s">
        <v>860</v>
      </c>
      <c r="B21" s="494" t="s">
        <v>942</v>
      </c>
      <c r="C21" s="671">
        <v>2676.4737831299999</v>
      </c>
      <c r="E21" s="512"/>
    </row>
    <row r="22" spans="1:5" ht="12" customHeight="1"/>
  </sheetData>
  <mergeCells count="2">
    <mergeCell ref="A2:C2"/>
    <mergeCell ref="F2:G2"/>
  </mergeCells>
  <hyperlinks>
    <hyperlink ref="E1" location="ToC!A1" display="ToC" xr:uid="{C4A161D6-2032-4C2C-8141-30991AFB6A22}"/>
  </hyperlinks>
  <pageMargins left="0.70866141732283472" right="0.70866141732283472" top="0.74803149606299213" bottom="0.74803149606299213" header="0.31496062992125984" footer="0.31496062992125984"/>
  <pageSetup paperSize="9" scale="7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676A-9C12-46E5-B4EF-1219A71CE1D3}">
  <sheetPr codeName="Sheet15">
    <tabColor rgb="FF99CCFF"/>
    <pageSetUpPr fitToPage="1"/>
  </sheetPr>
  <dimension ref="A1:L15"/>
  <sheetViews>
    <sheetView view="pageBreakPreview" zoomScale="87" zoomScaleNormal="115" zoomScaleSheetLayoutView="87" workbookViewId="0">
      <selection activeCell="I1" sqref="I1"/>
    </sheetView>
  </sheetViews>
  <sheetFormatPr defaultColWidth="9.28515625" defaultRowHeight="12"/>
  <cols>
    <col min="1" max="1" width="6.42578125" style="155" customWidth="1"/>
    <col min="2" max="2" width="28.28515625" style="155" customWidth="1"/>
    <col min="3" max="7" width="14.7109375" style="155" customWidth="1"/>
    <col min="8" max="8" width="9.28515625" style="155"/>
    <col min="9" max="9" width="24.5703125" style="155" bestFit="1" customWidth="1"/>
    <col min="10" max="16384" width="9.28515625" style="155"/>
  </cols>
  <sheetData>
    <row r="1" spans="1:12" s="283" customFormat="1" ht="12" customHeight="1">
      <c r="A1" s="1999" t="s">
        <v>2161</v>
      </c>
      <c r="B1" s="1999"/>
      <c r="C1" s="1999"/>
      <c r="D1" s="1999"/>
      <c r="E1" s="1999"/>
      <c r="I1" s="1527" t="s">
        <v>2275</v>
      </c>
      <c r="L1" s="85"/>
    </row>
    <row r="2" spans="1:12" s="283" customFormat="1" ht="36" customHeight="1">
      <c r="A2" s="2000" t="s">
        <v>1866</v>
      </c>
      <c r="B2" s="2000"/>
      <c r="C2" s="2000"/>
      <c r="D2" s="2000"/>
      <c r="E2" s="2000"/>
      <c r="F2" s="2000"/>
      <c r="G2" s="2000"/>
      <c r="H2" s="1200"/>
      <c r="I2" s="1200"/>
      <c r="J2" s="1200"/>
      <c r="K2" s="1200"/>
      <c r="L2" s="90"/>
    </row>
    <row r="3" spans="1:12" s="283" customFormat="1" ht="12" customHeight="1">
      <c r="A3" s="1201"/>
      <c r="B3" s="1201"/>
      <c r="C3" s="1201"/>
      <c r="D3" s="1201"/>
      <c r="E3" s="1201"/>
      <c r="F3" s="1201"/>
      <c r="G3" s="1201"/>
      <c r="H3" s="1200"/>
      <c r="I3" s="1200"/>
      <c r="J3" s="1200"/>
      <c r="K3" s="1200"/>
      <c r="L3" s="94"/>
    </row>
    <row r="4" spans="1:12" s="283" customFormat="1" ht="12" customHeight="1">
      <c r="A4" s="1202" t="s">
        <v>372</v>
      </c>
      <c r="B4" s="1203"/>
      <c r="C4" s="2001" t="s">
        <v>1867</v>
      </c>
      <c r="D4" s="2001" t="s">
        <v>1868</v>
      </c>
      <c r="E4" s="1204"/>
      <c r="F4" s="1204"/>
      <c r="G4" s="1204"/>
    </row>
    <row r="5" spans="1:12" s="283" customFormat="1" ht="24" customHeight="1">
      <c r="A5" s="1203"/>
      <c r="B5" s="1203"/>
      <c r="C5" s="2001"/>
      <c r="D5" s="2001"/>
      <c r="E5" s="2003" t="s">
        <v>1869</v>
      </c>
      <c r="F5" s="2003" t="s">
        <v>1870</v>
      </c>
      <c r="G5" s="1205"/>
    </row>
    <row r="6" spans="1:12" s="283" customFormat="1" ht="36" customHeight="1">
      <c r="A6" s="1203"/>
      <c r="B6" s="1203"/>
      <c r="C6" s="2002"/>
      <c r="D6" s="2002"/>
      <c r="E6" s="2002"/>
      <c r="F6" s="2002"/>
      <c r="G6" s="1205" t="s">
        <v>1871</v>
      </c>
    </row>
    <row r="7" spans="1:12" s="283" customFormat="1" ht="12" customHeight="1">
      <c r="A7" s="472"/>
      <c r="B7" s="1206"/>
      <c r="C7" s="1844" t="s">
        <v>373</v>
      </c>
      <c r="D7" s="1844" t="s">
        <v>391</v>
      </c>
      <c r="E7" s="1844" t="s">
        <v>408</v>
      </c>
      <c r="F7" s="1844" t="s">
        <v>409</v>
      </c>
      <c r="G7" s="1844" t="s">
        <v>410</v>
      </c>
    </row>
    <row r="8" spans="1:12" s="283" customFormat="1" ht="12" customHeight="1">
      <c r="A8" s="1207">
        <v>1</v>
      </c>
      <c r="B8" s="1207" t="s">
        <v>911</v>
      </c>
      <c r="C8" s="1445">
        <v>138854.39405136</v>
      </c>
      <c r="D8" s="1445">
        <v>241353.68111993</v>
      </c>
      <c r="E8" s="1445">
        <v>230561.83488042999</v>
      </c>
      <c r="F8" s="1445">
        <v>10791.846239500001</v>
      </c>
      <c r="G8" s="1845"/>
    </row>
    <row r="9" spans="1:12" ht="12" customHeight="1">
      <c r="A9" s="1197">
        <v>2</v>
      </c>
      <c r="B9" s="1197" t="s">
        <v>1872</v>
      </c>
      <c r="C9" s="1445">
        <v>47059.64536046001</v>
      </c>
      <c r="D9" s="1846"/>
      <c r="E9" s="1846"/>
      <c r="F9" s="1846"/>
      <c r="G9" s="1845"/>
    </row>
    <row r="10" spans="1:12" ht="12" customHeight="1">
      <c r="A10" s="1208">
        <v>3</v>
      </c>
      <c r="B10" s="1208" t="s">
        <v>386</v>
      </c>
      <c r="C10" s="1847">
        <v>185914.03941182001</v>
      </c>
      <c r="D10" s="1847">
        <v>241353.68111993</v>
      </c>
      <c r="E10" s="1847">
        <v>230561.83488042999</v>
      </c>
      <c r="F10" s="1847">
        <v>10791.846239500001</v>
      </c>
      <c r="G10" s="1848"/>
    </row>
    <row r="11" spans="1:12" ht="12" customHeight="1">
      <c r="A11" s="1197">
        <v>4</v>
      </c>
      <c r="B11" s="1209" t="s">
        <v>1873</v>
      </c>
      <c r="C11" s="1454">
        <v>1785.8135751500001</v>
      </c>
      <c r="D11" s="1454">
        <v>1314.9442395899998</v>
      </c>
      <c r="E11" s="1454">
        <v>1185.9732382699999</v>
      </c>
      <c r="F11" s="1454">
        <v>128.97100132</v>
      </c>
      <c r="G11" s="1849"/>
    </row>
    <row r="12" spans="1:12" ht="12" customHeight="1">
      <c r="A12" s="1210" t="s">
        <v>1848</v>
      </c>
      <c r="B12" s="1209" t="s">
        <v>1874</v>
      </c>
      <c r="C12" s="1211"/>
      <c r="D12" s="1211"/>
      <c r="E12" s="1211"/>
      <c r="F12" s="1211"/>
      <c r="G12" s="1211"/>
    </row>
    <row r="13" spans="1:12" ht="12" customHeight="1">
      <c r="A13" s="283"/>
      <c r="B13" s="283"/>
      <c r="C13" s="283"/>
      <c r="D13" s="283"/>
      <c r="E13" s="283"/>
      <c r="F13" s="283"/>
      <c r="G13" s="283"/>
    </row>
    <row r="14" spans="1:12">
      <c r="C14" s="1150"/>
      <c r="D14" s="1150"/>
      <c r="E14" s="1150"/>
      <c r="F14" s="1150"/>
    </row>
    <row r="15" spans="1:12">
      <c r="C15" s="1150"/>
    </row>
  </sheetData>
  <mergeCells count="6">
    <mergeCell ref="A1:E1"/>
    <mergeCell ref="A2:G2"/>
    <mergeCell ref="C4:C6"/>
    <mergeCell ref="D4:D6"/>
    <mergeCell ref="E5:E6"/>
    <mergeCell ref="F5:F6"/>
  </mergeCells>
  <hyperlinks>
    <hyperlink ref="I1" location="ToC!A1" display="ToC" xr:uid="{CD4D775E-5EA1-487D-BCAE-D0C88577947B}"/>
  </hyperlinks>
  <pageMargins left="0.70866141732283472" right="0.70866141732283472" top="0.74803149606299213" bottom="0.74803149606299213" header="0.31496062992125984" footer="0.31496062992125984"/>
  <pageSetup paperSize="9" scale="8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4C767-982D-4DC0-BEF6-203494F325D5}">
  <sheetPr codeName="Sheet16">
    <tabColor rgb="FF99CCFF"/>
    <pageSetUpPr fitToPage="1"/>
  </sheetPr>
  <dimension ref="A1:Q51"/>
  <sheetViews>
    <sheetView view="pageBreakPreview" zoomScale="96" zoomScaleNormal="100" zoomScaleSheetLayoutView="96" workbookViewId="0">
      <selection activeCell="J1" sqref="J1"/>
    </sheetView>
  </sheetViews>
  <sheetFormatPr defaultColWidth="9.7109375" defaultRowHeight="12"/>
  <cols>
    <col min="1" max="1" width="6.42578125" style="283" customWidth="1"/>
    <col min="2" max="2" width="40.7109375" style="283" customWidth="1"/>
    <col min="3" max="7" width="9.7109375" style="283"/>
    <col min="8" max="8" width="13.42578125" style="283" customWidth="1"/>
    <col min="9" max="9" width="2.7109375" style="283" customWidth="1"/>
    <col min="10" max="10" width="26.5703125" style="283" bestFit="1" customWidth="1"/>
    <col min="11" max="13" width="5.5703125" style="283" customWidth="1"/>
    <col min="14" max="16384" width="9.7109375" style="283"/>
  </cols>
  <sheetData>
    <row r="1" spans="1:17" ht="12" customHeight="1">
      <c r="A1" s="1264" t="s">
        <v>2162</v>
      </c>
      <c r="B1" s="1458"/>
      <c r="C1" s="1458"/>
      <c r="D1" s="1458"/>
      <c r="E1" s="1458"/>
      <c r="F1" s="1458"/>
      <c r="G1" s="1458"/>
      <c r="H1" s="1458"/>
      <c r="J1" s="1527" t="s">
        <v>2275</v>
      </c>
      <c r="N1" s="85"/>
      <c r="O1" s="1459"/>
    </row>
    <row r="2" spans="1:17" ht="36" customHeight="1">
      <c r="A2" s="2004" t="s">
        <v>2228</v>
      </c>
      <c r="B2" s="2004"/>
      <c r="C2" s="2004"/>
      <c r="D2" s="2004"/>
      <c r="E2" s="2004"/>
      <c r="F2" s="2004"/>
      <c r="G2" s="2004"/>
      <c r="H2" s="2004"/>
      <c r="N2" s="90"/>
      <c r="O2" s="1460"/>
      <c r="P2" s="1460"/>
      <c r="Q2" s="1461"/>
    </row>
    <row r="3" spans="1:17" ht="12" customHeight="1">
      <c r="B3" s="1462"/>
      <c r="C3" s="1214"/>
      <c r="D3" s="1214"/>
      <c r="E3" s="1214"/>
      <c r="F3" s="1214"/>
      <c r="G3" s="1214"/>
      <c r="H3" s="1132"/>
      <c r="N3" s="94"/>
    </row>
    <row r="4" spans="1:17" ht="24" customHeight="1">
      <c r="A4" s="285" t="s">
        <v>372</v>
      </c>
      <c r="B4" s="1463"/>
      <c r="C4" s="2005" t="s">
        <v>2115</v>
      </c>
      <c r="D4" s="2006"/>
      <c r="E4" s="2007" t="s">
        <v>2116</v>
      </c>
      <c r="F4" s="2006"/>
      <c r="G4" s="2005" t="s">
        <v>2117</v>
      </c>
      <c r="H4" s="2005"/>
    </row>
    <row r="5" spans="1:17" ht="36" customHeight="1">
      <c r="A5" s="294"/>
      <c r="B5" s="1463"/>
      <c r="C5" s="1218" t="s">
        <v>973</v>
      </c>
      <c r="D5" s="1464" t="s">
        <v>926</v>
      </c>
      <c r="E5" s="1465" t="s">
        <v>973</v>
      </c>
      <c r="F5" s="1464" t="s">
        <v>926</v>
      </c>
      <c r="G5" s="1218" t="s">
        <v>2118</v>
      </c>
      <c r="H5" s="1218" t="s">
        <v>2119</v>
      </c>
    </row>
    <row r="6" spans="1:17" ht="12" customHeight="1">
      <c r="A6" s="503" t="s">
        <v>374</v>
      </c>
      <c r="B6" s="1466"/>
      <c r="C6" s="1835" t="s">
        <v>373</v>
      </c>
      <c r="D6" s="1835" t="s">
        <v>391</v>
      </c>
      <c r="E6" s="1835" t="s">
        <v>408</v>
      </c>
      <c r="F6" s="1835" t="s">
        <v>409</v>
      </c>
      <c r="G6" s="1835" t="s">
        <v>410</v>
      </c>
      <c r="H6" s="1835" t="s">
        <v>411</v>
      </c>
    </row>
    <row r="7" spans="1:17" ht="12" customHeight="1">
      <c r="A7" s="283">
        <v>1</v>
      </c>
      <c r="B7" s="1467" t="s">
        <v>1878</v>
      </c>
      <c r="C7" s="1471">
        <v>69243.649734920007</v>
      </c>
      <c r="D7" s="1471">
        <v>1019.65625077</v>
      </c>
      <c r="E7" s="1471">
        <v>73178.494432909996</v>
      </c>
      <c r="F7" s="1471">
        <v>692.67902944100001</v>
      </c>
      <c r="G7" s="1471">
        <v>209.11895493</v>
      </c>
      <c r="H7" s="1472">
        <v>2.8308600652807965E-3</v>
      </c>
      <c r="J7" s="1176"/>
      <c r="K7" s="1176"/>
      <c r="L7" s="1176"/>
      <c r="M7" s="1176"/>
    </row>
    <row r="8" spans="1:17" ht="12" customHeight="1">
      <c r="A8" s="283">
        <v>2</v>
      </c>
      <c r="B8" s="1467" t="s">
        <v>1879</v>
      </c>
      <c r="C8" s="1471">
        <v>3742.6579845900001</v>
      </c>
      <c r="D8" s="1471">
        <v>6803.10679291</v>
      </c>
      <c r="E8" s="1471">
        <v>4359.3028491200002</v>
      </c>
      <c r="F8" s="1471">
        <v>1062.6144138780001</v>
      </c>
      <c r="G8" s="1471">
        <v>19.75420514</v>
      </c>
      <c r="H8" s="1472">
        <v>3.6433984846675972E-3</v>
      </c>
      <c r="J8" s="1176"/>
      <c r="K8" s="1176"/>
      <c r="L8" s="1176"/>
      <c r="M8" s="1176"/>
    </row>
    <row r="9" spans="1:17" ht="12" customHeight="1">
      <c r="A9" s="283">
        <v>3</v>
      </c>
      <c r="B9" s="1467" t="s">
        <v>1880</v>
      </c>
      <c r="C9" s="1471"/>
      <c r="D9" s="1471"/>
      <c r="E9" s="1471"/>
      <c r="F9" s="1471"/>
      <c r="G9" s="1471"/>
      <c r="H9" s="1472">
        <v>0</v>
      </c>
      <c r="J9" s="1176"/>
      <c r="K9" s="1176"/>
      <c r="L9" s="1176"/>
      <c r="M9" s="1176"/>
    </row>
    <row r="10" spans="1:17" ht="12" customHeight="1">
      <c r="A10" s="283">
        <v>4</v>
      </c>
      <c r="B10" s="1467" t="s">
        <v>1881</v>
      </c>
      <c r="C10" s="1471">
        <v>1199.7968572299999</v>
      </c>
      <c r="D10" s="1471">
        <v>20</v>
      </c>
      <c r="E10" s="1471">
        <v>1199.89540872</v>
      </c>
      <c r="F10" s="1471"/>
      <c r="G10" s="1471"/>
      <c r="H10" s="1472">
        <v>0</v>
      </c>
      <c r="J10" s="1176"/>
      <c r="K10" s="1176"/>
      <c r="L10" s="1176"/>
      <c r="M10" s="1176"/>
    </row>
    <row r="11" spans="1:17" ht="12" customHeight="1">
      <c r="A11" s="283">
        <v>5</v>
      </c>
      <c r="B11" s="1467" t="s">
        <v>1882</v>
      </c>
      <c r="C11" s="1471">
        <v>731.78602331000002</v>
      </c>
      <c r="D11" s="1471"/>
      <c r="E11" s="1471">
        <v>731.78602331000002</v>
      </c>
      <c r="F11" s="1471"/>
      <c r="G11" s="1471"/>
      <c r="H11" s="1472">
        <v>0</v>
      </c>
      <c r="J11" s="1176"/>
      <c r="K11" s="1176"/>
      <c r="L11" s="1176"/>
      <c r="M11" s="1176"/>
    </row>
    <row r="12" spans="1:17" ht="12" customHeight="1">
      <c r="A12" s="283">
        <v>6</v>
      </c>
      <c r="B12" s="1467" t="s">
        <v>1852</v>
      </c>
      <c r="C12" s="1471">
        <v>242.18093977000001</v>
      </c>
      <c r="D12" s="1471">
        <v>1.0447817699999999</v>
      </c>
      <c r="E12" s="1471">
        <v>242.18093977000001</v>
      </c>
      <c r="F12" s="1471">
        <v>0.20895635400000001</v>
      </c>
      <c r="G12" s="1471">
        <v>67.01264986000001</v>
      </c>
      <c r="H12" s="1472">
        <v>0.27646635000709013</v>
      </c>
      <c r="J12" s="1176"/>
      <c r="K12" s="1176"/>
      <c r="L12" s="1176"/>
      <c r="M12" s="1176"/>
    </row>
    <row r="13" spans="1:17" ht="12" customHeight="1">
      <c r="A13" s="283">
        <v>7</v>
      </c>
      <c r="B13" s="1467" t="s">
        <v>1855</v>
      </c>
      <c r="C13" s="1471">
        <v>1449.73777101</v>
      </c>
      <c r="D13" s="1471">
        <v>411.48692469000002</v>
      </c>
      <c r="E13" s="1471">
        <v>1447.5702245800001</v>
      </c>
      <c r="F13" s="1471">
        <v>92.782515540999995</v>
      </c>
      <c r="G13" s="1471">
        <v>1452.6127006000002</v>
      </c>
      <c r="H13" s="1472">
        <v>0.94303899539652991</v>
      </c>
      <c r="J13" s="1176"/>
      <c r="K13" s="1176"/>
      <c r="L13" s="1176"/>
      <c r="M13" s="1176"/>
    </row>
    <row r="14" spans="1:17" ht="12" customHeight="1">
      <c r="A14" s="283">
        <v>8</v>
      </c>
      <c r="B14" s="1467" t="s">
        <v>1899</v>
      </c>
      <c r="C14" s="1471">
        <v>3855.3424389699999</v>
      </c>
      <c r="D14" s="1471">
        <v>645.59028025999999</v>
      </c>
      <c r="E14" s="1471">
        <v>3836.7394821100002</v>
      </c>
      <c r="F14" s="1471">
        <v>245.32127096100001</v>
      </c>
      <c r="G14" s="1471">
        <v>3025.0349728299998</v>
      </c>
      <c r="H14" s="1472">
        <v>0.74105584307000261</v>
      </c>
      <c r="J14" s="1176"/>
      <c r="K14" s="1176"/>
      <c r="L14" s="1176"/>
      <c r="M14" s="1176"/>
    </row>
    <row r="15" spans="1:17" ht="12" customHeight="1">
      <c r="A15" s="283">
        <v>9</v>
      </c>
      <c r="B15" s="1468" t="s">
        <v>2120</v>
      </c>
      <c r="C15" s="1471">
        <v>2720.26217847</v>
      </c>
      <c r="D15" s="1471">
        <v>203.90800292</v>
      </c>
      <c r="E15" s="1471">
        <v>2720.26217847</v>
      </c>
      <c r="F15" s="1471">
        <v>43.245622683999997</v>
      </c>
      <c r="G15" s="1471">
        <v>968.30054159000008</v>
      </c>
      <c r="H15" s="1472">
        <v>0.35038820631722195</v>
      </c>
      <c r="J15" s="1176"/>
      <c r="K15" s="1176"/>
      <c r="L15" s="1176"/>
      <c r="M15" s="1176"/>
    </row>
    <row r="16" spans="1:17" ht="12" customHeight="1">
      <c r="A16" s="283">
        <v>10</v>
      </c>
      <c r="B16" s="1467" t="s">
        <v>1857</v>
      </c>
      <c r="C16" s="1471">
        <v>46.758943729999999</v>
      </c>
      <c r="D16" s="1471">
        <v>3.0979286099999999</v>
      </c>
      <c r="E16" s="1471">
        <v>43.683269549999999</v>
      </c>
      <c r="F16" s="1471">
        <v>1.0126420089999999</v>
      </c>
      <c r="G16" s="1471">
        <v>65.878133219999995</v>
      </c>
      <c r="H16" s="1472">
        <v>1.4739185514325803</v>
      </c>
      <c r="J16" s="1176"/>
      <c r="K16" s="1176"/>
      <c r="L16" s="1176"/>
      <c r="M16" s="1176"/>
    </row>
    <row r="17" spans="1:16" ht="12" customHeight="1">
      <c r="A17" s="283">
        <v>11</v>
      </c>
      <c r="B17" s="1468" t="s">
        <v>1884</v>
      </c>
      <c r="C17" s="1471"/>
      <c r="D17" s="1471"/>
      <c r="E17" s="1471"/>
      <c r="F17" s="1471"/>
      <c r="G17" s="1471"/>
      <c r="H17" s="1472">
        <v>0</v>
      </c>
      <c r="J17" s="1176"/>
      <c r="K17" s="1176"/>
      <c r="L17" s="1176"/>
      <c r="M17" s="1176"/>
    </row>
    <row r="18" spans="1:16" ht="12" customHeight="1">
      <c r="A18" s="283">
        <v>12</v>
      </c>
      <c r="B18" s="1468" t="s">
        <v>1847</v>
      </c>
      <c r="C18" s="1471"/>
      <c r="D18" s="1471"/>
      <c r="E18" s="1471"/>
      <c r="F18" s="1471"/>
      <c r="G18" s="1471"/>
      <c r="H18" s="1472">
        <v>0</v>
      </c>
      <c r="J18" s="1176"/>
      <c r="K18" s="1176"/>
      <c r="L18" s="1176"/>
      <c r="M18" s="1176"/>
    </row>
    <row r="19" spans="1:16" ht="12" customHeight="1">
      <c r="A19" s="283">
        <v>13</v>
      </c>
      <c r="B19" s="1469" t="s">
        <v>1985</v>
      </c>
      <c r="C19" s="1471"/>
      <c r="D19" s="1471"/>
      <c r="E19" s="1471"/>
      <c r="F19" s="1471"/>
      <c r="G19" s="1471"/>
      <c r="H19" s="1472">
        <v>0</v>
      </c>
      <c r="J19" s="1176"/>
      <c r="K19" s="1176"/>
      <c r="L19" s="1176"/>
      <c r="M19" s="1176"/>
    </row>
    <row r="20" spans="1:16" ht="12" customHeight="1">
      <c r="A20" s="283">
        <v>14</v>
      </c>
      <c r="B20" s="1468" t="s">
        <v>2121</v>
      </c>
      <c r="C20" s="1471">
        <v>1193.7740389000001</v>
      </c>
      <c r="D20" s="1471">
        <v>525.51556358000005</v>
      </c>
      <c r="E20" s="1471">
        <v>1193.7740389000001</v>
      </c>
      <c r="F20" s="1471">
        <v>262.75778179000002</v>
      </c>
      <c r="G20" s="1471">
        <v>2423.0141139899997</v>
      </c>
      <c r="H20" s="1472">
        <v>1.6635504144647864</v>
      </c>
      <c r="J20" s="1176"/>
      <c r="K20" s="1176"/>
      <c r="L20" s="1176"/>
      <c r="M20" s="1176"/>
    </row>
    <row r="21" spans="1:16" ht="12" customHeight="1">
      <c r="A21" s="283">
        <v>15</v>
      </c>
      <c r="B21" s="1467" t="s">
        <v>1084</v>
      </c>
      <c r="C21" s="1471">
        <v>2242.5769126099999</v>
      </c>
      <c r="D21" s="1471"/>
      <c r="E21" s="1471">
        <v>2242.5769126099999</v>
      </c>
      <c r="F21" s="1471"/>
      <c r="G21" s="1471">
        <v>2442.2053756099999</v>
      </c>
      <c r="H21" s="1472">
        <v>1.0890174432268032</v>
      </c>
      <c r="J21" s="1176"/>
      <c r="K21" s="1176"/>
      <c r="L21" s="1176"/>
      <c r="M21" s="1176"/>
    </row>
    <row r="22" spans="1:16" ht="12" customHeight="1">
      <c r="A22" s="283">
        <v>16</v>
      </c>
      <c r="B22" s="1467" t="s">
        <v>1888</v>
      </c>
      <c r="C22" s="1471">
        <v>484.84723304000005</v>
      </c>
      <c r="D22" s="1471"/>
      <c r="E22" s="1471">
        <v>477.45719459000003</v>
      </c>
      <c r="F22" s="1471"/>
      <c r="G22" s="1471">
        <v>398.97486084000002</v>
      </c>
      <c r="H22" s="1472">
        <v>0.83562435619512654</v>
      </c>
      <c r="J22" s="1176"/>
      <c r="K22" s="1176"/>
      <c r="L22" s="1176"/>
      <c r="M22" s="1176"/>
    </row>
    <row r="23" spans="1:16" ht="12" customHeight="1">
      <c r="A23" s="306">
        <v>17</v>
      </c>
      <c r="B23" s="1470" t="s">
        <v>386</v>
      </c>
      <c r="C23" s="1842">
        <v>87153.371056550008</v>
      </c>
      <c r="D23" s="1842">
        <v>9633.4065255099977</v>
      </c>
      <c r="E23" s="1842">
        <v>91673.72295463999</v>
      </c>
      <c r="F23" s="1842">
        <v>2400.6222326580005</v>
      </c>
      <c r="G23" s="1842">
        <v>11071.906508609998</v>
      </c>
      <c r="H23" s="1843">
        <v>0.11769315520151967</v>
      </c>
      <c r="J23" s="1176"/>
      <c r="K23" s="1176"/>
      <c r="L23" s="1176"/>
      <c r="M23" s="1176"/>
    </row>
    <row r="24" spans="1:16" ht="12" customHeight="1">
      <c r="C24" s="1031"/>
      <c r="D24" s="1031"/>
      <c r="E24" s="1031"/>
      <c r="F24" s="1031"/>
      <c r="G24" s="1031"/>
      <c r="H24" s="1031"/>
    </row>
    <row r="25" spans="1:16" ht="12" customHeight="1">
      <c r="C25" s="1176"/>
      <c r="D25" s="1176"/>
      <c r="E25" s="1176"/>
      <c r="F25" s="1176"/>
      <c r="G25" s="1176"/>
      <c r="H25" s="1176"/>
    </row>
    <row r="26" spans="1:16" ht="24" customHeight="1">
      <c r="A26" s="285" t="s">
        <v>372</v>
      </c>
      <c r="B26" s="1463"/>
      <c r="C26" s="2005" t="s">
        <v>2115</v>
      </c>
      <c r="D26" s="2006"/>
      <c r="E26" s="2007" t="s">
        <v>2116</v>
      </c>
      <c r="F26" s="2006"/>
      <c r="G26" s="2005" t="s">
        <v>2117</v>
      </c>
      <c r="H26" s="2005"/>
    </row>
    <row r="27" spans="1:16" ht="36" customHeight="1">
      <c r="A27" s="294"/>
      <c r="B27" s="1463"/>
      <c r="C27" s="1218" t="s">
        <v>973</v>
      </c>
      <c r="D27" s="1464" t="s">
        <v>926</v>
      </c>
      <c r="E27" s="1465" t="s">
        <v>973</v>
      </c>
      <c r="F27" s="1464" t="s">
        <v>926</v>
      </c>
      <c r="G27" s="1218" t="s">
        <v>2118</v>
      </c>
      <c r="H27" s="1218" t="s">
        <v>2119</v>
      </c>
    </row>
    <row r="28" spans="1:16" ht="12" customHeight="1">
      <c r="A28" s="503" t="s">
        <v>451</v>
      </c>
      <c r="B28" s="1466"/>
      <c r="C28" s="1835" t="s">
        <v>373</v>
      </c>
      <c r="D28" s="1835" t="s">
        <v>391</v>
      </c>
      <c r="E28" s="1835" t="s">
        <v>408</v>
      </c>
      <c r="F28" s="1835" t="s">
        <v>409</v>
      </c>
      <c r="G28" s="1835" t="s">
        <v>410</v>
      </c>
      <c r="H28" s="1835" t="s">
        <v>411</v>
      </c>
    </row>
    <row r="29" spans="1:16" ht="12" customHeight="1">
      <c r="A29" s="283">
        <v>1</v>
      </c>
      <c r="B29" s="1467" t="s">
        <v>1878</v>
      </c>
      <c r="C29" s="1471">
        <v>83848.201246480006</v>
      </c>
      <c r="D29" s="1471">
        <v>894.45156043999998</v>
      </c>
      <c r="E29" s="1471">
        <v>87690.167394109987</v>
      </c>
      <c r="F29" s="1471">
        <v>912.75220204499999</v>
      </c>
      <c r="G29" s="1471">
        <v>167.56767176</v>
      </c>
      <c r="H29" s="1472">
        <v>1.8912206564271248E-3</v>
      </c>
      <c r="K29" s="1471"/>
      <c r="L29" s="1471"/>
      <c r="M29" s="1471"/>
      <c r="N29" s="1471"/>
      <c r="O29" s="1471"/>
      <c r="P29" s="1472"/>
    </row>
    <row r="30" spans="1:16" ht="12" customHeight="1">
      <c r="A30" s="283">
        <v>2</v>
      </c>
      <c r="B30" s="1467" t="s">
        <v>1879</v>
      </c>
      <c r="C30" s="1471">
        <v>3298.6320860799997</v>
      </c>
      <c r="D30" s="1471">
        <v>6195.3063326599995</v>
      </c>
      <c r="E30" s="1471">
        <v>3941.4065214999996</v>
      </c>
      <c r="F30" s="1471">
        <v>1029.3368099730001</v>
      </c>
      <c r="G30" s="1471">
        <v>22.76603819</v>
      </c>
      <c r="H30" s="1472">
        <v>4.5800067860783415E-3</v>
      </c>
      <c r="K30" s="1471"/>
      <c r="L30" s="1471"/>
      <c r="M30" s="1471"/>
      <c r="N30" s="1471"/>
      <c r="O30" s="1471"/>
      <c r="P30" s="1472"/>
    </row>
    <row r="31" spans="1:16" ht="12" customHeight="1">
      <c r="A31" s="283">
        <v>3</v>
      </c>
      <c r="B31" s="1467" t="s">
        <v>1880</v>
      </c>
      <c r="C31" s="1471" t="s">
        <v>682</v>
      </c>
      <c r="D31" s="1471" t="s">
        <v>682</v>
      </c>
      <c r="E31" s="1471" t="s">
        <v>682</v>
      </c>
      <c r="F31" s="1471" t="s">
        <v>682</v>
      </c>
      <c r="G31" s="1471" t="s">
        <v>682</v>
      </c>
      <c r="H31" s="1472" t="s">
        <v>682</v>
      </c>
      <c r="K31" s="1471"/>
      <c r="L31" s="1471"/>
      <c r="M31" s="1471"/>
      <c r="N31" s="1471"/>
      <c r="O31" s="1471"/>
      <c r="P31" s="1472"/>
    </row>
    <row r="32" spans="1:16" ht="12" customHeight="1">
      <c r="A32" s="283">
        <v>4</v>
      </c>
      <c r="B32" s="1467" t="s">
        <v>1881</v>
      </c>
      <c r="C32" s="1471">
        <v>1058.9122022200002</v>
      </c>
      <c r="D32" s="1471">
        <v>20</v>
      </c>
      <c r="E32" s="1471">
        <v>1059.6557999899999</v>
      </c>
      <c r="F32" s="1471">
        <v>2.479150685</v>
      </c>
      <c r="G32" s="1471" t="s">
        <v>682</v>
      </c>
      <c r="H32" s="1472" t="s">
        <v>682</v>
      </c>
      <c r="K32" s="1471"/>
      <c r="L32" s="1471"/>
      <c r="M32" s="1471"/>
      <c r="N32" s="1471"/>
      <c r="O32" s="1471"/>
      <c r="P32" s="1472"/>
    </row>
    <row r="33" spans="1:16" ht="12" customHeight="1">
      <c r="A33" s="283">
        <v>5</v>
      </c>
      <c r="B33" s="1467" t="s">
        <v>1882</v>
      </c>
      <c r="C33" s="1471">
        <v>606.45135728000002</v>
      </c>
      <c r="D33" s="1471" t="s">
        <v>682</v>
      </c>
      <c r="E33" s="1471">
        <v>606.45135728000002</v>
      </c>
      <c r="F33" s="1471" t="s">
        <v>682</v>
      </c>
      <c r="G33" s="1471" t="s">
        <v>682</v>
      </c>
      <c r="H33" s="1472" t="s">
        <v>682</v>
      </c>
      <c r="K33" s="1471"/>
      <c r="L33" s="1471"/>
      <c r="M33" s="1471"/>
      <c r="N33" s="1471"/>
      <c r="O33" s="1471"/>
      <c r="P33" s="1472"/>
    </row>
    <row r="34" spans="1:16" ht="12" customHeight="1">
      <c r="A34" s="283">
        <v>6</v>
      </c>
      <c r="B34" s="1467" t="s">
        <v>1852</v>
      </c>
      <c r="C34" s="1471">
        <v>156.41500993</v>
      </c>
      <c r="D34" s="1471">
        <v>8.8655090000000006E-2</v>
      </c>
      <c r="E34" s="1471">
        <v>156.41500993</v>
      </c>
      <c r="F34" s="1471">
        <v>1.7731017999999998E-2</v>
      </c>
      <c r="G34" s="1471">
        <v>31.286548170000003</v>
      </c>
      <c r="H34" s="1472">
        <v>0.19999999987470654</v>
      </c>
      <c r="K34" s="1471"/>
      <c r="L34" s="1471"/>
      <c r="M34" s="1471"/>
      <c r="N34" s="1471"/>
      <c r="O34" s="1471"/>
      <c r="P34" s="1472"/>
    </row>
    <row r="35" spans="1:16" ht="12" customHeight="1">
      <c r="A35" s="283">
        <v>7</v>
      </c>
      <c r="B35" s="1467" t="s">
        <v>1855</v>
      </c>
      <c r="C35" s="1471">
        <v>1660.18266169</v>
      </c>
      <c r="D35" s="1471">
        <v>428.12446206999999</v>
      </c>
      <c r="E35" s="1471">
        <v>1657.8924133999999</v>
      </c>
      <c r="F35" s="1471">
        <v>85.034433111000013</v>
      </c>
      <c r="G35" s="1471">
        <v>1614.25343363</v>
      </c>
      <c r="H35" s="1472">
        <v>0.92617394520109719</v>
      </c>
      <c r="K35" s="1471"/>
      <c r="L35" s="1471"/>
      <c r="M35" s="1471"/>
      <c r="N35" s="1471"/>
      <c r="O35" s="1471"/>
      <c r="P35" s="1472"/>
    </row>
    <row r="36" spans="1:16" ht="12" customHeight="1">
      <c r="A36" s="283">
        <v>8</v>
      </c>
      <c r="B36" s="1467" t="s">
        <v>1899</v>
      </c>
      <c r="C36" s="1471">
        <v>4497.8281124999994</v>
      </c>
      <c r="D36" s="1471">
        <v>724.75644467999996</v>
      </c>
      <c r="E36" s="1471">
        <v>4476.42470856</v>
      </c>
      <c r="F36" s="1471">
        <v>208.161137357</v>
      </c>
      <c r="G36" s="1471">
        <v>3472.5167752899997</v>
      </c>
      <c r="H36" s="1472">
        <v>0.74126441258763187</v>
      </c>
      <c r="K36" s="1471"/>
      <c r="L36" s="1471"/>
      <c r="M36" s="1471"/>
      <c r="N36" s="1471"/>
      <c r="O36" s="1471"/>
      <c r="P36" s="1472"/>
    </row>
    <row r="37" spans="1:16" ht="12" customHeight="1">
      <c r="A37" s="283">
        <v>9</v>
      </c>
      <c r="B37" s="1468" t="s">
        <v>2120</v>
      </c>
      <c r="C37" s="1471">
        <v>4267.08341131</v>
      </c>
      <c r="D37" s="1471">
        <v>302.56680628000004</v>
      </c>
      <c r="E37" s="1471">
        <v>4267.08341131</v>
      </c>
      <c r="F37" s="1471">
        <v>13.953951447</v>
      </c>
      <c r="G37" s="1471">
        <v>1499.3949301800001</v>
      </c>
      <c r="H37" s="1472">
        <v>0.35024102878055369</v>
      </c>
      <c r="K37" s="1471"/>
      <c r="L37" s="1471"/>
      <c r="M37" s="1471"/>
      <c r="N37" s="1471"/>
      <c r="O37" s="1471"/>
      <c r="P37" s="1472"/>
    </row>
    <row r="38" spans="1:16" ht="12" customHeight="1">
      <c r="A38" s="283">
        <v>10</v>
      </c>
      <c r="B38" s="1467" t="s">
        <v>1857</v>
      </c>
      <c r="C38" s="1471">
        <v>48.756430639999998</v>
      </c>
      <c r="D38" s="1471">
        <v>1.6578892000000001</v>
      </c>
      <c r="E38" s="1471">
        <v>45.194426200000002</v>
      </c>
      <c r="F38" s="1471">
        <v>0.196484826</v>
      </c>
      <c r="G38" s="1471">
        <v>63.841698959999995</v>
      </c>
      <c r="H38" s="1472">
        <v>1.4064863982005416</v>
      </c>
      <c r="K38" s="1471"/>
      <c r="L38" s="1471"/>
      <c r="M38" s="1471"/>
      <c r="N38" s="1471"/>
      <c r="O38" s="1471"/>
      <c r="P38" s="1472"/>
    </row>
    <row r="39" spans="1:16" ht="12" customHeight="1">
      <c r="A39" s="283">
        <v>11</v>
      </c>
      <c r="B39" s="1468" t="s">
        <v>1884</v>
      </c>
      <c r="C39" s="1471" t="s">
        <v>682</v>
      </c>
      <c r="D39" s="1471" t="s">
        <v>682</v>
      </c>
      <c r="E39" s="1471" t="s">
        <v>682</v>
      </c>
      <c r="F39" s="1471" t="s">
        <v>682</v>
      </c>
      <c r="G39" s="1471" t="s">
        <v>682</v>
      </c>
      <c r="H39" s="1472" t="s">
        <v>682</v>
      </c>
      <c r="K39" s="1471"/>
      <c r="L39" s="1471"/>
      <c r="M39" s="1471"/>
      <c r="N39" s="1471"/>
      <c r="O39" s="1471"/>
      <c r="P39" s="1472"/>
    </row>
    <row r="40" spans="1:16" ht="12" customHeight="1">
      <c r="A40" s="283">
        <v>12</v>
      </c>
      <c r="B40" s="1468" t="s">
        <v>1847</v>
      </c>
      <c r="C40" s="1471" t="s">
        <v>682</v>
      </c>
      <c r="D40" s="1471" t="s">
        <v>682</v>
      </c>
      <c r="E40" s="1471" t="s">
        <v>682</v>
      </c>
      <c r="F40" s="1471" t="s">
        <v>682</v>
      </c>
      <c r="G40" s="1471" t="s">
        <v>682</v>
      </c>
      <c r="H40" s="1472" t="s">
        <v>682</v>
      </c>
      <c r="K40" s="1471"/>
      <c r="L40" s="1471"/>
      <c r="M40" s="1471"/>
      <c r="N40" s="1471"/>
      <c r="O40" s="1471"/>
      <c r="P40" s="1472"/>
    </row>
    <row r="41" spans="1:16" ht="24" customHeight="1">
      <c r="A41" s="1031">
        <v>13</v>
      </c>
      <c r="B41" s="1473" t="s">
        <v>1985</v>
      </c>
      <c r="C41" s="1471" t="s">
        <v>682</v>
      </c>
      <c r="D41" s="1471" t="s">
        <v>682</v>
      </c>
      <c r="E41" s="1471" t="s">
        <v>682</v>
      </c>
      <c r="F41" s="1471" t="s">
        <v>682</v>
      </c>
      <c r="G41" s="1471" t="s">
        <v>682</v>
      </c>
      <c r="H41" s="1472" t="s">
        <v>682</v>
      </c>
      <c r="K41" s="1471"/>
      <c r="L41" s="1471"/>
      <c r="M41" s="1471"/>
      <c r="N41" s="1471"/>
      <c r="O41" s="1471"/>
      <c r="P41" s="1472"/>
    </row>
    <row r="42" spans="1:16" ht="12" customHeight="1">
      <c r="A42" s="283">
        <v>14</v>
      </c>
      <c r="B42" s="1468" t="s">
        <v>2121</v>
      </c>
      <c r="C42" s="1471">
        <v>1077.6812009300002</v>
      </c>
      <c r="D42" s="1471">
        <v>600.58853737000004</v>
      </c>
      <c r="E42" s="1471">
        <v>1077.6812009300002</v>
      </c>
      <c r="F42" s="1471">
        <v>300.29426868500002</v>
      </c>
      <c r="G42" s="1471">
        <v>2150.1970851300002</v>
      </c>
      <c r="H42" s="1472">
        <v>1.5604030206218076</v>
      </c>
      <c r="K42" s="1471"/>
      <c r="L42" s="1471"/>
      <c r="M42" s="1471"/>
      <c r="N42" s="1471"/>
      <c r="O42" s="1471"/>
      <c r="P42" s="1472"/>
    </row>
    <row r="43" spans="1:16" ht="12" customHeight="1">
      <c r="A43" s="283">
        <v>15</v>
      </c>
      <c r="B43" s="1467" t="s">
        <v>1084</v>
      </c>
      <c r="C43" s="1471">
        <v>2290.6832444000001</v>
      </c>
      <c r="D43" s="1471" t="s">
        <v>682</v>
      </c>
      <c r="E43" s="1471">
        <v>2290.6832444000001</v>
      </c>
      <c r="F43" s="1471" t="s">
        <v>682</v>
      </c>
      <c r="G43" s="1471">
        <v>4967.9006469099995</v>
      </c>
      <c r="H43" s="1472">
        <v>2.1687418629594264</v>
      </c>
      <c r="K43" s="1471"/>
      <c r="L43" s="1471"/>
      <c r="M43" s="1471"/>
      <c r="N43" s="1471"/>
      <c r="O43" s="1471"/>
      <c r="P43" s="1472"/>
    </row>
    <row r="44" spans="1:16" ht="12" customHeight="1">
      <c r="A44" s="283">
        <v>16</v>
      </c>
      <c r="B44" s="1467" t="s">
        <v>1888</v>
      </c>
      <c r="C44" s="1471">
        <v>641.35091524999996</v>
      </c>
      <c r="D44" s="1471" t="s">
        <v>682</v>
      </c>
      <c r="E44" s="1471">
        <v>631.05659293000008</v>
      </c>
      <c r="F44" s="1471" t="s">
        <v>682</v>
      </c>
      <c r="G44" s="1471">
        <v>482.10145675999996</v>
      </c>
      <c r="H44" s="1472">
        <v>0.76395914750149363</v>
      </c>
      <c r="K44" s="1471"/>
      <c r="L44" s="1471"/>
      <c r="M44" s="1471"/>
      <c r="N44" s="1471"/>
      <c r="O44" s="1471"/>
      <c r="P44" s="1472"/>
    </row>
    <row r="45" spans="1:16" ht="12" customHeight="1">
      <c r="A45" s="306">
        <v>17</v>
      </c>
      <c r="B45" s="1470" t="s">
        <v>386</v>
      </c>
      <c r="C45" s="1842">
        <v>103452.17787871005</v>
      </c>
      <c r="D45" s="1842">
        <v>9167.5406877900004</v>
      </c>
      <c r="E45" s="1842">
        <v>107900.11208054</v>
      </c>
      <c r="F45" s="1842">
        <v>2552.2261691469998</v>
      </c>
      <c r="G45" s="1842">
        <v>14471.826284979998</v>
      </c>
      <c r="H45" s="1843">
        <v>0.13102326772173162</v>
      </c>
    </row>
    <row r="46" spans="1:16" ht="12" customHeight="1"/>
    <row r="47" spans="1:16">
      <c r="C47" s="1176"/>
      <c r="D47" s="1176"/>
      <c r="E47" s="1176"/>
      <c r="F47" s="1176"/>
      <c r="G47" s="1176"/>
      <c r="H47" s="1176"/>
    </row>
    <row r="48" spans="1:16">
      <c r="C48" s="1176"/>
      <c r="D48" s="1176"/>
      <c r="E48" s="1176"/>
      <c r="F48" s="1176"/>
      <c r="G48" s="1176"/>
    </row>
    <row r="50" spans="3:9">
      <c r="C50" s="1176"/>
      <c r="D50" s="1176"/>
      <c r="E50" s="1176"/>
      <c r="F50" s="1176"/>
      <c r="G50" s="1176"/>
      <c r="H50" s="1176"/>
      <c r="I50" s="1176"/>
    </row>
    <row r="51" spans="3:9">
      <c r="C51" s="1176"/>
      <c r="D51" s="1176"/>
      <c r="E51" s="1176"/>
      <c r="F51" s="1176"/>
      <c r="G51" s="1176"/>
    </row>
  </sheetData>
  <mergeCells count="7">
    <mergeCell ref="A2:H2"/>
    <mergeCell ref="C4:D4"/>
    <mergeCell ref="E4:F4"/>
    <mergeCell ref="G4:H4"/>
    <mergeCell ref="C26:D26"/>
    <mergeCell ref="E26:F26"/>
    <mergeCell ref="G26:H26"/>
  </mergeCells>
  <hyperlinks>
    <hyperlink ref="J1" location="ToC!A1" display="ToC" xr:uid="{E7035208-18DF-4AE6-8781-60B14301B4F3}"/>
  </hyperlinks>
  <pageMargins left="0.70866141732283472" right="0.70866141732283472" top="0.74803149606299213" bottom="0.74803149606299213" header="0.31496062992125984" footer="0.31496062992125984"/>
  <pageSetup paperSize="9" scale="8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9C2A-CBA8-4B30-AAAF-0FB4F03B420B}">
  <sheetPr codeName="Sheet17">
    <tabColor rgb="FF99CCFF"/>
    <pageSetUpPr fitToPage="1"/>
  </sheetPr>
  <dimension ref="A1:X48"/>
  <sheetViews>
    <sheetView view="pageBreakPreview" zoomScaleNormal="115" zoomScaleSheetLayoutView="100" workbookViewId="0">
      <selection activeCell="U1" sqref="U1"/>
    </sheetView>
  </sheetViews>
  <sheetFormatPr defaultColWidth="9.28515625" defaultRowHeight="12"/>
  <cols>
    <col min="1" max="1" width="6.42578125" style="155" customWidth="1"/>
    <col min="2" max="2" width="37.7109375" style="155" customWidth="1"/>
    <col min="3" max="17" width="7.28515625" style="155" customWidth="1"/>
    <col min="18" max="18" width="8.7109375" style="155" customWidth="1"/>
    <col min="19" max="19" width="7.28515625" style="155" customWidth="1"/>
    <col min="20" max="20" width="9.5703125" style="155" customWidth="1"/>
    <col min="21" max="21" width="25.42578125" style="155" bestFit="1" customWidth="1"/>
    <col min="22" max="23" width="9.5703125" style="155" customWidth="1"/>
    <col min="24" max="16384" width="9.28515625" style="155"/>
  </cols>
  <sheetData>
    <row r="1" spans="1:24" s="283" customFormat="1" ht="12" customHeight="1">
      <c r="A1" s="1212" t="s">
        <v>2163</v>
      </c>
      <c r="B1" s="1212"/>
      <c r="U1" s="1527" t="s">
        <v>2275</v>
      </c>
      <c r="X1" s="85"/>
    </row>
    <row r="2" spans="1:24" s="283" customFormat="1" ht="24" customHeight="1">
      <c r="A2" s="2010" t="s">
        <v>2229</v>
      </c>
      <c r="B2" s="2010"/>
      <c r="C2" s="2010"/>
      <c r="D2" s="2010"/>
      <c r="E2" s="2010"/>
      <c r="F2" s="2010"/>
      <c r="G2" s="2010"/>
      <c r="H2" s="2010"/>
      <c r="I2" s="2010"/>
      <c r="J2" s="2010"/>
      <c r="K2" s="2010"/>
      <c r="L2" s="2010"/>
      <c r="M2" s="2010"/>
      <c r="N2" s="2010"/>
      <c r="O2" s="2010"/>
      <c r="P2" s="2010"/>
      <c r="Q2" s="2010"/>
      <c r="R2" s="2010"/>
      <c r="S2" s="2010"/>
      <c r="T2" s="1213"/>
      <c r="U2" s="1213"/>
      <c r="V2" s="1213"/>
      <c r="W2" s="1213"/>
      <c r="X2" s="90"/>
    </row>
    <row r="3" spans="1:24" s="283" customFormat="1" ht="12" customHeight="1">
      <c r="B3" s="1212"/>
      <c r="C3" s="1214"/>
      <c r="D3" s="1214"/>
      <c r="E3" s="1214"/>
      <c r="F3" s="1214"/>
      <c r="G3" s="1214"/>
      <c r="H3" s="1214"/>
      <c r="I3" s="1214"/>
      <c r="J3" s="1214"/>
      <c r="K3" s="1214"/>
      <c r="L3" s="1214"/>
      <c r="M3" s="1214"/>
      <c r="N3" s="1214"/>
      <c r="O3" s="1214"/>
      <c r="P3" s="1214"/>
      <c r="Q3" s="1214"/>
      <c r="R3" s="1215"/>
      <c r="S3" s="1215"/>
    </row>
    <row r="4" spans="1:24" s="283" customFormat="1" ht="12" customHeight="1">
      <c r="A4" s="1216" t="s">
        <v>1504</v>
      </c>
      <c r="B4" s="1216"/>
      <c r="C4" s="2008" t="s">
        <v>1875</v>
      </c>
      <c r="D4" s="2008"/>
      <c r="E4" s="2008"/>
      <c r="F4" s="2008"/>
      <c r="G4" s="2008"/>
      <c r="H4" s="2008"/>
      <c r="I4" s="2008"/>
      <c r="J4" s="2008"/>
      <c r="K4" s="2008"/>
      <c r="L4" s="2008"/>
      <c r="M4" s="2008"/>
      <c r="N4" s="2008"/>
      <c r="O4" s="2008"/>
      <c r="P4" s="2008"/>
      <c r="Q4" s="2008"/>
      <c r="R4" s="2009" t="s">
        <v>386</v>
      </c>
      <c r="S4" s="2009" t="s">
        <v>1876</v>
      </c>
    </row>
    <row r="5" spans="1:24" s="283" customFormat="1" ht="12" customHeight="1">
      <c r="A5" s="1212"/>
      <c r="B5" s="1212"/>
      <c r="C5" s="1839">
        <v>0</v>
      </c>
      <c r="D5" s="1839">
        <v>0.02</v>
      </c>
      <c r="E5" s="1839">
        <v>0.04</v>
      </c>
      <c r="F5" s="1839">
        <v>0.1</v>
      </c>
      <c r="G5" s="1839">
        <v>0.2</v>
      </c>
      <c r="H5" s="1839">
        <v>0.35</v>
      </c>
      <c r="I5" s="1839">
        <v>0.5</v>
      </c>
      <c r="J5" s="1839">
        <v>0.7</v>
      </c>
      <c r="K5" s="1839">
        <v>0.75</v>
      </c>
      <c r="L5" s="1839">
        <v>1</v>
      </c>
      <c r="M5" s="1839">
        <v>1.5</v>
      </c>
      <c r="N5" s="1839">
        <v>2.5</v>
      </c>
      <c r="O5" s="1839">
        <v>3.7</v>
      </c>
      <c r="P5" s="1839">
        <v>12.5</v>
      </c>
      <c r="Q5" s="1840" t="s">
        <v>1877</v>
      </c>
      <c r="R5" s="2005"/>
      <c r="S5" s="2005"/>
    </row>
    <row r="6" spans="1:24" s="283" customFormat="1" ht="12" customHeight="1">
      <c r="A6" s="1037" t="s">
        <v>374</v>
      </c>
      <c r="B6" s="1037"/>
      <c r="C6" s="1834" t="s">
        <v>373</v>
      </c>
      <c r="D6" s="1834" t="s">
        <v>391</v>
      </c>
      <c r="E6" s="1834" t="s">
        <v>408</v>
      </c>
      <c r="F6" s="1834" t="s">
        <v>409</v>
      </c>
      <c r="G6" s="1834" t="s">
        <v>410</v>
      </c>
      <c r="H6" s="1834" t="s">
        <v>411</v>
      </c>
      <c r="I6" s="1834" t="s">
        <v>412</v>
      </c>
      <c r="J6" s="1834" t="s">
        <v>735</v>
      </c>
      <c r="K6" s="1834" t="s">
        <v>889</v>
      </c>
      <c r="L6" s="1834" t="s">
        <v>890</v>
      </c>
      <c r="M6" s="1834" t="s">
        <v>891</v>
      </c>
      <c r="N6" s="1834" t="s">
        <v>892</v>
      </c>
      <c r="O6" s="1834" t="s">
        <v>893</v>
      </c>
      <c r="P6" s="1834" t="s">
        <v>894</v>
      </c>
      <c r="Q6" s="1835" t="s">
        <v>895</v>
      </c>
      <c r="R6" s="1836" t="s">
        <v>1181</v>
      </c>
      <c r="S6" s="1835" t="s">
        <v>1347</v>
      </c>
    </row>
    <row r="7" spans="1:24" s="283" customFormat="1" ht="12" customHeight="1">
      <c r="A7" s="283">
        <v>1</v>
      </c>
      <c r="B7" s="257" t="s">
        <v>1878</v>
      </c>
      <c r="C7" s="1220">
        <v>73739.577352541004</v>
      </c>
      <c r="D7" s="1220"/>
      <c r="E7" s="1220"/>
      <c r="F7" s="1220"/>
      <c r="G7" s="1220">
        <v>37.991559330000001</v>
      </c>
      <c r="H7" s="1220"/>
      <c r="I7" s="1220"/>
      <c r="J7" s="1220"/>
      <c r="K7" s="1220"/>
      <c r="L7" s="1220">
        <v>21.660486909999999</v>
      </c>
      <c r="M7" s="1220"/>
      <c r="N7" s="1220">
        <v>71.944062470000006</v>
      </c>
      <c r="O7" s="1220"/>
      <c r="P7" s="1220"/>
      <c r="Q7" s="1220"/>
      <c r="R7" s="1220">
        <v>73871.173461251004</v>
      </c>
      <c r="S7" s="1220">
        <v>1.7985567900000001E-3</v>
      </c>
      <c r="U7" s="1219"/>
      <c r="V7" s="984"/>
    </row>
    <row r="8" spans="1:24" s="283" customFormat="1" ht="12" customHeight="1">
      <c r="A8" s="283">
        <v>2</v>
      </c>
      <c r="B8" s="257" t="s">
        <v>1879</v>
      </c>
      <c r="C8" s="1220">
        <v>5323.1462374409994</v>
      </c>
      <c r="D8" s="1220"/>
      <c r="E8" s="1220"/>
      <c r="F8" s="1220"/>
      <c r="G8" s="1220">
        <v>98.771025556999987</v>
      </c>
      <c r="H8" s="1220"/>
      <c r="I8" s="1220"/>
      <c r="J8" s="1220"/>
      <c r="K8" s="1220"/>
      <c r="L8" s="1220"/>
      <c r="M8" s="1220"/>
      <c r="N8" s="1220"/>
      <c r="O8" s="1220"/>
      <c r="P8" s="1220"/>
      <c r="Q8" s="1220"/>
      <c r="R8" s="1220">
        <v>5421.9172629980003</v>
      </c>
      <c r="S8" s="1220"/>
      <c r="U8" s="1219"/>
      <c r="V8" s="984"/>
    </row>
    <row r="9" spans="1:24" s="283" customFormat="1" ht="12" customHeight="1">
      <c r="A9" s="283">
        <v>3</v>
      </c>
      <c r="B9" s="257" t="s">
        <v>1880</v>
      </c>
      <c r="C9" s="1220"/>
      <c r="D9" s="1220"/>
      <c r="E9" s="1220"/>
      <c r="F9" s="1220"/>
      <c r="G9" s="1220"/>
      <c r="H9" s="1220"/>
      <c r="I9" s="1220"/>
      <c r="J9" s="1220"/>
      <c r="K9" s="1220"/>
      <c r="L9" s="1220"/>
      <c r="M9" s="1220"/>
      <c r="N9" s="1220"/>
      <c r="O9" s="1220"/>
      <c r="P9" s="1220"/>
      <c r="Q9" s="1220"/>
      <c r="R9" s="1220">
        <v>0</v>
      </c>
      <c r="S9" s="1220"/>
      <c r="U9" s="1219"/>
      <c r="V9" s="984"/>
    </row>
    <row r="10" spans="1:24" s="283" customFormat="1" ht="12" customHeight="1">
      <c r="A10" s="283">
        <v>4</v>
      </c>
      <c r="B10" s="257" t="s">
        <v>1881</v>
      </c>
      <c r="C10" s="1220">
        <v>1199.8954087200002</v>
      </c>
      <c r="D10" s="1220"/>
      <c r="E10" s="1220"/>
      <c r="F10" s="1220"/>
      <c r="G10" s="1220"/>
      <c r="H10" s="1220"/>
      <c r="I10" s="1220"/>
      <c r="J10" s="1220"/>
      <c r="K10" s="1220"/>
      <c r="L10" s="1220"/>
      <c r="M10" s="1220"/>
      <c r="N10" s="1220"/>
      <c r="O10" s="1220"/>
      <c r="P10" s="1220"/>
      <c r="Q10" s="1220"/>
      <c r="R10" s="1220">
        <v>1199.8954087200002</v>
      </c>
      <c r="S10" s="1220"/>
      <c r="U10" s="1219"/>
      <c r="V10" s="984"/>
    </row>
    <row r="11" spans="1:24" s="283" customFormat="1" ht="12" customHeight="1">
      <c r="A11" s="283">
        <v>5</v>
      </c>
      <c r="B11" s="257" t="s">
        <v>1882</v>
      </c>
      <c r="C11" s="1220">
        <v>731.7860233099999</v>
      </c>
      <c r="D11" s="1220"/>
      <c r="E11" s="1220"/>
      <c r="F11" s="1220"/>
      <c r="G11" s="1220"/>
      <c r="H11" s="1220"/>
      <c r="I11" s="1220"/>
      <c r="J11" s="1220"/>
      <c r="K11" s="1220"/>
      <c r="L11" s="1220"/>
      <c r="M11" s="1220"/>
      <c r="N11" s="1220"/>
      <c r="O11" s="1220"/>
      <c r="P11" s="1220"/>
      <c r="Q11" s="1220"/>
      <c r="R11" s="1220">
        <v>731.7860233099999</v>
      </c>
      <c r="S11" s="1220"/>
      <c r="U11" s="1219"/>
      <c r="V11" s="984"/>
    </row>
    <row r="12" spans="1:24" s="283" customFormat="1" ht="12" customHeight="1">
      <c r="A12" s="283">
        <v>6</v>
      </c>
      <c r="B12" s="257" t="s">
        <v>1852</v>
      </c>
      <c r="C12" s="1220">
        <v>1.5999999999999998E-8</v>
      </c>
      <c r="D12" s="1220"/>
      <c r="E12" s="1220"/>
      <c r="F12" s="1220"/>
      <c r="G12" s="1220">
        <v>217.03141261799999</v>
      </c>
      <c r="H12" s="1220"/>
      <c r="I12" s="1220">
        <v>3.5042323199999994</v>
      </c>
      <c r="J12" s="1220"/>
      <c r="K12" s="1220"/>
      <c r="L12" s="1220">
        <v>21.854251170000005</v>
      </c>
      <c r="M12" s="1220"/>
      <c r="N12" s="1220"/>
      <c r="O12" s="1220"/>
      <c r="P12" s="1220"/>
      <c r="Q12" s="1220"/>
      <c r="R12" s="1220">
        <v>242.38989612400002</v>
      </c>
      <c r="S12" s="1220"/>
      <c r="U12" s="1219"/>
      <c r="V12" s="984"/>
    </row>
    <row r="13" spans="1:24" s="283" customFormat="1" ht="12" customHeight="1">
      <c r="A13" s="283">
        <v>7</v>
      </c>
      <c r="B13" s="257" t="s">
        <v>1855</v>
      </c>
      <c r="C13" s="1220"/>
      <c r="D13" s="1220"/>
      <c r="E13" s="1220"/>
      <c r="F13" s="1220"/>
      <c r="G13" s="1220"/>
      <c r="H13" s="1220"/>
      <c r="I13" s="1220">
        <v>0.34398490999999998</v>
      </c>
      <c r="J13" s="1220"/>
      <c r="K13" s="1220"/>
      <c r="L13" s="1220">
        <v>1538.9781381610001</v>
      </c>
      <c r="M13" s="1220">
        <v>1.03061705</v>
      </c>
      <c r="N13" s="1220"/>
      <c r="O13" s="1220"/>
      <c r="P13" s="1220"/>
      <c r="Q13" s="1220"/>
      <c r="R13" s="1220">
        <v>1540.3527401210001</v>
      </c>
      <c r="S13" s="1220">
        <v>5.9375433199999996E-3</v>
      </c>
      <c r="U13" s="1219"/>
      <c r="V13" s="984"/>
    </row>
    <row r="14" spans="1:24" s="283" customFormat="1" ht="12" customHeight="1">
      <c r="A14" s="283">
        <v>8</v>
      </c>
      <c r="B14" s="257" t="s">
        <v>1854</v>
      </c>
      <c r="C14" s="1220"/>
      <c r="D14" s="1220"/>
      <c r="E14" s="1220"/>
      <c r="F14" s="1220"/>
      <c r="G14" s="1220"/>
      <c r="H14" s="1220"/>
      <c r="I14" s="1220"/>
      <c r="J14" s="1220"/>
      <c r="K14" s="1220">
        <v>4082.0607530710004</v>
      </c>
      <c r="L14" s="1220"/>
      <c r="M14" s="1220"/>
      <c r="N14" s="1220"/>
      <c r="O14" s="1220"/>
      <c r="P14" s="1220"/>
      <c r="Q14" s="1220"/>
      <c r="R14" s="1220">
        <v>4082.0607530710004</v>
      </c>
      <c r="S14" s="1220">
        <v>4082.0607530710004</v>
      </c>
      <c r="U14" s="1219"/>
      <c r="V14" s="984"/>
    </row>
    <row r="15" spans="1:24" s="283" customFormat="1" ht="24" customHeight="1">
      <c r="A15" s="1031">
        <v>9</v>
      </c>
      <c r="B15" s="257" t="s">
        <v>1883</v>
      </c>
      <c r="C15" s="1220"/>
      <c r="D15" s="1220"/>
      <c r="E15" s="1220"/>
      <c r="F15" s="1220"/>
      <c r="G15" s="1220"/>
      <c r="H15" s="1220">
        <v>2733.7924793439997</v>
      </c>
      <c r="I15" s="1220">
        <v>29.715321809999999</v>
      </c>
      <c r="J15" s="1220"/>
      <c r="K15" s="1220"/>
      <c r="L15" s="1220"/>
      <c r="M15" s="1220"/>
      <c r="N15" s="1220"/>
      <c r="O15" s="1220"/>
      <c r="P15" s="1220"/>
      <c r="Q15" s="1220"/>
      <c r="R15" s="1220">
        <v>2763.5078011539999</v>
      </c>
      <c r="S15" s="1220">
        <v>2763.5078011539999</v>
      </c>
      <c r="U15" s="1219"/>
      <c r="V15" s="984"/>
    </row>
    <row r="16" spans="1:24" s="283" customFormat="1" ht="12" customHeight="1">
      <c r="A16" s="283">
        <v>10</v>
      </c>
      <c r="B16" s="257" t="s">
        <v>1857</v>
      </c>
      <c r="C16" s="1220"/>
      <c r="D16" s="1220"/>
      <c r="E16" s="1220"/>
      <c r="F16" s="1220"/>
      <c r="G16" s="1220"/>
      <c r="H16" s="1220"/>
      <c r="I16" s="1220"/>
      <c r="J16" s="1220"/>
      <c r="K16" s="1220"/>
      <c r="L16" s="1220">
        <v>2.3314682699999998</v>
      </c>
      <c r="M16" s="1220">
        <v>42.364443288999993</v>
      </c>
      <c r="N16" s="1220"/>
      <c r="O16" s="1220"/>
      <c r="P16" s="1220"/>
      <c r="Q16" s="1220"/>
      <c r="R16" s="1220">
        <v>44.695911558999995</v>
      </c>
      <c r="S16" s="1220">
        <v>44.695911558999995</v>
      </c>
      <c r="U16" s="1219"/>
      <c r="V16" s="984"/>
    </row>
    <row r="17" spans="1:22" s="283" customFormat="1" ht="12" customHeight="1">
      <c r="A17" s="283">
        <v>11</v>
      </c>
      <c r="B17" s="257" t="s">
        <v>1884</v>
      </c>
      <c r="C17" s="1220"/>
      <c r="D17" s="1220"/>
      <c r="E17" s="1220"/>
      <c r="F17" s="1220"/>
      <c r="G17" s="1220"/>
      <c r="H17" s="1220"/>
      <c r="I17" s="1220"/>
      <c r="J17" s="1220"/>
      <c r="K17" s="1220"/>
      <c r="L17" s="1220"/>
      <c r="M17" s="1220"/>
      <c r="N17" s="1220"/>
      <c r="O17" s="1220"/>
      <c r="P17" s="1220"/>
      <c r="Q17" s="1220"/>
      <c r="R17" s="1220"/>
      <c r="S17" s="1220"/>
      <c r="U17" s="1219"/>
      <c r="V17" s="984"/>
    </row>
    <row r="18" spans="1:22" s="283" customFormat="1" ht="12" customHeight="1">
      <c r="A18" s="283">
        <v>12</v>
      </c>
      <c r="B18" s="257" t="s">
        <v>1847</v>
      </c>
      <c r="C18" s="1220"/>
      <c r="D18" s="1220"/>
      <c r="E18" s="1220"/>
      <c r="F18" s="1220"/>
      <c r="G18" s="1220"/>
      <c r="H18" s="1220"/>
      <c r="I18" s="1220"/>
      <c r="J18" s="1220"/>
      <c r="K18" s="1220"/>
      <c r="L18" s="1220"/>
      <c r="M18" s="1220"/>
      <c r="N18" s="1220"/>
      <c r="O18" s="1220"/>
      <c r="P18" s="1220"/>
      <c r="Q18" s="1220"/>
      <c r="R18" s="1220"/>
      <c r="S18" s="1220"/>
      <c r="U18" s="1219"/>
      <c r="V18" s="984"/>
    </row>
    <row r="19" spans="1:22" s="283" customFormat="1" ht="24" customHeight="1">
      <c r="A19" s="1031">
        <v>13</v>
      </c>
      <c r="B19" s="257" t="s">
        <v>1885</v>
      </c>
      <c r="C19" s="1220"/>
      <c r="D19" s="1220"/>
      <c r="E19" s="1220"/>
      <c r="F19" s="1220"/>
      <c r="G19" s="1220"/>
      <c r="H19" s="1220"/>
      <c r="I19" s="1220"/>
      <c r="J19" s="1220"/>
      <c r="K19" s="1220"/>
      <c r="L19" s="1220"/>
      <c r="M19" s="1220"/>
      <c r="N19" s="1220"/>
      <c r="O19" s="1220"/>
      <c r="P19" s="1220"/>
      <c r="Q19" s="1220"/>
      <c r="R19" s="1220"/>
      <c r="S19" s="1220"/>
      <c r="U19" s="1219"/>
      <c r="V19" s="984"/>
    </row>
    <row r="20" spans="1:22" s="283" customFormat="1" ht="12" customHeight="1">
      <c r="A20" s="283">
        <v>14</v>
      </c>
      <c r="B20" s="257" t="s">
        <v>1886</v>
      </c>
      <c r="C20" s="1220"/>
      <c r="D20" s="1220"/>
      <c r="E20" s="1220"/>
      <c r="F20" s="1220"/>
      <c r="G20" s="1220"/>
      <c r="H20" s="1220"/>
      <c r="I20" s="1220"/>
      <c r="J20" s="1220"/>
      <c r="K20" s="1220"/>
      <c r="L20" s="1220"/>
      <c r="M20" s="1220">
        <v>1240.0631901749998</v>
      </c>
      <c r="N20" s="1220"/>
      <c r="O20" s="1220"/>
      <c r="P20" s="1220">
        <v>6.4492030000000007</v>
      </c>
      <c r="Q20" s="1220">
        <v>210.01942751499999</v>
      </c>
      <c r="R20" s="1220">
        <v>1456.5318206899999</v>
      </c>
      <c r="S20" s="1220">
        <v>1456.5318206899999</v>
      </c>
      <c r="U20" s="1219"/>
      <c r="V20" s="984"/>
    </row>
    <row r="21" spans="1:22" s="283" customFormat="1" ht="12" customHeight="1">
      <c r="A21" s="283">
        <v>15</v>
      </c>
      <c r="B21" s="257" t="s">
        <v>1887</v>
      </c>
      <c r="C21" s="1220"/>
      <c r="D21" s="1220"/>
      <c r="E21" s="1220"/>
      <c r="F21" s="1220"/>
      <c r="G21" s="1220"/>
      <c r="H21" s="1220"/>
      <c r="I21" s="1220"/>
      <c r="J21" s="1220"/>
      <c r="K21" s="1220"/>
      <c r="L21" s="1220">
        <v>2109.4912706099999</v>
      </c>
      <c r="M21" s="1220"/>
      <c r="N21" s="1220">
        <v>133.08564199999998</v>
      </c>
      <c r="O21" s="1220"/>
      <c r="P21" s="1220"/>
      <c r="Q21" s="1220"/>
      <c r="R21" s="1220">
        <v>2242.5769126099999</v>
      </c>
      <c r="S21" s="1220">
        <v>2242.5769126099999</v>
      </c>
      <c r="U21" s="1219"/>
      <c r="V21" s="984"/>
    </row>
    <row r="22" spans="1:22" s="283" customFormat="1" ht="12" customHeight="1">
      <c r="A22" s="283">
        <v>16</v>
      </c>
      <c r="B22" s="257" t="s">
        <v>1888</v>
      </c>
      <c r="C22" s="1220"/>
      <c r="D22" s="1220"/>
      <c r="E22" s="1220"/>
      <c r="F22" s="1220"/>
      <c r="G22" s="1220"/>
      <c r="H22" s="1220"/>
      <c r="I22" s="1220"/>
      <c r="J22" s="1220"/>
      <c r="K22" s="1220"/>
      <c r="L22" s="1220">
        <v>82.541982909999987</v>
      </c>
      <c r="M22" s="1220"/>
      <c r="N22" s="1220"/>
      <c r="O22" s="1220"/>
      <c r="P22" s="1220"/>
      <c r="Q22" s="1220">
        <v>394.91521277999993</v>
      </c>
      <c r="R22" s="1220">
        <v>477.45719568999999</v>
      </c>
      <c r="S22" s="1220">
        <v>477.45719568999999</v>
      </c>
      <c r="U22" s="1219"/>
      <c r="V22" s="984"/>
    </row>
    <row r="23" spans="1:22" ht="12" customHeight="1">
      <c r="A23" s="306">
        <v>17</v>
      </c>
      <c r="B23" s="1221" t="s">
        <v>386</v>
      </c>
      <c r="C23" s="1837">
        <v>80994.40502202799</v>
      </c>
      <c r="D23" s="1837"/>
      <c r="E23" s="1837"/>
      <c r="F23" s="1837"/>
      <c r="G23" s="1837">
        <v>353.79399750499999</v>
      </c>
      <c r="H23" s="1837">
        <v>2733.7924793439997</v>
      </c>
      <c r="I23" s="1837">
        <v>33.563539040000002</v>
      </c>
      <c r="J23" s="1837"/>
      <c r="K23" s="1837">
        <v>4082.0607530710004</v>
      </c>
      <c r="L23" s="1837">
        <v>3776.8575980309997</v>
      </c>
      <c r="M23" s="1837">
        <v>1283.4582505139999</v>
      </c>
      <c r="N23" s="1837">
        <v>205.02970446999998</v>
      </c>
      <c r="O23" s="1837"/>
      <c r="P23" s="1837">
        <v>6.4492030000000007</v>
      </c>
      <c r="Q23" s="1837">
        <v>604.93464029499989</v>
      </c>
      <c r="R23" s="1837">
        <v>94074.345187297993</v>
      </c>
      <c r="S23" s="1837">
        <v>11066.83813087411</v>
      </c>
      <c r="U23" s="1219"/>
      <c r="V23" s="984"/>
    </row>
    <row r="24" spans="1:22" s="283" customFormat="1" ht="12" customHeight="1">
      <c r="C24" s="1838"/>
      <c r="D24" s="1838"/>
      <c r="E24" s="1838"/>
      <c r="F24" s="1838"/>
      <c r="G24" s="1838"/>
      <c r="H24" s="1838"/>
      <c r="I24" s="1838"/>
      <c r="J24" s="1838"/>
      <c r="K24" s="1838"/>
      <c r="L24" s="1838"/>
      <c r="M24" s="1838"/>
      <c r="N24" s="1838"/>
      <c r="O24" s="1838"/>
      <c r="P24" s="1838"/>
      <c r="Q24" s="1838"/>
      <c r="R24" s="1838"/>
      <c r="S24" s="1838"/>
      <c r="U24" s="1219"/>
      <c r="V24" s="984"/>
    </row>
    <row r="25" spans="1:22" s="283" customFormat="1" ht="12" customHeight="1">
      <c r="B25" s="2011"/>
      <c r="C25" s="2011"/>
      <c r="D25" s="2011"/>
      <c r="E25" s="2011"/>
      <c r="F25" s="2011"/>
      <c r="G25" s="2011"/>
      <c r="H25" s="2011"/>
      <c r="I25" s="2011"/>
      <c r="J25" s="2011"/>
      <c r="K25" s="2011"/>
      <c r="L25" s="2011"/>
      <c r="M25" s="2011"/>
      <c r="N25" s="2011"/>
      <c r="O25" s="2011"/>
      <c r="P25" s="2011"/>
      <c r="Q25" s="2011"/>
      <c r="R25" s="2011"/>
    </row>
    <row r="26" spans="1:22" s="283" customFormat="1" ht="12" customHeight="1">
      <c r="A26" s="1216" t="s">
        <v>1504</v>
      </c>
      <c r="B26" s="1216"/>
      <c r="C26" s="2008" t="s">
        <v>1875</v>
      </c>
      <c r="D26" s="2008"/>
      <c r="E26" s="2008"/>
      <c r="F26" s="2008"/>
      <c r="G26" s="2008"/>
      <c r="H26" s="2008"/>
      <c r="I26" s="2008"/>
      <c r="J26" s="2008"/>
      <c r="K26" s="2008"/>
      <c r="L26" s="2008"/>
      <c r="M26" s="2008"/>
      <c r="N26" s="2008"/>
      <c r="O26" s="2008"/>
      <c r="P26" s="2008"/>
      <c r="Q26" s="2008"/>
      <c r="R26" s="2009" t="s">
        <v>386</v>
      </c>
      <c r="S26" s="2009" t="s">
        <v>1876</v>
      </c>
    </row>
    <row r="27" spans="1:22" s="283" customFormat="1" ht="12" customHeight="1">
      <c r="A27" s="1212"/>
      <c r="B27" s="1212"/>
      <c r="C27" s="1839">
        <v>0</v>
      </c>
      <c r="D27" s="1839">
        <v>0.02</v>
      </c>
      <c r="E27" s="1839">
        <v>0.04</v>
      </c>
      <c r="F27" s="1839">
        <v>0.1</v>
      </c>
      <c r="G27" s="1839">
        <v>0.2</v>
      </c>
      <c r="H27" s="1839">
        <v>0.35</v>
      </c>
      <c r="I27" s="1839">
        <v>0.5</v>
      </c>
      <c r="J27" s="1839">
        <v>0.7</v>
      </c>
      <c r="K27" s="1839">
        <v>0.75</v>
      </c>
      <c r="L27" s="1839">
        <v>1</v>
      </c>
      <c r="M27" s="1839">
        <v>1.5</v>
      </c>
      <c r="N27" s="1839">
        <v>2.5</v>
      </c>
      <c r="O27" s="1839">
        <v>3.7</v>
      </c>
      <c r="P27" s="1839">
        <v>12.5</v>
      </c>
      <c r="Q27" s="1840" t="s">
        <v>1877</v>
      </c>
      <c r="R27" s="2005"/>
      <c r="S27" s="2005"/>
    </row>
    <row r="28" spans="1:22" s="283" customFormat="1" ht="12" customHeight="1">
      <c r="A28" s="1037" t="s">
        <v>388</v>
      </c>
      <c r="B28" s="1037"/>
      <c r="C28" s="1834" t="s">
        <v>373</v>
      </c>
      <c r="D28" s="1834" t="s">
        <v>391</v>
      </c>
      <c r="E28" s="1834" t="s">
        <v>408</v>
      </c>
      <c r="F28" s="1834" t="s">
        <v>409</v>
      </c>
      <c r="G28" s="1834" t="s">
        <v>410</v>
      </c>
      <c r="H28" s="1834" t="s">
        <v>411</v>
      </c>
      <c r="I28" s="1834" t="s">
        <v>412</v>
      </c>
      <c r="J28" s="1834" t="s">
        <v>735</v>
      </c>
      <c r="K28" s="1834" t="s">
        <v>889</v>
      </c>
      <c r="L28" s="1834" t="s">
        <v>890</v>
      </c>
      <c r="M28" s="1834" t="s">
        <v>891</v>
      </c>
      <c r="N28" s="1834" t="s">
        <v>892</v>
      </c>
      <c r="O28" s="1834" t="s">
        <v>893</v>
      </c>
      <c r="P28" s="1834" t="s">
        <v>894</v>
      </c>
      <c r="Q28" s="1835" t="s">
        <v>895</v>
      </c>
      <c r="R28" s="1836" t="s">
        <v>1181</v>
      </c>
      <c r="S28" s="1835" t="s">
        <v>1347</v>
      </c>
      <c r="U28" s="1219"/>
    </row>
    <row r="29" spans="1:22" s="283" customFormat="1" ht="12" customHeight="1">
      <c r="A29" s="283">
        <v>1</v>
      </c>
      <c r="B29" s="257" t="s">
        <v>1878</v>
      </c>
      <c r="C29" s="1220">
        <v>85450.383910053992</v>
      </c>
      <c r="D29" s="1220"/>
      <c r="E29" s="1220"/>
      <c r="F29" s="1220"/>
      <c r="G29" s="1220">
        <v>39.844237640000003</v>
      </c>
      <c r="H29" s="1220"/>
      <c r="I29" s="1220"/>
      <c r="J29" s="1220"/>
      <c r="K29" s="1220"/>
      <c r="L29" s="1220">
        <v>7.8220034350000001</v>
      </c>
      <c r="M29" s="1220"/>
      <c r="N29" s="1220">
        <v>79.062149099999999</v>
      </c>
      <c r="O29" s="1220"/>
      <c r="P29" s="1220"/>
      <c r="Q29" s="1220"/>
      <c r="R29" s="1220">
        <v>85577.112300228997</v>
      </c>
      <c r="S29" s="1220">
        <v>7.31549E-3</v>
      </c>
      <c r="U29" s="984"/>
    </row>
    <row r="30" spans="1:22" s="283" customFormat="1" ht="12" customHeight="1">
      <c r="A30" s="283">
        <v>2</v>
      </c>
      <c r="B30" s="257" t="s">
        <v>1879</v>
      </c>
      <c r="C30" s="1220">
        <v>4651.9378612099999</v>
      </c>
      <c r="D30" s="1220"/>
      <c r="E30" s="1220"/>
      <c r="F30" s="1220"/>
      <c r="G30" s="1220">
        <v>98.680578652999998</v>
      </c>
      <c r="H30" s="1220"/>
      <c r="I30" s="1220"/>
      <c r="J30" s="1220"/>
      <c r="K30" s="1220"/>
      <c r="L30" s="1220"/>
      <c r="M30" s="1220"/>
      <c r="N30" s="1220"/>
      <c r="O30" s="1220"/>
      <c r="P30" s="1220"/>
      <c r="Q30" s="1220"/>
      <c r="R30" s="1220">
        <v>4750.6184398630003</v>
      </c>
      <c r="S30" s="1220"/>
    </row>
    <row r="31" spans="1:22" s="283" customFormat="1" ht="12" customHeight="1">
      <c r="A31" s="283">
        <v>3</v>
      </c>
      <c r="B31" s="257" t="s">
        <v>1880</v>
      </c>
      <c r="C31" s="1220">
        <v>99.402352719999996</v>
      </c>
      <c r="D31" s="1220"/>
      <c r="E31" s="1220"/>
      <c r="F31" s="1220"/>
      <c r="G31" s="1220"/>
      <c r="H31" s="1220"/>
      <c r="I31" s="1220"/>
      <c r="J31" s="1220"/>
      <c r="K31" s="1220"/>
      <c r="L31" s="1220"/>
      <c r="M31" s="1220"/>
      <c r="N31" s="1220"/>
      <c r="O31" s="1220"/>
      <c r="P31" s="1220"/>
      <c r="Q31" s="1220"/>
      <c r="R31" s="1220">
        <v>99.402352719999996</v>
      </c>
      <c r="S31" s="1220"/>
    </row>
    <row r="32" spans="1:22" s="283" customFormat="1" ht="12" customHeight="1">
      <c r="A32" s="283">
        <v>4</v>
      </c>
      <c r="B32" s="257" t="s">
        <v>1881</v>
      </c>
      <c r="C32" s="1220">
        <v>1072.5299260899999</v>
      </c>
      <c r="D32" s="1220"/>
      <c r="E32" s="1220"/>
      <c r="F32" s="1220"/>
      <c r="G32" s="1220"/>
      <c r="H32" s="1220"/>
      <c r="I32" s="1220"/>
      <c r="J32" s="1220"/>
      <c r="K32" s="1220"/>
      <c r="L32" s="1220"/>
      <c r="M32" s="1220"/>
      <c r="N32" s="1220"/>
      <c r="O32" s="1220"/>
      <c r="P32" s="1220"/>
      <c r="Q32" s="1220"/>
      <c r="R32" s="1220">
        <v>1072.5299260899999</v>
      </c>
      <c r="S32" s="1220"/>
    </row>
    <row r="33" spans="1:23" s="283" customFormat="1" ht="12" customHeight="1">
      <c r="A33" s="283">
        <v>5</v>
      </c>
      <c r="B33" s="257" t="s">
        <v>1882</v>
      </c>
      <c r="C33" s="1220">
        <v>687.30903833999992</v>
      </c>
      <c r="D33" s="1220"/>
      <c r="E33" s="1220"/>
      <c r="F33" s="1220"/>
      <c r="G33" s="1220"/>
      <c r="H33" s="1220"/>
      <c r="I33" s="1220"/>
      <c r="J33" s="1220"/>
      <c r="K33" s="1220"/>
      <c r="L33" s="1220"/>
      <c r="M33" s="1220"/>
      <c r="N33" s="1220"/>
      <c r="O33" s="1220"/>
      <c r="P33" s="1220"/>
      <c r="Q33" s="1220"/>
      <c r="R33" s="1220">
        <v>687.30903833999992</v>
      </c>
      <c r="S33" s="1220"/>
    </row>
    <row r="34" spans="1:23" s="283" customFormat="1" ht="12" customHeight="1">
      <c r="A34" s="283">
        <v>6</v>
      </c>
      <c r="B34" s="257" t="s">
        <v>1852</v>
      </c>
      <c r="C34" s="1220">
        <v>1.5999999999999998E-8</v>
      </c>
      <c r="D34" s="1220"/>
      <c r="E34" s="1220"/>
      <c r="F34" s="1220"/>
      <c r="G34" s="1220">
        <v>182.929789736</v>
      </c>
      <c r="H34" s="1220"/>
      <c r="I34" s="1220">
        <v>1.19826872</v>
      </c>
      <c r="J34" s="1220"/>
      <c r="K34" s="1220"/>
      <c r="L34" s="1220"/>
      <c r="M34" s="1220"/>
      <c r="N34" s="1220"/>
      <c r="O34" s="1220"/>
      <c r="P34" s="1220"/>
      <c r="Q34" s="1220"/>
      <c r="R34" s="1220">
        <v>184.12805847199999</v>
      </c>
      <c r="S34" s="1220"/>
    </row>
    <row r="35" spans="1:23" s="283" customFormat="1" ht="12" customHeight="1">
      <c r="A35" s="283">
        <v>7</v>
      </c>
      <c r="B35" s="257" t="s">
        <v>1855</v>
      </c>
      <c r="C35" s="1220"/>
      <c r="D35" s="1220"/>
      <c r="E35" s="1220"/>
      <c r="F35" s="1220"/>
      <c r="G35" s="1220">
        <v>15.326927699999999</v>
      </c>
      <c r="H35" s="1220"/>
      <c r="I35" s="1220">
        <v>0.51954517999999994</v>
      </c>
      <c r="J35" s="1220"/>
      <c r="K35" s="1220"/>
      <c r="L35" s="1220">
        <v>1590.7383197480001</v>
      </c>
      <c r="M35" s="1220">
        <v>1.8648692599999999</v>
      </c>
      <c r="N35" s="1220"/>
      <c r="O35" s="1220"/>
      <c r="P35" s="1220"/>
      <c r="Q35" s="1220"/>
      <c r="R35" s="1220">
        <v>1608.449661888</v>
      </c>
      <c r="S35" s="1220">
        <v>12.991692989999999</v>
      </c>
    </row>
    <row r="36" spans="1:23" s="283" customFormat="1" ht="12" customHeight="1">
      <c r="A36" s="283">
        <v>8</v>
      </c>
      <c r="B36" s="257" t="s">
        <v>1854</v>
      </c>
      <c r="C36" s="1220"/>
      <c r="D36" s="1220"/>
      <c r="E36" s="1220"/>
      <c r="F36" s="1220"/>
      <c r="G36" s="1220"/>
      <c r="H36" s="1220"/>
      <c r="I36" s="1220"/>
      <c r="J36" s="1220"/>
      <c r="K36" s="1220">
        <v>4216.3356420490009</v>
      </c>
      <c r="L36" s="1220"/>
      <c r="M36" s="1220"/>
      <c r="N36" s="1220"/>
      <c r="O36" s="1220"/>
      <c r="P36" s="1220"/>
      <c r="Q36" s="1220"/>
      <c r="R36" s="1220">
        <v>4216.3356420490009</v>
      </c>
      <c r="S36" s="1220">
        <v>4216.3356420490009</v>
      </c>
    </row>
    <row r="37" spans="1:23" s="283" customFormat="1" ht="24" customHeight="1">
      <c r="A37" s="1031">
        <v>9</v>
      </c>
      <c r="B37" s="257" t="s">
        <v>1883</v>
      </c>
      <c r="C37" s="1220"/>
      <c r="D37" s="1220"/>
      <c r="E37" s="1220"/>
      <c r="F37" s="1220"/>
      <c r="G37" s="1220"/>
      <c r="H37" s="1220">
        <v>3181.7241136299999</v>
      </c>
      <c r="I37" s="1220">
        <v>29.331637060000002</v>
      </c>
      <c r="J37" s="1220"/>
      <c r="K37" s="1220"/>
      <c r="L37" s="1220"/>
      <c r="M37" s="1220"/>
      <c r="N37" s="1220"/>
      <c r="O37" s="1220"/>
      <c r="P37" s="1220"/>
      <c r="Q37" s="1220"/>
      <c r="R37" s="1220">
        <v>3211.05575069</v>
      </c>
      <c r="S37" s="1220">
        <v>3211.05575069</v>
      </c>
    </row>
    <row r="38" spans="1:23" s="283" customFormat="1" ht="12" customHeight="1">
      <c r="A38" s="283">
        <v>10</v>
      </c>
      <c r="B38" s="257" t="s">
        <v>1857</v>
      </c>
      <c r="C38" s="1220"/>
      <c r="D38" s="1220"/>
      <c r="E38" s="1220"/>
      <c r="F38" s="1220"/>
      <c r="G38" s="1220"/>
      <c r="H38" s="1220"/>
      <c r="I38" s="1220"/>
      <c r="J38" s="1220"/>
      <c r="K38" s="1220"/>
      <c r="L38" s="1220">
        <v>2.0940418599999999</v>
      </c>
      <c r="M38" s="1220">
        <v>36.982970197</v>
      </c>
      <c r="N38" s="1220"/>
      <c r="O38" s="1220"/>
      <c r="P38" s="1220"/>
      <c r="Q38" s="1220"/>
      <c r="R38" s="1220">
        <v>39.077012056999997</v>
      </c>
      <c r="S38" s="1220">
        <v>39.077012056999997</v>
      </c>
    </row>
    <row r="39" spans="1:23" s="283" customFormat="1" ht="12" customHeight="1">
      <c r="A39" s="283">
        <v>11</v>
      </c>
      <c r="B39" s="257" t="s">
        <v>1884</v>
      </c>
      <c r="C39" s="1220"/>
      <c r="D39" s="1220"/>
      <c r="E39" s="1220"/>
      <c r="F39" s="1220"/>
      <c r="G39" s="1220"/>
      <c r="H39" s="1220"/>
      <c r="I39" s="1220"/>
      <c r="J39" s="1220"/>
      <c r="K39" s="1220"/>
      <c r="L39" s="1220"/>
      <c r="M39" s="1220"/>
      <c r="N39" s="1220"/>
      <c r="O39" s="1220"/>
      <c r="P39" s="1220"/>
      <c r="Q39" s="1220"/>
      <c r="R39" s="1220"/>
      <c r="S39" s="1220"/>
    </row>
    <row r="40" spans="1:23" s="283" customFormat="1" ht="12" customHeight="1">
      <c r="A40" s="283">
        <v>12</v>
      </c>
      <c r="B40" s="257" t="s">
        <v>1847</v>
      </c>
      <c r="C40" s="1220"/>
      <c r="D40" s="1220"/>
      <c r="E40" s="1220"/>
      <c r="F40" s="1220"/>
      <c r="G40" s="1220"/>
      <c r="H40" s="1220"/>
      <c r="I40" s="1220"/>
      <c r="J40" s="1220"/>
      <c r="K40" s="1220"/>
      <c r="L40" s="1220"/>
      <c r="M40" s="1220"/>
      <c r="N40" s="1220"/>
      <c r="O40" s="1220"/>
      <c r="P40" s="1220"/>
      <c r="Q40" s="1220"/>
      <c r="R40" s="1220"/>
      <c r="S40" s="1220"/>
    </row>
    <row r="41" spans="1:23" s="283" customFormat="1" ht="24" customHeight="1">
      <c r="A41" s="1031">
        <v>13</v>
      </c>
      <c r="B41" s="257" t="s">
        <v>1885</v>
      </c>
      <c r="C41" s="1220"/>
      <c r="D41" s="1220"/>
      <c r="E41" s="1220"/>
      <c r="F41" s="1220"/>
      <c r="G41" s="1220"/>
      <c r="H41" s="1220"/>
      <c r="I41" s="1220"/>
      <c r="J41" s="1220"/>
      <c r="K41" s="1220"/>
      <c r="L41" s="1220"/>
      <c r="M41" s="1220"/>
      <c r="N41" s="1220"/>
      <c r="O41" s="1220"/>
      <c r="P41" s="1220"/>
      <c r="Q41" s="1220"/>
      <c r="R41" s="1220"/>
      <c r="S41" s="1220"/>
    </row>
    <row r="42" spans="1:23" s="283" customFormat="1" ht="12" customHeight="1">
      <c r="A42" s="283">
        <v>14</v>
      </c>
      <c r="B42" s="257" t="s">
        <v>1886</v>
      </c>
      <c r="C42" s="1220"/>
      <c r="D42" s="1220"/>
      <c r="E42" s="1220"/>
      <c r="F42" s="1220"/>
      <c r="G42" s="1220"/>
      <c r="H42" s="1220"/>
      <c r="I42" s="1220"/>
      <c r="J42" s="1220"/>
      <c r="K42" s="1220"/>
      <c r="L42" s="1220"/>
      <c r="M42" s="1220">
        <v>1169.119611305</v>
      </c>
      <c r="N42" s="1220"/>
      <c r="O42" s="1220"/>
      <c r="P42" s="1220">
        <v>1.5002304999999998</v>
      </c>
      <c r="Q42" s="1220">
        <v>227.780834865</v>
      </c>
      <c r="R42" s="1220">
        <v>1398.4006766700002</v>
      </c>
      <c r="S42" s="1220">
        <v>1398.4006766700002</v>
      </c>
    </row>
    <row r="43" spans="1:23" s="283" customFormat="1" ht="12" customHeight="1">
      <c r="A43" s="283">
        <v>15</v>
      </c>
      <c r="B43" s="257" t="s">
        <v>1887</v>
      </c>
      <c r="C43" s="1220"/>
      <c r="D43" s="1220"/>
      <c r="E43" s="1220"/>
      <c r="F43" s="1220"/>
      <c r="G43" s="1220"/>
      <c r="H43" s="1220"/>
      <c r="I43" s="1220"/>
      <c r="J43" s="1220"/>
      <c r="K43" s="1220"/>
      <c r="L43" s="1220">
        <v>378.61019046000001</v>
      </c>
      <c r="M43" s="1220"/>
      <c r="N43" s="1220">
        <v>1317.698089</v>
      </c>
      <c r="O43" s="1220"/>
      <c r="P43" s="1220"/>
      <c r="Q43" s="1220"/>
      <c r="R43" s="1220">
        <v>1696.30827946</v>
      </c>
      <c r="S43" s="1220">
        <v>1696.30827946</v>
      </c>
    </row>
    <row r="44" spans="1:23" s="283" customFormat="1" ht="12" customHeight="1">
      <c r="A44" s="283">
        <v>16</v>
      </c>
      <c r="B44" s="257" t="s">
        <v>1888</v>
      </c>
      <c r="C44" s="1220"/>
      <c r="D44" s="1220"/>
      <c r="E44" s="1220"/>
      <c r="F44" s="1220"/>
      <c r="G44" s="1220"/>
      <c r="H44" s="1220"/>
      <c r="I44" s="1220"/>
      <c r="J44" s="1220"/>
      <c r="K44" s="1220"/>
      <c r="L44" s="1220">
        <v>80.76718335000001</v>
      </c>
      <c r="M44" s="1220"/>
      <c r="N44" s="1220"/>
      <c r="O44" s="1220"/>
      <c r="P44" s="1220"/>
      <c r="Q44" s="1220">
        <v>446.43941648000003</v>
      </c>
      <c r="R44" s="1220">
        <v>527.20659983000007</v>
      </c>
      <c r="S44" s="1220">
        <v>527.20659983000007</v>
      </c>
    </row>
    <row r="45" spans="1:23" ht="12" customHeight="1">
      <c r="A45" s="1222">
        <v>17</v>
      </c>
      <c r="B45" s="1223" t="s">
        <v>386</v>
      </c>
      <c r="C45" s="1841">
        <v>91961.563088430004</v>
      </c>
      <c r="D45" s="1841"/>
      <c r="E45" s="1841"/>
      <c r="F45" s="1841"/>
      <c r="G45" s="1841">
        <v>336.78153372900005</v>
      </c>
      <c r="H45" s="1841">
        <v>3181.7241136299999</v>
      </c>
      <c r="I45" s="1841">
        <v>31.049450960000001</v>
      </c>
      <c r="J45" s="1841"/>
      <c r="K45" s="1841">
        <v>4216.3356420489999</v>
      </c>
      <c r="L45" s="1841">
        <v>2060.0317388530002</v>
      </c>
      <c r="M45" s="1841">
        <v>1207.9674507620002</v>
      </c>
      <c r="N45" s="1841">
        <v>1396.7602380999999</v>
      </c>
      <c r="O45" s="1841"/>
      <c r="P45" s="1841">
        <v>1.5002304999999998</v>
      </c>
      <c r="Q45" s="1841">
        <v>674.22025134499995</v>
      </c>
      <c r="R45" s="1841">
        <v>105067.93373835798</v>
      </c>
      <c r="S45" s="1841">
        <v>11101.382969236001</v>
      </c>
    </row>
    <row r="46" spans="1:23" ht="12" customHeight="1">
      <c r="A46" s="283"/>
      <c r="B46" s="1072"/>
      <c r="C46" s="1031"/>
      <c r="D46" s="1031"/>
      <c r="E46" s="1031"/>
      <c r="F46" s="1031"/>
      <c r="G46" s="1031"/>
      <c r="H46" s="1031"/>
      <c r="I46" s="1031"/>
      <c r="J46" s="1031"/>
      <c r="K46" s="1031"/>
      <c r="L46" s="1031"/>
      <c r="M46" s="1031"/>
      <c r="N46" s="1031"/>
      <c r="O46" s="1031"/>
      <c r="P46" s="1031"/>
      <c r="Q46" s="1031"/>
      <c r="R46" s="1031"/>
      <c r="S46" s="1031"/>
      <c r="T46" s="283"/>
      <c r="U46" s="283"/>
      <c r="V46" s="283"/>
      <c r="W46" s="283"/>
    </row>
    <row r="47" spans="1:23" ht="12" customHeight="1">
      <c r="B47" s="283"/>
      <c r="C47" s="1219"/>
      <c r="D47" s="1219"/>
      <c r="E47" s="1219"/>
      <c r="F47" s="1219"/>
      <c r="G47" s="1219"/>
      <c r="H47" s="1219"/>
      <c r="I47" s="1219"/>
      <c r="J47" s="1219"/>
      <c r="K47" s="1219"/>
      <c r="L47" s="1219"/>
      <c r="M47" s="1219"/>
      <c r="N47" s="1219"/>
      <c r="O47" s="1219"/>
      <c r="P47" s="1219"/>
      <c r="Q47" s="1219"/>
      <c r="R47" s="1219"/>
      <c r="S47" s="1219"/>
      <c r="T47" s="283"/>
      <c r="U47" s="283"/>
      <c r="V47" s="283"/>
      <c r="W47" s="283"/>
    </row>
    <row r="48" spans="1:23" ht="12" customHeight="1"/>
  </sheetData>
  <mergeCells count="8">
    <mergeCell ref="C26:Q26"/>
    <mergeCell ref="R26:R27"/>
    <mergeCell ref="S26:S27"/>
    <mergeCell ref="A2:S2"/>
    <mergeCell ref="C4:Q4"/>
    <mergeCell ref="R4:R5"/>
    <mergeCell ref="S4:S5"/>
    <mergeCell ref="B25:R25"/>
  </mergeCells>
  <conditionalFormatting sqref="C24:S24">
    <cfRule type="colorScale" priority="9">
      <colorScale>
        <cfvo type="min"/>
        <cfvo type="percentile" val="50"/>
        <cfvo type="max"/>
        <color rgb="FFF8696B"/>
        <color rgb="FFFFEB84"/>
        <color rgb="FF63BE7B"/>
      </colorScale>
    </cfRule>
  </conditionalFormatting>
  <conditionalFormatting sqref="C23:R23">
    <cfRule type="cellIs" dxfId="11" priority="5" operator="lessThan">
      <formula>0</formula>
    </cfRule>
  </conditionalFormatting>
  <conditionalFormatting sqref="C29:R44">
    <cfRule type="cellIs" dxfId="10" priority="8" operator="lessThan">
      <formula>0</formula>
    </cfRule>
  </conditionalFormatting>
  <conditionalFormatting sqref="C45:R45">
    <cfRule type="cellIs" dxfId="9" priority="7" operator="lessThan">
      <formula>0</formula>
    </cfRule>
  </conditionalFormatting>
  <conditionalFormatting sqref="C7:R22">
    <cfRule type="cellIs" dxfId="8" priority="6" operator="lessThan">
      <formula>0</formula>
    </cfRule>
  </conditionalFormatting>
  <conditionalFormatting sqref="S23">
    <cfRule type="cellIs" dxfId="7" priority="3" operator="lessThan">
      <formula>0</formula>
    </cfRule>
  </conditionalFormatting>
  <conditionalFormatting sqref="S7:S22">
    <cfRule type="cellIs" dxfId="6" priority="4" operator="lessThan">
      <formula>0</formula>
    </cfRule>
  </conditionalFormatting>
  <conditionalFormatting sqref="S29:S44">
    <cfRule type="cellIs" dxfId="5" priority="2" operator="lessThan">
      <formula>0</formula>
    </cfRule>
  </conditionalFormatting>
  <conditionalFormatting sqref="S45">
    <cfRule type="cellIs" dxfId="4" priority="1" operator="lessThan">
      <formula>0</formula>
    </cfRule>
  </conditionalFormatting>
  <hyperlinks>
    <hyperlink ref="U1" location="ToC!A1" display="ToC" xr:uid="{E3C5A80B-1155-4856-BC5C-4EAF7230FB45}"/>
  </hyperlinks>
  <pageMargins left="0.70866141732283472" right="0.70866141732283472" top="0.74803149606299213" bottom="0.74803149606299213" header="0.31496062992125984" footer="0.31496062992125984"/>
  <pageSetup paperSize="9" scale="77" fitToHeight="0" orientation="landscape" r:id="rId1"/>
  <rowBreaks count="1" manualBreakCount="1">
    <brk id="24"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E8D9-05EB-42B6-9FAD-DBDBC5F8DB8C}">
  <sheetPr codeName="Sheet18">
    <tabColor rgb="FF99CCFF"/>
  </sheetPr>
  <dimension ref="A1:Z337"/>
  <sheetViews>
    <sheetView view="pageBreakPreview" zoomScale="87" zoomScaleNormal="115" zoomScaleSheetLayoutView="87" workbookViewId="0">
      <selection activeCell="P1" sqref="P1"/>
    </sheetView>
  </sheetViews>
  <sheetFormatPr defaultColWidth="9.28515625" defaultRowHeight="12"/>
  <cols>
    <col min="1" max="1" width="12.7109375" style="155" customWidth="1"/>
    <col min="2" max="2" width="15.7109375" style="155" bestFit="1" customWidth="1"/>
    <col min="3" max="14" width="10.7109375" style="155" customWidth="1"/>
    <col min="15" max="15" width="14" style="155" customWidth="1"/>
    <col min="16" max="16" width="24.5703125" style="155" bestFit="1" customWidth="1"/>
    <col min="17" max="20" width="10.42578125" style="155" customWidth="1"/>
    <col min="21" max="24" width="9.28515625" style="155"/>
    <col min="25" max="25" width="15.7109375" style="155" customWidth="1"/>
    <col min="26" max="26" width="16.28515625" style="155" customWidth="1"/>
    <col min="27" max="16384" width="9.28515625" style="155"/>
  </cols>
  <sheetData>
    <row r="1" spans="1:23" s="283" customFormat="1" ht="12" customHeight="1">
      <c r="A1" s="1230" t="s">
        <v>2164</v>
      </c>
      <c r="B1" s="1231"/>
      <c r="C1" s="1231"/>
      <c r="D1" s="1231"/>
      <c r="E1" s="1231"/>
      <c r="F1" s="1231"/>
      <c r="G1" s="1231"/>
      <c r="H1" s="1231"/>
      <c r="P1" s="1527" t="s">
        <v>2275</v>
      </c>
      <c r="U1" s="85"/>
    </row>
    <row r="2" spans="1:23" s="283" customFormat="1" ht="24" customHeight="1">
      <c r="A2" s="2016" t="s">
        <v>2230</v>
      </c>
      <c r="B2" s="2016"/>
      <c r="C2" s="2016"/>
      <c r="D2" s="2016"/>
      <c r="E2" s="2016"/>
      <c r="F2" s="2016"/>
      <c r="G2" s="2016"/>
      <c r="H2" s="2016"/>
      <c r="I2" s="2016"/>
      <c r="J2" s="2016"/>
      <c r="K2" s="2016"/>
      <c r="L2" s="2016"/>
      <c r="M2" s="2016"/>
      <c r="N2" s="2016"/>
      <c r="U2" s="90"/>
    </row>
    <row r="3" spans="1:23" s="283" customFormat="1" ht="12" customHeight="1">
      <c r="B3" s="1232"/>
      <c r="C3" s="1232"/>
      <c r="D3" s="1232"/>
      <c r="E3" s="1232"/>
      <c r="F3" s="1232"/>
      <c r="G3" s="1232"/>
      <c r="H3" s="1232"/>
      <c r="I3" s="1232"/>
      <c r="J3" s="1232"/>
      <c r="K3" s="1232"/>
      <c r="L3" s="1232"/>
      <c r="M3" s="1232"/>
      <c r="N3" s="1232"/>
      <c r="U3" s="94"/>
    </row>
    <row r="4" spans="1:23" s="283" customFormat="1" ht="72" customHeight="1">
      <c r="A4" s="285" t="s">
        <v>372</v>
      </c>
      <c r="B4" s="287" t="s">
        <v>726</v>
      </c>
      <c r="C4" s="287" t="s">
        <v>1906</v>
      </c>
      <c r="D4" s="287" t="s">
        <v>1907</v>
      </c>
      <c r="E4" s="287" t="s">
        <v>1908</v>
      </c>
      <c r="F4" s="287" t="s">
        <v>1909</v>
      </c>
      <c r="G4" s="287" t="s">
        <v>662</v>
      </c>
      <c r="H4" s="287" t="s">
        <v>663</v>
      </c>
      <c r="I4" s="287" t="s">
        <v>664</v>
      </c>
      <c r="J4" s="287" t="s">
        <v>665</v>
      </c>
      <c r="K4" s="287" t="s">
        <v>1910</v>
      </c>
      <c r="L4" s="287" t="s">
        <v>678</v>
      </c>
      <c r="M4" s="287" t="s">
        <v>1911</v>
      </c>
      <c r="N4" s="287" t="s">
        <v>1912</v>
      </c>
    </row>
    <row r="5" spans="1:23" s="283" customFormat="1" ht="12" customHeight="1">
      <c r="A5" s="291"/>
      <c r="B5" s="1233" t="s">
        <v>373</v>
      </c>
      <c r="C5" s="1233" t="s">
        <v>391</v>
      </c>
      <c r="D5" s="1233" t="s">
        <v>408</v>
      </c>
      <c r="E5" s="1234" t="s">
        <v>409</v>
      </c>
      <c r="F5" s="1233" t="s">
        <v>410</v>
      </c>
      <c r="G5" s="1235" t="s">
        <v>411</v>
      </c>
      <c r="H5" s="1233" t="s">
        <v>412</v>
      </c>
      <c r="I5" s="1236" t="s">
        <v>735</v>
      </c>
      <c r="J5" s="1237" t="s">
        <v>889</v>
      </c>
      <c r="K5" s="1233" t="s">
        <v>890</v>
      </c>
      <c r="L5" s="1234" t="s">
        <v>891</v>
      </c>
      <c r="M5" s="1233" t="s">
        <v>892</v>
      </c>
      <c r="N5" s="1233" t="s">
        <v>893</v>
      </c>
    </row>
    <row r="6" spans="1:23" s="283" customFormat="1" ht="12" customHeight="1">
      <c r="A6" s="2017" t="s">
        <v>1913</v>
      </c>
      <c r="B6" s="327" t="s">
        <v>737</v>
      </c>
      <c r="C6" s="1238"/>
      <c r="D6" s="1239"/>
      <c r="E6" s="1240"/>
      <c r="F6" s="1239"/>
      <c r="G6" s="1241"/>
      <c r="H6" s="1239"/>
      <c r="I6" s="1242"/>
      <c r="J6" s="1243"/>
      <c r="K6" s="1239"/>
      <c r="L6" s="1244"/>
      <c r="M6" s="1239"/>
      <c r="N6" s="1239"/>
      <c r="U6" s="1176"/>
      <c r="W6" s="1176"/>
    </row>
    <row r="7" spans="1:23" s="283" customFormat="1" ht="12" customHeight="1">
      <c r="A7" s="2018"/>
      <c r="B7" s="1245" t="s">
        <v>738</v>
      </c>
      <c r="C7" s="1239"/>
      <c r="D7" s="1239"/>
      <c r="E7" s="1240"/>
      <c r="F7" s="1239"/>
      <c r="G7" s="1241"/>
      <c r="H7" s="1239"/>
      <c r="I7" s="1242"/>
      <c r="J7" s="1243"/>
      <c r="K7" s="1239"/>
      <c r="L7" s="1244"/>
      <c r="M7" s="1239"/>
      <c r="N7" s="1239"/>
      <c r="U7" s="1176"/>
    </row>
    <row r="8" spans="1:23" s="283" customFormat="1" ht="12" customHeight="1">
      <c r="A8" s="2018"/>
      <c r="B8" s="1245" t="s">
        <v>739</v>
      </c>
      <c r="C8" s="1239"/>
      <c r="D8" s="1239"/>
      <c r="E8" s="1240"/>
      <c r="F8" s="1239"/>
      <c r="G8" s="1241"/>
      <c r="H8" s="1239"/>
      <c r="I8" s="1242"/>
      <c r="J8" s="1243"/>
      <c r="K8" s="1239"/>
      <c r="L8" s="1244"/>
      <c r="M8" s="1239"/>
      <c r="N8" s="1239"/>
    </row>
    <row r="9" spans="1:23" s="283" customFormat="1" ht="12" customHeight="1">
      <c r="A9" s="2018"/>
      <c r="B9" s="327" t="s">
        <v>740</v>
      </c>
      <c r="C9" s="1239"/>
      <c r="D9" s="1239"/>
      <c r="E9" s="1240"/>
      <c r="F9" s="1239"/>
      <c r="G9" s="1241"/>
      <c r="H9" s="1239"/>
      <c r="I9" s="1242"/>
      <c r="J9" s="1243"/>
      <c r="K9" s="1239"/>
      <c r="L9" s="1244"/>
      <c r="M9" s="1239"/>
      <c r="N9" s="1239"/>
    </row>
    <row r="10" spans="1:23" s="283" customFormat="1" ht="12" customHeight="1">
      <c r="A10" s="2018"/>
      <c r="B10" s="327" t="s">
        <v>741</v>
      </c>
      <c r="C10" s="1816"/>
      <c r="D10" s="1816"/>
      <c r="E10" s="1817"/>
      <c r="F10" s="1816"/>
      <c r="G10" s="1818"/>
      <c r="H10" s="1816"/>
      <c r="I10" s="1819"/>
      <c r="J10" s="1820"/>
      <c r="K10" s="1816"/>
      <c r="L10" s="1821"/>
      <c r="M10" s="1816"/>
      <c r="N10" s="1816"/>
    </row>
    <row r="11" spans="1:23" s="283" customFormat="1" ht="12" customHeight="1">
      <c r="A11" s="2018"/>
      <c r="B11" s="327" t="s">
        <v>742</v>
      </c>
      <c r="C11" s="1822"/>
      <c r="D11" s="1822"/>
      <c r="E11" s="1823"/>
      <c r="F11" s="1822"/>
      <c r="G11" s="1818"/>
      <c r="H11" s="1816"/>
      <c r="I11" s="1819"/>
      <c r="J11" s="1820"/>
      <c r="K11" s="1816"/>
      <c r="L11" s="1821"/>
      <c r="M11" s="1816"/>
      <c r="N11" s="1816"/>
    </row>
    <row r="12" spans="1:23" s="283" customFormat="1" ht="12" customHeight="1">
      <c r="A12" s="2018"/>
      <c r="B12" s="327" t="s">
        <v>743</v>
      </c>
      <c r="C12" s="1816"/>
      <c r="D12" s="1816"/>
      <c r="E12" s="1817"/>
      <c r="F12" s="1816"/>
      <c r="G12" s="1818"/>
      <c r="H12" s="1816"/>
      <c r="I12" s="1819"/>
      <c r="J12" s="1820"/>
      <c r="K12" s="1816"/>
      <c r="L12" s="1821"/>
      <c r="M12" s="1816"/>
      <c r="N12" s="1816"/>
    </row>
    <row r="13" spans="1:23" s="283" customFormat="1" ht="12" customHeight="1">
      <c r="A13" s="2018"/>
      <c r="B13" s="1245" t="s">
        <v>744</v>
      </c>
      <c r="C13" s="1816"/>
      <c r="D13" s="1816"/>
      <c r="E13" s="1817"/>
      <c r="F13" s="1816"/>
      <c r="G13" s="1818"/>
      <c r="H13" s="1816"/>
      <c r="I13" s="1819"/>
      <c r="J13" s="1820"/>
      <c r="K13" s="1816"/>
      <c r="L13" s="1821"/>
      <c r="M13" s="1816"/>
      <c r="N13" s="1816"/>
    </row>
    <row r="14" spans="1:23" s="283" customFormat="1" ht="12" customHeight="1">
      <c r="A14" s="2018"/>
      <c r="B14" s="1245" t="s">
        <v>745</v>
      </c>
      <c r="C14" s="1816"/>
      <c r="D14" s="1816"/>
      <c r="E14" s="1817"/>
      <c r="F14" s="1816"/>
      <c r="G14" s="1824"/>
      <c r="H14" s="1816"/>
      <c r="I14" s="1819"/>
      <c r="J14" s="1820"/>
      <c r="K14" s="1816"/>
      <c r="L14" s="1821"/>
      <c r="M14" s="1816"/>
      <c r="N14" s="1816"/>
    </row>
    <row r="15" spans="1:23" s="283" customFormat="1" ht="12" customHeight="1">
      <c r="A15" s="2018"/>
      <c r="B15" s="327" t="s">
        <v>746</v>
      </c>
      <c r="C15" s="1816"/>
      <c r="D15" s="1816"/>
      <c r="E15" s="1825"/>
      <c r="F15" s="1816"/>
      <c r="G15" s="1824"/>
      <c r="H15" s="1816"/>
      <c r="I15" s="1819"/>
      <c r="J15" s="1820"/>
      <c r="K15" s="1816"/>
      <c r="L15" s="1821"/>
      <c r="M15" s="1816"/>
      <c r="N15" s="1816"/>
    </row>
    <row r="16" spans="1:23" s="283" customFormat="1" ht="12" customHeight="1">
      <c r="A16" s="2018"/>
      <c r="B16" s="1245" t="s">
        <v>747</v>
      </c>
      <c r="C16" s="1816"/>
      <c r="D16" s="1816"/>
      <c r="E16" s="1825"/>
      <c r="F16" s="1816"/>
      <c r="G16" s="1824"/>
      <c r="H16" s="1816"/>
      <c r="I16" s="1819"/>
      <c r="J16" s="1820"/>
      <c r="K16" s="1816"/>
      <c r="L16" s="1821"/>
      <c r="M16" s="1816"/>
      <c r="N16" s="1816"/>
    </row>
    <row r="17" spans="1:14" s="283" customFormat="1" ht="12" customHeight="1">
      <c r="A17" s="2018"/>
      <c r="B17" s="1245" t="s">
        <v>748</v>
      </c>
      <c r="C17" s="1816"/>
      <c r="D17" s="1816"/>
      <c r="E17" s="1825"/>
      <c r="F17" s="1816"/>
      <c r="G17" s="1824"/>
      <c r="H17" s="1816"/>
      <c r="I17" s="1819"/>
      <c r="J17" s="1820"/>
      <c r="K17" s="1816"/>
      <c r="L17" s="1821"/>
      <c r="M17" s="1816"/>
      <c r="N17" s="1816"/>
    </row>
    <row r="18" spans="1:14" s="283" customFormat="1" ht="12" customHeight="1">
      <c r="A18" s="2018"/>
      <c r="B18" s="327" t="s">
        <v>749</v>
      </c>
      <c r="C18" s="1816"/>
      <c r="D18" s="1816"/>
      <c r="E18" s="1825"/>
      <c r="F18" s="1816"/>
      <c r="G18" s="1824"/>
      <c r="H18" s="1816"/>
      <c r="I18" s="1819"/>
      <c r="J18" s="1820"/>
      <c r="K18" s="1816"/>
      <c r="L18" s="1821"/>
      <c r="M18" s="1816"/>
      <c r="N18" s="1816"/>
    </row>
    <row r="19" spans="1:14" s="283" customFormat="1" ht="12" customHeight="1">
      <c r="A19" s="2018"/>
      <c r="B19" s="1245" t="s">
        <v>750</v>
      </c>
      <c r="C19" s="1816"/>
      <c r="D19" s="1816"/>
      <c r="E19" s="1825"/>
      <c r="F19" s="1816"/>
      <c r="G19" s="1824"/>
      <c r="H19" s="1816"/>
      <c r="I19" s="1819"/>
      <c r="J19" s="1820"/>
      <c r="K19" s="1816"/>
      <c r="L19" s="1821"/>
      <c r="M19" s="1816"/>
      <c r="N19" s="1816"/>
    </row>
    <row r="20" spans="1:14" s="283" customFormat="1" ht="12" customHeight="1">
      <c r="A20" s="2018"/>
      <c r="B20" s="1245" t="s">
        <v>751</v>
      </c>
      <c r="C20" s="1816"/>
      <c r="D20" s="1816"/>
      <c r="E20" s="1825"/>
      <c r="F20" s="1816"/>
      <c r="G20" s="1824"/>
      <c r="H20" s="1816"/>
      <c r="I20" s="1819"/>
      <c r="J20" s="1820"/>
      <c r="K20" s="1816"/>
      <c r="L20" s="1821"/>
      <c r="M20" s="1816"/>
      <c r="N20" s="1816"/>
    </row>
    <row r="21" spans="1:14" s="283" customFormat="1" ht="12" customHeight="1">
      <c r="A21" s="2018"/>
      <c r="B21" s="1245" t="s">
        <v>752</v>
      </c>
      <c r="C21" s="1816"/>
      <c r="D21" s="1816"/>
      <c r="E21" s="1825"/>
      <c r="F21" s="1816"/>
      <c r="G21" s="1824"/>
      <c r="H21" s="1816"/>
      <c r="I21" s="1819"/>
      <c r="J21" s="1820"/>
      <c r="K21" s="1816"/>
      <c r="L21" s="1821"/>
      <c r="M21" s="1816"/>
      <c r="N21" s="1816"/>
    </row>
    <row r="22" spans="1:14" s="283" customFormat="1" ht="12" customHeight="1">
      <c r="A22" s="2018"/>
      <c r="B22" s="327" t="s">
        <v>753</v>
      </c>
      <c r="C22" s="1816"/>
      <c r="D22" s="1816"/>
      <c r="E22" s="1825"/>
      <c r="F22" s="1816"/>
      <c r="G22" s="1824"/>
      <c r="H22" s="1816"/>
      <c r="I22" s="1819"/>
      <c r="J22" s="1820"/>
      <c r="K22" s="1816"/>
      <c r="L22" s="1821"/>
      <c r="M22" s="1816"/>
      <c r="N22" s="1816"/>
    </row>
    <row r="23" spans="1:14" ht="12" customHeight="1">
      <c r="A23" s="2019"/>
      <c r="B23" s="1246" t="s">
        <v>1733</v>
      </c>
      <c r="C23" s="1258"/>
      <c r="D23" s="1258"/>
      <c r="E23" s="1826"/>
      <c r="F23" s="1258"/>
      <c r="G23" s="1259"/>
      <c r="H23" s="1258"/>
      <c r="I23" s="1827"/>
      <c r="J23" s="1261"/>
      <c r="K23" s="1258"/>
      <c r="L23" s="1828"/>
      <c r="M23" s="1258"/>
      <c r="N23" s="1258"/>
    </row>
    <row r="24" spans="1:14" s="283" customFormat="1" ht="12" customHeight="1">
      <c r="A24" s="2012" t="s">
        <v>1914</v>
      </c>
      <c r="B24" s="327" t="s">
        <v>737</v>
      </c>
      <c r="C24" s="1829"/>
      <c r="D24" s="1816"/>
      <c r="E24" s="1817"/>
      <c r="F24" s="1816"/>
      <c r="G24" s="1824"/>
      <c r="H24" s="1816"/>
      <c r="I24" s="1819"/>
      <c r="J24" s="1820"/>
      <c r="K24" s="1816"/>
      <c r="L24" s="1821"/>
      <c r="M24" s="1816"/>
      <c r="N24" s="1816"/>
    </row>
    <row r="25" spans="1:14" s="283" customFormat="1" ht="12" customHeight="1">
      <c r="A25" s="2013"/>
      <c r="B25" s="1245" t="s">
        <v>738</v>
      </c>
      <c r="C25" s="1816"/>
      <c r="D25" s="1816"/>
      <c r="E25" s="1817"/>
      <c r="F25" s="1816"/>
      <c r="G25" s="1824"/>
      <c r="H25" s="1816"/>
      <c r="I25" s="1819"/>
      <c r="J25" s="1820"/>
      <c r="K25" s="1816"/>
      <c r="L25" s="1821"/>
      <c r="M25" s="1816"/>
      <c r="N25" s="1816"/>
    </row>
    <row r="26" spans="1:14" s="283" customFormat="1" ht="12" customHeight="1">
      <c r="A26" s="2013"/>
      <c r="B26" s="1245" t="s">
        <v>739</v>
      </c>
      <c r="C26" s="1816"/>
      <c r="D26" s="1816"/>
      <c r="E26" s="1817"/>
      <c r="F26" s="1816"/>
      <c r="G26" s="1824"/>
      <c r="H26" s="1816"/>
      <c r="I26" s="1819"/>
      <c r="J26" s="1820"/>
      <c r="K26" s="1816"/>
      <c r="L26" s="1821"/>
      <c r="M26" s="1816"/>
      <c r="N26" s="1816"/>
    </row>
    <row r="27" spans="1:14" s="283" customFormat="1" ht="12" customHeight="1">
      <c r="A27" s="2013"/>
      <c r="B27" s="327" t="s">
        <v>740</v>
      </c>
      <c r="C27" s="1816"/>
      <c r="D27" s="1816"/>
      <c r="E27" s="1817"/>
      <c r="F27" s="1816"/>
      <c r="G27" s="1824"/>
      <c r="H27" s="1816"/>
      <c r="I27" s="1819"/>
      <c r="J27" s="1820"/>
      <c r="K27" s="1816"/>
      <c r="L27" s="1821"/>
      <c r="M27" s="1816"/>
      <c r="N27" s="1816"/>
    </row>
    <row r="28" spans="1:14" s="283" customFormat="1" ht="12" customHeight="1">
      <c r="A28" s="2013"/>
      <c r="B28" s="327" t="s">
        <v>741</v>
      </c>
      <c r="C28" s="1816"/>
      <c r="D28" s="1816"/>
      <c r="E28" s="1817"/>
      <c r="F28" s="1816"/>
      <c r="G28" s="1824"/>
      <c r="H28" s="1816"/>
      <c r="I28" s="1819"/>
      <c r="J28" s="1820"/>
      <c r="K28" s="1816"/>
      <c r="L28" s="1821"/>
      <c r="M28" s="1816"/>
      <c r="N28" s="1816"/>
    </row>
    <row r="29" spans="1:14" s="283" customFormat="1" ht="12" customHeight="1">
      <c r="A29" s="2013"/>
      <c r="B29" s="327" t="s">
        <v>742</v>
      </c>
      <c r="C29" s="1822"/>
      <c r="D29" s="1822"/>
      <c r="E29" s="1823"/>
      <c r="F29" s="1822"/>
      <c r="G29" s="1824"/>
      <c r="H29" s="1816"/>
      <c r="I29" s="1819"/>
      <c r="J29" s="1820"/>
      <c r="K29" s="1816"/>
      <c r="L29" s="1821"/>
      <c r="M29" s="1816"/>
      <c r="N29" s="1816"/>
    </row>
    <row r="30" spans="1:14" s="283" customFormat="1" ht="12" customHeight="1">
      <c r="A30" s="2013"/>
      <c r="B30" s="327" t="s">
        <v>743</v>
      </c>
      <c r="C30" s="1816"/>
      <c r="D30" s="1816"/>
      <c r="E30" s="1817"/>
      <c r="F30" s="1816"/>
      <c r="G30" s="1824"/>
      <c r="H30" s="1816"/>
      <c r="I30" s="1819"/>
      <c r="J30" s="1820"/>
      <c r="K30" s="1816"/>
      <c r="L30" s="1821"/>
      <c r="M30" s="1816"/>
      <c r="N30" s="1816"/>
    </row>
    <row r="31" spans="1:14" s="283" customFormat="1" ht="12" customHeight="1">
      <c r="A31" s="2013"/>
      <c r="B31" s="1245" t="s">
        <v>744</v>
      </c>
      <c r="C31" s="1816"/>
      <c r="D31" s="1816"/>
      <c r="E31" s="1817"/>
      <c r="F31" s="1816"/>
      <c r="G31" s="1824"/>
      <c r="H31" s="1816"/>
      <c r="I31" s="1819"/>
      <c r="J31" s="1820"/>
      <c r="K31" s="1816"/>
      <c r="L31" s="1821"/>
      <c r="M31" s="1816"/>
      <c r="N31" s="1816"/>
    </row>
    <row r="32" spans="1:14" s="283" customFormat="1" ht="12" customHeight="1">
      <c r="A32" s="2013"/>
      <c r="B32" s="1245" t="s">
        <v>745</v>
      </c>
      <c r="C32" s="1816"/>
      <c r="D32" s="1816"/>
      <c r="E32" s="1817"/>
      <c r="F32" s="1816"/>
      <c r="G32" s="1824"/>
      <c r="H32" s="1816"/>
      <c r="I32" s="1819"/>
      <c r="J32" s="1820"/>
      <c r="K32" s="1816"/>
      <c r="L32" s="1821"/>
      <c r="M32" s="1816"/>
      <c r="N32" s="1816"/>
    </row>
    <row r="33" spans="1:16" s="283" customFormat="1" ht="12" customHeight="1">
      <c r="A33" s="2013"/>
      <c r="B33" s="327" t="s">
        <v>746</v>
      </c>
      <c r="C33" s="1816"/>
      <c r="D33" s="1816"/>
      <c r="E33" s="1825"/>
      <c r="F33" s="1816"/>
      <c r="G33" s="1824"/>
      <c r="H33" s="1816"/>
      <c r="I33" s="1819"/>
      <c r="J33" s="1820"/>
      <c r="K33" s="1816"/>
      <c r="L33" s="1821"/>
      <c r="M33" s="1816"/>
      <c r="N33" s="1816"/>
    </row>
    <row r="34" spans="1:16" s="283" customFormat="1" ht="12" customHeight="1">
      <c r="A34" s="2013"/>
      <c r="B34" s="1245" t="s">
        <v>747</v>
      </c>
      <c r="C34" s="1816"/>
      <c r="D34" s="1816"/>
      <c r="E34" s="1825"/>
      <c r="F34" s="1816"/>
      <c r="G34" s="1824"/>
      <c r="H34" s="1816"/>
      <c r="I34" s="1819"/>
      <c r="J34" s="1820"/>
      <c r="K34" s="1816"/>
      <c r="L34" s="1821"/>
      <c r="M34" s="1816"/>
      <c r="N34" s="1816"/>
    </row>
    <row r="35" spans="1:16" s="283" customFormat="1" ht="12" customHeight="1">
      <c r="A35" s="2013"/>
      <c r="B35" s="1245" t="s">
        <v>748</v>
      </c>
      <c r="C35" s="1816"/>
      <c r="D35" s="1816"/>
      <c r="E35" s="1825"/>
      <c r="F35" s="1816"/>
      <c r="G35" s="1824"/>
      <c r="H35" s="1816"/>
      <c r="I35" s="1819"/>
      <c r="J35" s="1820"/>
      <c r="K35" s="1816"/>
      <c r="L35" s="1821"/>
      <c r="M35" s="1816"/>
      <c r="N35" s="1816"/>
    </row>
    <row r="36" spans="1:16" s="283" customFormat="1" ht="12" customHeight="1">
      <c r="A36" s="2013"/>
      <c r="B36" s="327" t="s">
        <v>749</v>
      </c>
      <c r="C36" s="1816"/>
      <c r="D36" s="1816"/>
      <c r="E36" s="1825"/>
      <c r="F36" s="1816"/>
      <c r="G36" s="1824"/>
      <c r="H36" s="1816"/>
      <c r="I36" s="1819"/>
      <c r="J36" s="1820"/>
      <c r="K36" s="1816"/>
      <c r="L36" s="1821"/>
      <c r="M36" s="1816"/>
      <c r="N36" s="1816"/>
    </row>
    <row r="37" spans="1:16" s="283" customFormat="1" ht="12" customHeight="1">
      <c r="A37" s="2013"/>
      <c r="B37" s="1245" t="s">
        <v>750</v>
      </c>
      <c r="C37" s="1816"/>
      <c r="D37" s="1816"/>
      <c r="E37" s="1825"/>
      <c r="F37" s="1816"/>
      <c r="G37" s="1824"/>
      <c r="H37" s="1816"/>
      <c r="I37" s="1819"/>
      <c r="J37" s="1820"/>
      <c r="K37" s="1816"/>
      <c r="L37" s="1821"/>
      <c r="M37" s="1816"/>
      <c r="N37" s="1816"/>
    </row>
    <row r="38" spans="1:16" s="283" customFormat="1" ht="12" customHeight="1">
      <c r="A38" s="2013"/>
      <c r="B38" s="1245" t="s">
        <v>751</v>
      </c>
      <c r="C38" s="1816"/>
      <c r="D38" s="1816"/>
      <c r="E38" s="1825"/>
      <c r="F38" s="1816"/>
      <c r="G38" s="1824"/>
      <c r="H38" s="1816"/>
      <c r="I38" s="1819"/>
      <c r="J38" s="1820"/>
      <c r="K38" s="1816"/>
      <c r="L38" s="1821"/>
      <c r="M38" s="1816"/>
      <c r="N38" s="1816"/>
    </row>
    <row r="39" spans="1:16" s="283" customFormat="1" ht="12" customHeight="1">
      <c r="A39" s="2013"/>
      <c r="B39" s="1245" t="s">
        <v>752</v>
      </c>
      <c r="C39" s="1816"/>
      <c r="D39" s="1816"/>
      <c r="E39" s="1825"/>
      <c r="F39" s="1816"/>
      <c r="G39" s="1824"/>
      <c r="H39" s="1816"/>
      <c r="I39" s="1819"/>
      <c r="J39" s="1820"/>
      <c r="K39" s="1816"/>
      <c r="L39" s="1821"/>
      <c r="M39" s="1816"/>
      <c r="N39" s="1816"/>
    </row>
    <row r="40" spans="1:16" s="283" customFormat="1" ht="12" customHeight="1">
      <c r="A40" s="2013"/>
      <c r="B40" s="327" t="s">
        <v>753</v>
      </c>
      <c r="C40" s="1816"/>
      <c r="D40" s="1816"/>
      <c r="E40" s="1825"/>
      <c r="F40" s="1816"/>
      <c r="G40" s="1824"/>
      <c r="H40" s="1816"/>
      <c r="I40" s="1819"/>
      <c r="J40" s="1820"/>
      <c r="K40" s="1816"/>
      <c r="L40" s="1821"/>
      <c r="M40" s="1816"/>
      <c r="N40" s="1816"/>
    </row>
    <row r="41" spans="1:16" ht="12" customHeight="1">
      <c r="A41" s="2014"/>
      <c r="B41" s="1246" t="s">
        <v>1733</v>
      </c>
      <c r="C41" s="1258"/>
      <c r="D41" s="1258"/>
      <c r="E41" s="1826"/>
      <c r="F41" s="1258"/>
      <c r="G41" s="1259"/>
      <c r="H41" s="1258"/>
      <c r="I41" s="1827"/>
      <c r="J41" s="1261"/>
      <c r="K41" s="1258"/>
      <c r="L41" s="1828"/>
      <c r="M41" s="1258"/>
      <c r="N41" s="1258"/>
    </row>
    <row r="42" spans="1:16" s="283" customFormat="1" ht="12" customHeight="1">
      <c r="A42" s="2012" t="s">
        <v>1915</v>
      </c>
      <c r="B42" s="1247" t="s">
        <v>737</v>
      </c>
      <c r="C42" s="1804">
        <v>42677.895468090006</v>
      </c>
      <c r="D42" s="1804">
        <v>28465.2890171</v>
      </c>
      <c r="E42" s="1805">
        <v>0.50529686521716588</v>
      </c>
      <c r="F42" s="1804">
        <v>56724.533652240003</v>
      </c>
      <c r="G42" s="1806">
        <v>9.1876393372270924E-4</v>
      </c>
      <c r="H42" s="1804">
        <v>12021</v>
      </c>
      <c r="I42" s="1805">
        <v>0.29132624850771199</v>
      </c>
      <c r="J42" s="1807">
        <v>2.3491411121177252</v>
      </c>
      <c r="K42" s="1804">
        <v>15232.077973449999</v>
      </c>
      <c r="L42" s="1805">
        <v>0.27540068654197031</v>
      </c>
      <c r="M42" s="1804">
        <v>130.85110900999999</v>
      </c>
      <c r="N42" s="1804">
        <v>-573.89917797999999</v>
      </c>
      <c r="P42" s="1248"/>
    </row>
    <row r="43" spans="1:16" s="283" customFormat="1" ht="12" customHeight="1">
      <c r="A43" s="2013"/>
      <c r="B43" s="1245" t="s">
        <v>738</v>
      </c>
      <c r="C43" s="1808">
        <v>29153.020442770001</v>
      </c>
      <c r="D43" s="1808">
        <v>15484.173474820002</v>
      </c>
      <c r="E43" s="1809">
        <v>0.4951013291213916</v>
      </c>
      <c r="F43" s="1808">
        <v>36539.14555832</v>
      </c>
      <c r="G43" s="1810">
        <v>5.4098572917316685E-4</v>
      </c>
      <c r="H43" s="1808">
        <v>8855</v>
      </c>
      <c r="I43" s="1809">
        <v>0.2718414162971447</v>
      </c>
      <c r="J43" s="1811">
        <v>2.4357106200735328</v>
      </c>
      <c r="K43" s="1808">
        <v>8739.1332478999993</v>
      </c>
      <c r="L43" s="1809">
        <v>0.21256834491197968</v>
      </c>
      <c r="M43" s="1808">
        <v>121.21862867</v>
      </c>
      <c r="N43" s="1808">
        <v>-573.23299666000003</v>
      </c>
      <c r="P43" s="1248"/>
    </row>
    <row r="44" spans="1:16" s="283" customFormat="1" ht="12" customHeight="1">
      <c r="A44" s="2013"/>
      <c r="B44" s="1245" t="s">
        <v>739</v>
      </c>
      <c r="C44" s="1808">
        <v>13524.875025320001</v>
      </c>
      <c r="D44" s="1808">
        <v>12981.11554228</v>
      </c>
      <c r="E44" s="1809">
        <v>0.51950692529464049</v>
      </c>
      <c r="F44" s="1808">
        <v>20185.388093919999</v>
      </c>
      <c r="G44" s="1810">
        <v>1.4899999828544928E-3</v>
      </c>
      <c r="H44" s="1808">
        <v>3166</v>
      </c>
      <c r="I44" s="1809">
        <v>0.32071999190430889</v>
      </c>
      <c r="J44" s="1811">
        <v>1.8778078301096139</v>
      </c>
      <c r="K44" s="1808">
        <v>6492.9447255499999</v>
      </c>
      <c r="L44" s="1809">
        <v>0.38913840938911454</v>
      </c>
      <c r="M44" s="1808">
        <v>9.6324803400000008</v>
      </c>
      <c r="N44" s="1808">
        <v>-0.66618131999999997</v>
      </c>
      <c r="P44" s="1248"/>
    </row>
    <row r="45" spans="1:16" s="283" customFormat="1" ht="12" customHeight="1">
      <c r="A45" s="2013"/>
      <c r="B45" s="327" t="s">
        <v>740</v>
      </c>
      <c r="C45" s="1812">
        <v>13612.121966279999</v>
      </c>
      <c r="D45" s="1812">
        <v>8359.8992923400001</v>
      </c>
      <c r="E45" s="1813">
        <v>0.46078041447024842</v>
      </c>
      <c r="F45" s="1812">
        <v>17305.325099599999</v>
      </c>
      <c r="G45" s="1814">
        <v>2.2099999494046532E-3</v>
      </c>
      <c r="H45" s="1812">
        <v>4357</v>
      </c>
      <c r="I45" s="1813">
        <v>0.2843842977941316</v>
      </c>
      <c r="J45" s="1815">
        <v>2.1969731238257912</v>
      </c>
      <c r="K45" s="1812">
        <v>6599.5720010900004</v>
      </c>
      <c r="L45" s="1813">
        <v>0.3806795532250517</v>
      </c>
      <c r="M45" s="1812">
        <v>11.329355469999999</v>
      </c>
      <c r="N45" s="1812">
        <v>0</v>
      </c>
      <c r="P45" s="1248"/>
    </row>
    <row r="46" spans="1:16" s="283" customFormat="1" ht="12" customHeight="1">
      <c r="A46" s="2013"/>
      <c r="B46" s="327" t="s">
        <v>741</v>
      </c>
      <c r="C46" s="1812">
        <v>32881.665653720003</v>
      </c>
      <c r="D46" s="1812">
        <v>12216.25508359</v>
      </c>
      <c r="E46" s="1813">
        <v>0.48025796224427053</v>
      </c>
      <c r="F46" s="1812">
        <v>38943.407934410003</v>
      </c>
      <c r="G46" s="1814">
        <v>4.4138169323179061E-3</v>
      </c>
      <c r="H46" s="1812">
        <v>8992</v>
      </c>
      <c r="I46" s="1813">
        <v>0.2641313166393689</v>
      </c>
      <c r="J46" s="1815">
        <v>2.2649297779746216</v>
      </c>
      <c r="K46" s="1812">
        <v>17133.1714111</v>
      </c>
      <c r="L46" s="1813">
        <v>0.4777433328322262</v>
      </c>
      <c r="M46" s="1812">
        <v>45.101880940000001</v>
      </c>
      <c r="N46" s="1812">
        <v>0</v>
      </c>
      <c r="P46" s="1248"/>
    </row>
    <row r="47" spans="1:16" s="283" customFormat="1" ht="12" customHeight="1">
      <c r="A47" s="2013"/>
      <c r="B47" s="327" t="s">
        <v>742</v>
      </c>
      <c r="C47" s="1812">
        <v>0</v>
      </c>
      <c r="D47" s="1812">
        <v>0</v>
      </c>
      <c r="E47" s="1813">
        <v>0.56927477166141327</v>
      </c>
      <c r="F47" s="1812">
        <v>0</v>
      </c>
      <c r="G47" s="1814">
        <v>7.5431562206804831E-3</v>
      </c>
      <c r="H47" s="1812">
        <v>0</v>
      </c>
      <c r="I47" s="1813">
        <v>0.34666526423850252</v>
      </c>
      <c r="J47" s="1815">
        <v>2.8827583199225115</v>
      </c>
      <c r="K47" s="1812">
        <v>0</v>
      </c>
      <c r="L47" s="1813">
        <v>6.1265359999999998E-2</v>
      </c>
      <c r="M47" s="1812">
        <v>0</v>
      </c>
      <c r="N47" s="1812">
        <v>0</v>
      </c>
      <c r="P47" s="1248"/>
    </row>
    <row r="48" spans="1:16" s="283" customFormat="1" ht="12" customHeight="1">
      <c r="A48" s="2013"/>
      <c r="B48" s="327" t="s">
        <v>743</v>
      </c>
      <c r="C48" s="1812">
        <v>15813.483850350001</v>
      </c>
      <c r="D48" s="1812">
        <v>7007.8860633300001</v>
      </c>
      <c r="E48" s="1813">
        <v>0.49291783017800062</v>
      </c>
      <c r="F48" s="1812">
        <v>18992.117285230001</v>
      </c>
      <c r="G48" s="1814">
        <v>1.0807981269350802E-2</v>
      </c>
      <c r="H48" s="1812">
        <v>16520</v>
      </c>
      <c r="I48" s="1813">
        <v>0.26116349338293049</v>
      </c>
      <c r="J48" s="1815">
        <v>2.3271330038712841</v>
      </c>
      <c r="K48" s="1812">
        <v>10196.741923379999</v>
      </c>
      <c r="L48" s="1813">
        <v>0.51296204618357366</v>
      </c>
      <c r="M48" s="1812">
        <v>58.31464673</v>
      </c>
      <c r="N48" s="1812">
        <v>-4.952E-5</v>
      </c>
      <c r="P48" s="1248"/>
    </row>
    <row r="49" spans="1:26" s="283" customFormat="1" ht="12" customHeight="1">
      <c r="A49" s="2013"/>
      <c r="B49" s="1245" t="s">
        <v>744</v>
      </c>
      <c r="C49" s="1808">
        <v>13965.61876277</v>
      </c>
      <c r="D49" s="1808">
        <v>5823.9571163000001</v>
      </c>
      <c r="E49" s="1809">
        <v>0.48804664546859577</v>
      </c>
      <c r="F49" s="1808">
        <v>16695.47875776</v>
      </c>
      <c r="G49" s="1810">
        <v>9.7066963121172807E-3</v>
      </c>
      <c r="H49" s="1808">
        <v>5923</v>
      </c>
      <c r="I49" s="1809">
        <v>0.26006357107652228</v>
      </c>
      <c r="J49" s="1811">
        <v>2.3504230973136711</v>
      </c>
      <c r="K49" s="1808">
        <v>8736.1909525699994</v>
      </c>
      <c r="L49" s="1809">
        <v>0.51462401326086671</v>
      </c>
      <c r="M49" s="1808">
        <v>45.514111919999998</v>
      </c>
      <c r="N49" s="1808">
        <v>0</v>
      </c>
      <c r="P49" s="1248"/>
    </row>
    <row r="50" spans="1:26" s="283" customFormat="1" ht="12" customHeight="1">
      <c r="A50" s="2013"/>
      <c r="B50" s="1245" t="s">
        <v>745</v>
      </c>
      <c r="C50" s="1808">
        <v>1847.8650875800001</v>
      </c>
      <c r="D50" s="1808">
        <v>1183.92894703</v>
      </c>
      <c r="E50" s="1809">
        <v>0.53731051771623983</v>
      </c>
      <c r="F50" s="1808">
        <v>2296.6385274700001</v>
      </c>
      <c r="G50" s="1810">
        <v>2.0449999784755965E-2</v>
      </c>
      <c r="H50" s="1808">
        <v>10597</v>
      </c>
      <c r="I50" s="1809">
        <v>0.27079358155787164</v>
      </c>
      <c r="J50" s="1811">
        <v>2.1116071182984775</v>
      </c>
      <c r="K50" s="1808">
        <v>1460.5509708099901</v>
      </c>
      <c r="L50" s="1809">
        <v>0.50088032949060868</v>
      </c>
      <c r="M50" s="1808">
        <v>12.80053481</v>
      </c>
      <c r="N50" s="1808">
        <v>-4.952E-5</v>
      </c>
      <c r="P50" s="1248"/>
    </row>
    <row r="51" spans="1:26" s="283" customFormat="1" ht="12" customHeight="1">
      <c r="A51" s="2013"/>
      <c r="B51" s="327" t="s">
        <v>746</v>
      </c>
      <c r="C51" s="1812">
        <v>957.10648037999999</v>
      </c>
      <c r="D51" s="1812">
        <v>414.83592985999996</v>
      </c>
      <c r="E51" s="1813">
        <v>0.49624648019017631</v>
      </c>
      <c r="F51" s="1812">
        <v>1166.04501699</v>
      </c>
      <c r="G51" s="1814">
        <v>3.6110000454452278E-2</v>
      </c>
      <c r="H51" s="1812">
        <v>21180</v>
      </c>
      <c r="I51" s="1813">
        <v>0.27288569937996215</v>
      </c>
      <c r="J51" s="1815">
        <v>2.48588600706166</v>
      </c>
      <c r="K51" s="1812">
        <v>688.64812416999996</v>
      </c>
      <c r="L51" s="1813">
        <v>0.7325673792209394</v>
      </c>
      <c r="M51" s="1812">
        <v>9.6150371299999993</v>
      </c>
      <c r="N51" s="1812">
        <v>0</v>
      </c>
      <c r="P51" s="1248"/>
    </row>
    <row r="52" spans="1:26" s="283" customFormat="1" ht="12" customHeight="1">
      <c r="A52" s="2013"/>
      <c r="B52" s="1245" t="s">
        <v>747</v>
      </c>
      <c r="C52" s="1808">
        <v>957.10648037999999</v>
      </c>
      <c r="D52" s="1808">
        <v>414.83592985999996</v>
      </c>
      <c r="E52" s="1809">
        <v>0.49618157241922223</v>
      </c>
      <c r="F52" s="1808">
        <v>1166.04501699</v>
      </c>
      <c r="G52" s="1810">
        <v>3.6110000454452278E-2</v>
      </c>
      <c r="H52" s="1808">
        <v>20524</v>
      </c>
      <c r="I52" s="1809">
        <v>0.27288569937996215</v>
      </c>
      <c r="J52" s="1811">
        <v>2.4858885134342028</v>
      </c>
      <c r="K52" s="1808">
        <v>688.64812416999996</v>
      </c>
      <c r="L52" s="1809">
        <v>0.7325673792209394</v>
      </c>
      <c r="M52" s="1808">
        <v>9.6150371299999993</v>
      </c>
      <c r="N52" s="1808">
        <v>0</v>
      </c>
      <c r="P52" s="1248"/>
    </row>
    <row r="53" spans="1:26" s="283" customFormat="1" ht="12" customHeight="1">
      <c r="A53" s="2013"/>
      <c r="B53" s="1245" t="s">
        <v>748</v>
      </c>
      <c r="C53" s="1808">
        <v>0</v>
      </c>
      <c r="D53" s="1808">
        <v>0</v>
      </c>
      <c r="E53" s="1809">
        <v>0.56520668044947553</v>
      </c>
      <c r="F53" s="1808">
        <v>0</v>
      </c>
      <c r="G53" s="1810">
        <v>0</v>
      </c>
      <c r="H53" s="1808">
        <v>656</v>
      </c>
      <c r="I53" s="1809">
        <v>0</v>
      </c>
      <c r="J53" s="1811">
        <v>2.402742176391643</v>
      </c>
      <c r="K53" s="1808">
        <v>0</v>
      </c>
      <c r="L53" s="1809"/>
      <c r="M53" s="1808">
        <v>0</v>
      </c>
      <c r="N53" s="1808">
        <v>0</v>
      </c>
      <c r="P53" s="1248"/>
    </row>
    <row r="54" spans="1:26" s="283" customFormat="1" ht="12" customHeight="1">
      <c r="A54" s="2013"/>
      <c r="B54" s="327" t="s">
        <v>749</v>
      </c>
      <c r="C54" s="1812">
        <v>2426.5159802500002</v>
      </c>
      <c r="D54" s="1812">
        <v>1053.0043629900001</v>
      </c>
      <c r="E54" s="1813">
        <v>0.50778160241767512</v>
      </c>
      <c r="F54" s="1812">
        <v>2965.9596187900001</v>
      </c>
      <c r="G54" s="1814">
        <v>0.21293007291893237</v>
      </c>
      <c r="H54" s="1812">
        <v>25082</v>
      </c>
      <c r="I54" s="1813">
        <v>0.26099016681187448</v>
      </c>
      <c r="J54" s="1815">
        <v>2.6506946700292082</v>
      </c>
      <c r="K54" s="1812">
        <v>2800.6507597099999</v>
      </c>
      <c r="L54" s="1813">
        <v>0.78288971624883286</v>
      </c>
      <c r="M54" s="1812">
        <v>134.42527767000001</v>
      </c>
      <c r="N54" s="1812">
        <v>-0.56856554000000004</v>
      </c>
      <c r="P54" s="1248"/>
    </row>
    <row r="55" spans="1:26" s="283" customFormat="1" ht="12" customHeight="1">
      <c r="A55" s="2013"/>
      <c r="B55" s="1245" t="s">
        <v>750</v>
      </c>
      <c r="C55" s="1808">
        <v>1457.91855229</v>
      </c>
      <c r="D55" s="1808">
        <v>581.60399059000008</v>
      </c>
      <c r="E55" s="1809">
        <v>0.51200580712449117</v>
      </c>
      <c r="F55" s="1808">
        <v>1723.71678628</v>
      </c>
      <c r="G55" s="1810">
        <v>0.11528726072361034</v>
      </c>
      <c r="H55" s="1808">
        <v>6953</v>
      </c>
      <c r="I55" s="1809">
        <v>0.26071696786802279</v>
      </c>
      <c r="J55" s="1811">
        <v>2.4085565442035937</v>
      </c>
      <c r="K55" s="1808">
        <v>1595.8091281</v>
      </c>
      <c r="L55" s="1809">
        <v>0.71793199032464428</v>
      </c>
      <c r="M55" s="1808">
        <v>49.611799849999997</v>
      </c>
      <c r="N55" s="1808">
        <v>0</v>
      </c>
      <c r="P55" s="1248"/>
    </row>
    <row r="56" spans="1:26" s="283" customFormat="1" ht="12" customHeight="1">
      <c r="A56" s="2013"/>
      <c r="B56" s="1245" t="s">
        <v>751</v>
      </c>
      <c r="C56" s="1808">
        <v>232.63499354000001</v>
      </c>
      <c r="D56" s="1808">
        <v>67.002485989999997</v>
      </c>
      <c r="E56" s="1809">
        <v>0.39458034394946589</v>
      </c>
      <c r="F56" s="1808">
        <v>260.62513323999997</v>
      </c>
      <c r="G56" s="1810">
        <v>0.23307351679355018</v>
      </c>
      <c r="H56" s="1808">
        <v>401</v>
      </c>
      <c r="I56" s="1809">
        <v>0.27999928916024036</v>
      </c>
      <c r="J56" s="1811">
        <v>2.5265583730093351</v>
      </c>
      <c r="K56" s="1808">
        <v>249.91831740999999</v>
      </c>
      <c r="L56" s="1809">
        <v>1.0082981015802821</v>
      </c>
      <c r="M56" s="1808">
        <v>12.40205441</v>
      </c>
      <c r="N56" s="1808">
        <v>0</v>
      </c>
      <c r="P56" s="1248"/>
    </row>
    <row r="57" spans="1:26" s="283" customFormat="1" ht="12" customHeight="1">
      <c r="A57" s="2013"/>
      <c r="B57" s="1245" t="s">
        <v>752</v>
      </c>
      <c r="C57" s="1808">
        <v>735.96243441999991</v>
      </c>
      <c r="D57" s="1808">
        <v>404.39788640999996</v>
      </c>
      <c r="E57" s="1809">
        <v>0.5243360770331601</v>
      </c>
      <c r="F57" s="1808">
        <v>981.61769927</v>
      </c>
      <c r="G57" s="1810">
        <v>0.36194654194357367</v>
      </c>
      <c r="H57" s="1808">
        <v>17728</v>
      </c>
      <c r="I57" s="1809">
        <v>0.25511138132370043</v>
      </c>
      <c r="J57" s="1811">
        <v>2.9791198313736471</v>
      </c>
      <c r="K57" s="1808">
        <v>954.92331420000096</v>
      </c>
      <c r="L57" s="1809">
        <v>0.83710800525610796</v>
      </c>
      <c r="M57" s="1808">
        <v>72.411423409999998</v>
      </c>
      <c r="N57" s="1808">
        <v>-0.56856554000000004</v>
      </c>
      <c r="P57" s="1248"/>
      <c r="Y57" s="1249"/>
      <c r="Z57" s="1249"/>
    </row>
    <row r="58" spans="1:26" s="283" customFormat="1" ht="12" customHeight="1">
      <c r="A58" s="2013"/>
      <c r="B58" s="327" t="s">
        <v>753</v>
      </c>
      <c r="C58" s="1812">
        <v>1099.9716185899999</v>
      </c>
      <c r="D58" s="1812">
        <v>322.39236761999996</v>
      </c>
      <c r="E58" s="1813">
        <v>1.2551465893598331E-6</v>
      </c>
      <c r="F58" s="1812">
        <v>1129.34485552</v>
      </c>
      <c r="G58" s="1814">
        <v>1</v>
      </c>
      <c r="H58" s="1812">
        <v>1760</v>
      </c>
      <c r="I58" s="1813">
        <v>0.29134605555616455</v>
      </c>
      <c r="J58" s="1815">
        <v>2.4425272582973716</v>
      </c>
      <c r="K58" s="1812">
        <v>963.27374241999996</v>
      </c>
      <c r="L58" s="1813">
        <v>0.86749312051269212</v>
      </c>
      <c r="M58" s="1812">
        <v>410.97862629999997</v>
      </c>
      <c r="N58" s="1812">
        <v>-559.01281388999996</v>
      </c>
      <c r="P58" s="1248"/>
    </row>
    <row r="59" spans="1:26" ht="12" customHeight="1">
      <c r="A59" s="2014"/>
      <c r="B59" s="1246" t="s">
        <v>1733</v>
      </c>
      <c r="C59" s="1258">
        <v>109468.76101766</v>
      </c>
      <c r="D59" s="1258">
        <v>57839.562116829991</v>
      </c>
      <c r="E59" s="1262">
        <v>0.49014277304273768</v>
      </c>
      <c r="F59" s="1258">
        <v>137226.73346277999</v>
      </c>
      <c r="G59" s="1830">
        <v>1.6434208146061752E-2</v>
      </c>
      <c r="H59" s="1258">
        <v>89912</v>
      </c>
      <c r="I59" s="1262">
        <v>0.27689993673939328</v>
      </c>
      <c r="J59" s="1261">
        <v>2.2634740088123371</v>
      </c>
      <c r="K59" s="1258">
        <v>53614.135935320002</v>
      </c>
      <c r="L59" s="1262">
        <v>0.39069745801288619</v>
      </c>
      <c r="M59" s="1258">
        <v>800.61593325000001</v>
      </c>
      <c r="N59" s="1258">
        <v>-1133.48060693</v>
      </c>
      <c r="O59" s="1250"/>
      <c r="P59" s="1250"/>
      <c r="Q59" s="1250"/>
      <c r="R59" s="1250"/>
      <c r="S59" s="1250"/>
      <c r="T59" s="1250"/>
      <c r="U59" s="1250"/>
      <c r="V59" s="1250"/>
      <c r="W59" s="1250"/>
      <c r="X59" s="1250"/>
      <c r="Y59" s="1250"/>
      <c r="Z59" s="1250"/>
    </row>
    <row r="60" spans="1:26" s="283" customFormat="1" ht="12" customHeight="1">
      <c r="A60" s="2013" t="s">
        <v>1916</v>
      </c>
      <c r="B60" s="1247" t="s">
        <v>737</v>
      </c>
      <c r="C60" s="1804">
        <v>20227.581657950002</v>
      </c>
      <c r="D60" s="1804">
        <v>2014.9932156</v>
      </c>
      <c r="E60" s="1805">
        <v>0.522312</v>
      </c>
      <c r="F60" s="1804">
        <v>21282.391620990002</v>
      </c>
      <c r="G60" s="1806">
        <v>5.8699999999999996E-4</v>
      </c>
      <c r="H60" s="1804">
        <v>9944</v>
      </c>
      <c r="I60" s="1805">
        <v>0.22681399999999999</v>
      </c>
      <c r="J60" s="1807">
        <v>2.6564611235840001</v>
      </c>
      <c r="K60" s="1804">
        <v>3857.6215976900003</v>
      </c>
      <c r="L60" s="1805">
        <v>0.18125883906230617</v>
      </c>
      <c r="M60" s="1804">
        <v>61.38178422</v>
      </c>
      <c r="N60" s="1804">
        <v>-192.22651311000001</v>
      </c>
    </row>
    <row r="61" spans="1:26" s="283" customFormat="1" ht="12" customHeight="1">
      <c r="A61" s="2013"/>
      <c r="B61" s="1245" t="s">
        <v>738</v>
      </c>
      <c r="C61" s="1808">
        <v>17829.581312509999</v>
      </c>
      <c r="D61" s="1808">
        <v>1057.3343380700001</v>
      </c>
      <c r="E61" s="1809">
        <v>0.61798900000000001</v>
      </c>
      <c r="F61" s="1808">
        <v>18484.136420610001</v>
      </c>
      <c r="G61" s="1810">
        <v>4.3600000000000003E-4</v>
      </c>
      <c r="H61" s="1808">
        <v>7786</v>
      </c>
      <c r="I61" s="1809">
        <v>0.22415099999999999</v>
      </c>
      <c r="J61" s="1811">
        <v>2.6784357470570002</v>
      </c>
      <c r="K61" s="1808">
        <v>3216.30115983</v>
      </c>
      <c r="L61" s="1809">
        <v>0.17400332299234664</v>
      </c>
      <c r="M61" s="1808">
        <v>60.324499229999994</v>
      </c>
      <c r="N61" s="1808">
        <v>-192.22651311000001</v>
      </c>
    </row>
    <row r="62" spans="1:26" s="283" customFormat="1" ht="12" customHeight="1">
      <c r="A62" s="2013"/>
      <c r="B62" s="1245" t="s">
        <v>739</v>
      </c>
      <c r="C62" s="1808">
        <v>2398.0003454400003</v>
      </c>
      <c r="D62" s="1808">
        <v>957.65887752999993</v>
      </c>
      <c r="E62" s="1809">
        <v>0.41667599999999999</v>
      </c>
      <c r="F62" s="1808">
        <v>2798.2552003800001</v>
      </c>
      <c r="G62" s="1810">
        <v>1.5839999999999999E-3</v>
      </c>
      <c r="H62" s="1808">
        <v>2158</v>
      </c>
      <c r="I62" s="1809">
        <v>0.24440400000000001</v>
      </c>
      <c r="J62" s="1811">
        <v>2.5113055624429999</v>
      </c>
      <c r="K62" s="1808">
        <v>641.32043785999997</v>
      </c>
      <c r="L62" s="1809">
        <v>0.22918582900262613</v>
      </c>
      <c r="M62" s="1808">
        <v>1.0572849900000001</v>
      </c>
      <c r="N62" s="1808">
        <v>0</v>
      </c>
    </row>
    <row r="63" spans="1:26" s="283" customFormat="1" ht="12" customHeight="1">
      <c r="A63" s="2013"/>
      <c r="B63" s="327" t="s">
        <v>740</v>
      </c>
      <c r="C63" s="1812">
        <v>4181.8697450700001</v>
      </c>
      <c r="D63" s="1812">
        <v>870.8176102000001</v>
      </c>
      <c r="E63" s="1813">
        <v>0.57772900000000005</v>
      </c>
      <c r="F63" s="1812">
        <v>4686.2454891999996</v>
      </c>
      <c r="G63" s="1814">
        <v>2.4710000000000001E-3</v>
      </c>
      <c r="H63" s="1812">
        <v>2980</v>
      </c>
      <c r="I63" s="1813">
        <v>0.23846200000000001</v>
      </c>
      <c r="J63" s="1815">
        <v>2.5482270804459999</v>
      </c>
      <c r="K63" s="1812">
        <v>1339.0500574300002</v>
      </c>
      <c r="L63" s="1813">
        <v>0.28574048468352703</v>
      </c>
      <c r="M63" s="1812">
        <v>3.5533903900000001</v>
      </c>
      <c r="N63" s="1812">
        <v>0</v>
      </c>
    </row>
    <row r="64" spans="1:26" s="283" customFormat="1" ht="12" customHeight="1">
      <c r="A64" s="2013"/>
      <c r="B64" s="327" t="s">
        <v>741</v>
      </c>
      <c r="C64" s="1812">
        <v>14061.46386752</v>
      </c>
      <c r="D64" s="1812">
        <v>2331.4860005999999</v>
      </c>
      <c r="E64" s="1813">
        <v>0.55958600000000003</v>
      </c>
      <c r="F64" s="1812">
        <v>15368.976046420001</v>
      </c>
      <c r="G64" s="1814">
        <v>4.8890000000000001E-3</v>
      </c>
      <c r="H64" s="1812">
        <v>6588</v>
      </c>
      <c r="I64" s="1813">
        <v>0.23247499999999999</v>
      </c>
      <c r="J64" s="1815">
        <v>2.4371109892080001</v>
      </c>
      <c r="K64" s="1812">
        <v>5432.3092130799996</v>
      </c>
      <c r="L64" s="1813">
        <v>0.3534594104820265</v>
      </c>
      <c r="M64" s="1812">
        <v>16.51982529</v>
      </c>
      <c r="N64" s="1812">
        <v>0</v>
      </c>
    </row>
    <row r="65" spans="1:26" s="283" customFormat="1" ht="12" customHeight="1">
      <c r="A65" s="2013"/>
      <c r="B65" s="327" t="s">
        <v>742</v>
      </c>
      <c r="C65" s="1812">
        <v>0</v>
      </c>
      <c r="D65" s="1812">
        <v>0</v>
      </c>
      <c r="E65" s="1813">
        <v>0</v>
      </c>
      <c r="F65" s="1812">
        <v>0</v>
      </c>
      <c r="G65" s="1814">
        <v>0</v>
      </c>
      <c r="H65" s="1812">
        <v>0</v>
      </c>
      <c r="I65" s="1813">
        <v>0</v>
      </c>
      <c r="J65" s="1815">
        <v>0</v>
      </c>
      <c r="K65" s="1812">
        <v>0</v>
      </c>
      <c r="L65" s="1813" t="s">
        <v>682</v>
      </c>
      <c r="M65" s="1812">
        <v>0</v>
      </c>
      <c r="N65" s="1812">
        <v>0</v>
      </c>
    </row>
    <row r="66" spans="1:26" s="283" customFormat="1" ht="12" customHeight="1">
      <c r="A66" s="2013"/>
      <c r="B66" s="327" t="s">
        <v>743</v>
      </c>
      <c r="C66" s="1812">
        <v>7228.1807092500003</v>
      </c>
      <c r="D66" s="1812">
        <v>1525.0320249000001</v>
      </c>
      <c r="E66" s="1813">
        <v>0.49479800000000002</v>
      </c>
      <c r="F66" s="1812">
        <v>7985.5664599399997</v>
      </c>
      <c r="G66" s="1814">
        <v>1.2560999999999999E-2</v>
      </c>
      <c r="H66" s="1812">
        <v>13101</v>
      </c>
      <c r="I66" s="1813">
        <v>0.236091</v>
      </c>
      <c r="J66" s="1815">
        <v>2.4825252671500002</v>
      </c>
      <c r="K66" s="1812">
        <v>3369.9865892899998</v>
      </c>
      <c r="L66" s="1813">
        <v>0.42200971041888002</v>
      </c>
      <c r="M66" s="1812">
        <v>20.892472959999999</v>
      </c>
      <c r="N66" s="1812">
        <v>0</v>
      </c>
    </row>
    <row r="67" spans="1:26" s="283" customFormat="1" ht="12" customHeight="1">
      <c r="A67" s="2013"/>
      <c r="B67" s="1245" t="s">
        <v>744</v>
      </c>
      <c r="C67" s="1808">
        <v>6425.64478693</v>
      </c>
      <c r="D67" s="1808">
        <v>1328.36658842</v>
      </c>
      <c r="E67" s="1809">
        <v>0.48541299999999998</v>
      </c>
      <c r="F67" s="1808">
        <v>7072.3493484300006</v>
      </c>
      <c r="G67" s="1810">
        <v>1.1166000000000001E-2</v>
      </c>
      <c r="H67" s="1808">
        <v>4218</v>
      </c>
      <c r="I67" s="1809">
        <v>0.23499200000000001</v>
      </c>
      <c r="J67" s="1811">
        <v>2.4908929934959998</v>
      </c>
      <c r="K67" s="1808">
        <v>2944.4618164600001</v>
      </c>
      <c r="L67" s="1809">
        <v>0.41633432843834911</v>
      </c>
      <c r="M67" s="1808">
        <v>16.431407069999999</v>
      </c>
      <c r="N67" s="1808">
        <v>0</v>
      </c>
    </row>
    <row r="68" spans="1:26" s="283" customFormat="1" ht="12" customHeight="1">
      <c r="A68" s="2013"/>
      <c r="B68" s="1245" t="s">
        <v>745</v>
      </c>
      <c r="C68" s="1808">
        <v>802.53592232000005</v>
      </c>
      <c r="D68" s="1808">
        <v>196.66543647999998</v>
      </c>
      <c r="E68" s="1809">
        <v>0.55819200000000002</v>
      </c>
      <c r="F68" s="1808">
        <v>913.21711151</v>
      </c>
      <c r="G68" s="1810">
        <v>2.3362999999999998E-2</v>
      </c>
      <c r="H68" s="1808">
        <v>8883</v>
      </c>
      <c r="I68" s="1809">
        <v>0.24459800000000001</v>
      </c>
      <c r="J68" s="1811">
        <v>2.417720784338</v>
      </c>
      <c r="K68" s="1808">
        <v>425.52477282999996</v>
      </c>
      <c r="L68" s="1809">
        <v>0.46596232973164164</v>
      </c>
      <c r="M68" s="1808">
        <v>4.4610658899999995</v>
      </c>
      <c r="N68" s="1808">
        <v>0</v>
      </c>
    </row>
    <row r="69" spans="1:26" s="283" customFormat="1" ht="12" customHeight="1">
      <c r="A69" s="2013"/>
      <c r="B69" s="327" t="s">
        <v>746</v>
      </c>
      <c r="C69" s="1812">
        <v>682.63041841999996</v>
      </c>
      <c r="D69" s="1812">
        <v>148.05812152000001</v>
      </c>
      <c r="E69" s="1813">
        <v>0.54849899999999996</v>
      </c>
      <c r="F69" s="1812">
        <v>764.13338770000007</v>
      </c>
      <c r="G69" s="1814">
        <v>4.1231999999999998E-2</v>
      </c>
      <c r="H69" s="1812">
        <v>19335</v>
      </c>
      <c r="I69" s="1813">
        <v>0.23579700000000001</v>
      </c>
      <c r="J69" s="1815">
        <v>2.0163555029059999</v>
      </c>
      <c r="K69" s="1812">
        <v>352.31084688999999</v>
      </c>
      <c r="L69" s="1813">
        <v>0.46105935503019502</v>
      </c>
      <c r="M69" s="1812">
        <v>5.8313659000000007</v>
      </c>
      <c r="N69" s="1812">
        <v>0</v>
      </c>
    </row>
    <row r="70" spans="1:26" s="283" customFormat="1" ht="12" customHeight="1">
      <c r="A70" s="2013"/>
      <c r="B70" s="1245" t="s">
        <v>747</v>
      </c>
      <c r="C70" s="1808">
        <v>682.63041841999996</v>
      </c>
      <c r="D70" s="1808">
        <v>148.05812152000001</v>
      </c>
      <c r="E70" s="1809">
        <v>0.54849899999999996</v>
      </c>
      <c r="F70" s="1808">
        <v>764.13338770000007</v>
      </c>
      <c r="G70" s="1810">
        <v>4.0391999999999997E-2</v>
      </c>
      <c r="H70" s="1808">
        <v>19335</v>
      </c>
      <c r="I70" s="1809">
        <v>0.235767</v>
      </c>
      <c r="J70" s="1811">
        <v>2.0262012842239998</v>
      </c>
      <c r="K70" s="1808">
        <v>352.31084688999999</v>
      </c>
      <c r="L70" s="1809">
        <v>0.46105935503019502</v>
      </c>
      <c r="M70" s="1808">
        <v>5.8313659000000007</v>
      </c>
      <c r="N70" s="1808">
        <v>0</v>
      </c>
    </row>
    <row r="71" spans="1:26" s="283" customFormat="1" ht="12" customHeight="1">
      <c r="A71" s="2013"/>
      <c r="B71" s="1245" t="s">
        <v>748</v>
      </c>
      <c r="C71" s="1808">
        <v>0</v>
      </c>
      <c r="D71" s="1808">
        <v>0</v>
      </c>
      <c r="E71" s="1809">
        <v>0</v>
      </c>
      <c r="F71" s="1808">
        <v>0</v>
      </c>
      <c r="G71" s="1810">
        <v>0</v>
      </c>
      <c r="H71" s="1808">
        <v>0</v>
      </c>
      <c r="I71" s="1809">
        <v>0</v>
      </c>
      <c r="J71" s="1811">
        <v>0</v>
      </c>
      <c r="K71" s="1808">
        <v>0</v>
      </c>
      <c r="L71" s="1809" t="s">
        <v>682</v>
      </c>
      <c r="M71" s="1808">
        <v>0</v>
      </c>
      <c r="N71" s="1808">
        <v>0</v>
      </c>
    </row>
    <row r="72" spans="1:26" s="283" customFormat="1" ht="12" customHeight="1">
      <c r="A72" s="2013"/>
      <c r="B72" s="327" t="s">
        <v>749</v>
      </c>
      <c r="C72" s="1812">
        <v>1070.50794028</v>
      </c>
      <c r="D72" s="1812">
        <v>455.53947735000003</v>
      </c>
      <c r="E72" s="1813">
        <v>0.52261199999999997</v>
      </c>
      <c r="F72" s="1812">
        <v>1311.18262813</v>
      </c>
      <c r="G72" s="1814">
        <v>0.235064</v>
      </c>
      <c r="H72" s="1812">
        <v>15707</v>
      </c>
      <c r="I72" s="1813">
        <v>0.24422099999999999</v>
      </c>
      <c r="J72" s="1815">
        <v>2.47261777211</v>
      </c>
      <c r="K72" s="1812">
        <v>868.27180610000005</v>
      </c>
      <c r="L72" s="1813">
        <v>0.66220508682175228</v>
      </c>
      <c r="M72" s="1812">
        <v>60.763667099999999</v>
      </c>
      <c r="N72" s="1812">
        <v>-0.51043121000000002</v>
      </c>
    </row>
    <row r="73" spans="1:26" s="283" customFormat="1" ht="12" customHeight="1">
      <c r="A73" s="2013"/>
      <c r="B73" s="1245" t="s">
        <v>750</v>
      </c>
      <c r="C73" s="1808">
        <v>583.85118563000003</v>
      </c>
      <c r="D73" s="1808">
        <v>206.10621411000002</v>
      </c>
      <c r="E73" s="1809">
        <v>0.50852299999999995</v>
      </c>
      <c r="F73" s="1808">
        <v>689.25329689</v>
      </c>
      <c r="G73" s="1810">
        <v>0.135551</v>
      </c>
      <c r="H73" s="1808">
        <v>5904</v>
      </c>
      <c r="I73" s="1809">
        <v>0.23943500000000001</v>
      </c>
      <c r="J73" s="1811">
        <v>2.4454433708710002</v>
      </c>
      <c r="K73" s="1808">
        <v>440.18366377999996</v>
      </c>
      <c r="L73" s="1809">
        <v>0.63863845957090892</v>
      </c>
      <c r="M73" s="1808">
        <v>18.365058190000003</v>
      </c>
      <c r="N73" s="1808">
        <v>0</v>
      </c>
    </row>
    <row r="74" spans="1:26" s="283" customFormat="1" ht="12" customHeight="1">
      <c r="A74" s="2013"/>
      <c r="B74" s="1245" t="s">
        <v>751</v>
      </c>
      <c r="C74" s="1808">
        <v>107.18278123</v>
      </c>
      <c r="D74" s="1808">
        <v>41.696734069999998</v>
      </c>
      <c r="E74" s="1809">
        <v>0.42967100000000003</v>
      </c>
      <c r="F74" s="1808">
        <v>124.53740759999999</v>
      </c>
      <c r="G74" s="1810">
        <v>0.25385200000000002</v>
      </c>
      <c r="H74" s="1808">
        <v>328</v>
      </c>
      <c r="I74" s="1809">
        <v>0.24510999999999999</v>
      </c>
      <c r="J74" s="1811">
        <v>2.4998275166280002</v>
      </c>
      <c r="K74" s="1808">
        <v>95.326758430000012</v>
      </c>
      <c r="L74" s="1809">
        <v>0.76544678636782548</v>
      </c>
      <c r="M74" s="1808">
        <v>6.7601763500000001</v>
      </c>
      <c r="N74" s="1808">
        <v>0</v>
      </c>
    </row>
    <row r="75" spans="1:26" s="283" customFormat="1" ht="12" customHeight="1">
      <c r="A75" s="2013"/>
      <c r="B75" s="1245" t="s">
        <v>752</v>
      </c>
      <c r="C75" s="1808">
        <v>379.47397341999999</v>
      </c>
      <c r="D75" s="1808">
        <v>207.73652916999998</v>
      </c>
      <c r="E75" s="1809">
        <v>0.55524499999999999</v>
      </c>
      <c r="F75" s="1808">
        <v>497.39192363999996</v>
      </c>
      <c r="G75" s="1810">
        <v>0.368307</v>
      </c>
      <c r="H75" s="1808">
        <v>9475</v>
      </c>
      <c r="I75" s="1809">
        <v>0.25063400000000002</v>
      </c>
      <c r="J75" s="1811">
        <v>2.5035305667809999</v>
      </c>
      <c r="K75" s="1808">
        <v>332.76138388999999</v>
      </c>
      <c r="L75" s="1809">
        <v>0.66901243883253014</v>
      </c>
      <c r="M75" s="1808">
        <v>35.638432560000005</v>
      </c>
      <c r="N75" s="1808">
        <v>-0.51043121000000002</v>
      </c>
    </row>
    <row r="76" spans="1:26" s="283" customFormat="1" ht="12" customHeight="1">
      <c r="A76" s="2013"/>
      <c r="B76" s="327" t="s">
        <v>753</v>
      </c>
      <c r="C76" s="1812">
        <v>592.56585360999998</v>
      </c>
      <c r="D76" s="1812">
        <v>104.34944177</v>
      </c>
      <c r="E76" s="1813">
        <v>8.6536000000000002E-2</v>
      </c>
      <c r="F76" s="1812">
        <v>602.45370667999998</v>
      </c>
      <c r="G76" s="1814">
        <v>1</v>
      </c>
      <c r="H76" s="1812">
        <v>1393</v>
      </c>
      <c r="I76" s="1813">
        <v>0.27399299999999999</v>
      </c>
      <c r="J76" s="1815">
        <v>2.5000000000289999</v>
      </c>
      <c r="K76" s="1812">
        <v>611.21452751000004</v>
      </c>
      <c r="L76" s="1813">
        <v>1.0145418987929864</v>
      </c>
      <c r="M76" s="1812">
        <v>210.52909541</v>
      </c>
      <c r="N76" s="1812">
        <v>-274.81658329999999</v>
      </c>
    </row>
    <row r="77" spans="1:26" ht="12" customHeight="1">
      <c r="A77" s="2013"/>
      <c r="B77" s="1246" t="s">
        <v>1733</v>
      </c>
      <c r="C77" s="1258">
        <v>48044.800192099996</v>
      </c>
      <c r="D77" s="1258">
        <v>7450.2758919400003</v>
      </c>
      <c r="E77" s="1259">
        <v>0.5292571075251653</v>
      </c>
      <c r="F77" s="1258">
        <v>52000.949339059996</v>
      </c>
      <c r="G77" s="1260">
        <v>2.1943254272323257E-2</v>
      </c>
      <c r="H77" s="1258">
        <v>69048</v>
      </c>
      <c r="I77" s="1259">
        <v>0.23207843212371601</v>
      </c>
      <c r="J77" s="1261">
        <v>2.5394583161459008</v>
      </c>
      <c r="K77" s="1258">
        <v>15830.764637990002</v>
      </c>
      <c r="L77" s="1262">
        <v>0.30443222362671135</v>
      </c>
      <c r="M77" s="1258">
        <v>379.47160127000001</v>
      </c>
      <c r="N77" s="1258">
        <v>-467.55352762000001</v>
      </c>
      <c r="O77" s="1250"/>
      <c r="P77" s="1250"/>
      <c r="Q77" s="1250"/>
      <c r="R77" s="1250"/>
      <c r="S77" s="1250"/>
      <c r="T77" s="1250"/>
      <c r="U77" s="1250"/>
      <c r="V77" s="1250"/>
      <c r="W77" s="1250"/>
      <c r="X77" s="1250"/>
      <c r="Y77" s="1250"/>
      <c r="Z77" s="1250"/>
    </row>
    <row r="78" spans="1:26" s="283" customFormat="1" ht="12" customHeight="1">
      <c r="A78" s="2012" t="s">
        <v>1917</v>
      </c>
      <c r="B78" s="1247" t="s">
        <v>737</v>
      </c>
      <c r="C78" s="1804">
        <v>20.107081760000003</v>
      </c>
      <c r="D78" s="1804">
        <v>0</v>
      </c>
      <c r="E78" s="1805">
        <v>0</v>
      </c>
      <c r="F78" s="1804">
        <v>20.107081760000003</v>
      </c>
      <c r="G78" s="1806">
        <v>1.1180000000000001E-3</v>
      </c>
      <c r="H78" s="1804">
        <v>2</v>
      </c>
      <c r="I78" s="1805">
        <v>0.36330899999999999</v>
      </c>
      <c r="J78" s="1807">
        <v>4.3114274728890001</v>
      </c>
      <c r="K78" s="1804">
        <v>7.11278699</v>
      </c>
      <c r="L78" s="1805">
        <v>0.35374536568254344</v>
      </c>
      <c r="M78" s="1804">
        <v>8.1506099999999991E-3</v>
      </c>
      <c r="N78" s="1804">
        <v>-0.25426445999999997</v>
      </c>
    </row>
    <row r="79" spans="1:26" s="283" customFormat="1" ht="12" customHeight="1">
      <c r="A79" s="2013"/>
      <c r="B79" s="1245" t="s">
        <v>738</v>
      </c>
      <c r="C79" s="1808">
        <v>14.093993189999999</v>
      </c>
      <c r="D79" s="1808">
        <v>0</v>
      </c>
      <c r="E79" s="1809">
        <v>0</v>
      </c>
      <c r="F79" s="1808">
        <v>14.093993189999999</v>
      </c>
      <c r="G79" s="1810">
        <v>9.6000000000000002E-4</v>
      </c>
      <c r="H79" s="1808">
        <v>1</v>
      </c>
      <c r="I79" s="1809">
        <v>0.36599999999999999</v>
      </c>
      <c r="J79" s="1811">
        <v>5.0694444444439997</v>
      </c>
      <c r="K79" s="1808">
        <v>5.7211694099999999</v>
      </c>
      <c r="L79" s="1809">
        <v>0.40592962781188918</v>
      </c>
      <c r="M79" s="1808">
        <v>4.9520699999999994E-3</v>
      </c>
      <c r="N79" s="1808">
        <v>-0.25426445999999997</v>
      </c>
    </row>
    <row r="80" spans="1:26" s="283" customFormat="1" ht="12" customHeight="1">
      <c r="A80" s="2013"/>
      <c r="B80" s="1245" t="s">
        <v>739</v>
      </c>
      <c r="C80" s="1808">
        <v>6.0130885699999999</v>
      </c>
      <c r="D80" s="1808">
        <v>0</v>
      </c>
      <c r="E80" s="1809">
        <v>0</v>
      </c>
      <c r="F80" s="1808">
        <v>6.0130885699999999</v>
      </c>
      <c r="G80" s="1810">
        <v>1.49E-3</v>
      </c>
      <c r="H80" s="1808">
        <v>1</v>
      </c>
      <c r="I80" s="1809">
        <v>0.35699999999999998</v>
      </c>
      <c r="J80" s="1811">
        <v>2.534722222229</v>
      </c>
      <c r="K80" s="1808">
        <v>1.3916175800000001</v>
      </c>
      <c r="L80" s="1809">
        <v>0.23143141229333331</v>
      </c>
      <c r="M80" s="1808">
        <v>3.1985400000000002E-3</v>
      </c>
      <c r="N80" s="1808">
        <v>0</v>
      </c>
    </row>
    <row r="81" spans="1:26" s="283" customFormat="1" ht="12" customHeight="1">
      <c r="A81" s="2013"/>
      <c r="B81" s="327" t="s">
        <v>740</v>
      </c>
      <c r="C81" s="1812">
        <v>6.8444137099999995</v>
      </c>
      <c r="D81" s="1812">
        <v>0</v>
      </c>
      <c r="E81" s="1813">
        <v>0</v>
      </c>
      <c r="F81" s="1812">
        <v>6.8444137099999995</v>
      </c>
      <c r="G81" s="1814">
        <v>2.2100000000000002E-3</v>
      </c>
      <c r="H81" s="1812">
        <v>1</v>
      </c>
      <c r="I81" s="1813">
        <v>0.35599999999999998</v>
      </c>
      <c r="J81" s="1815">
        <v>2.534722222224</v>
      </c>
      <c r="K81" s="1812">
        <v>2.6647488399999997</v>
      </c>
      <c r="L81" s="1813">
        <v>0.38933193592705839</v>
      </c>
      <c r="M81" s="1812">
        <v>5.3849099999999997E-3</v>
      </c>
      <c r="N81" s="1812">
        <v>0</v>
      </c>
    </row>
    <row r="82" spans="1:26" s="283" customFormat="1" ht="12" customHeight="1">
      <c r="A82" s="2013"/>
      <c r="B82" s="327" t="s">
        <v>741</v>
      </c>
      <c r="C82" s="1812">
        <v>0</v>
      </c>
      <c r="D82" s="1812">
        <v>0</v>
      </c>
      <c r="E82" s="1813">
        <v>0</v>
      </c>
      <c r="F82" s="1812">
        <v>0</v>
      </c>
      <c r="G82" s="1814">
        <v>0</v>
      </c>
      <c r="H82" s="1812">
        <v>0</v>
      </c>
      <c r="I82" s="1813">
        <v>0</v>
      </c>
      <c r="J82" s="1815">
        <v>0</v>
      </c>
      <c r="K82" s="1812">
        <v>0</v>
      </c>
      <c r="L82" s="1813" t="s">
        <v>682</v>
      </c>
      <c r="M82" s="1812">
        <v>0</v>
      </c>
      <c r="N82" s="1812">
        <v>0</v>
      </c>
    </row>
    <row r="83" spans="1:26" s="283" customFormat="1" ht="12" customHeight="1">
      <c r="A83" s="2013"/>
      <c r="B83" s="327" t="s">
        <v>742</v>
      </c>
      <c r="C83" s="1812">
        <v>0</v>
      </c>
      <c r="D83" s="1812">
        <v>0</v>
      </c>
      <c r="E83" s="1813">
        <v>0</v>
      </c>
      <c r="F83" s="1812">
        <v>0</v>
      </c>
      <c r="G83" s="1814">
        <v>0</v>
      </c>
      <c r="H83" s="1812">
        <v>0</v>
      </c>
      <c r="I83" s="1813">
        <v>0</v>
      </c>
      <c r="J83" s="1815">
        <v>0</v>
      </c>
      <c r="K83" s="1812">
        <v>0</v>
      </c>
      <c r="L83" s="1813" t="s">
        <v>682</v>
      </c>
      <c r="M83" s="1812">
        <v>0</v>
      </c>
      <c r="N83" s="1812">
        <v>0</v>
      </c>
    </row>
    <row r="84" spans="1:26" s="283" customFormat="1" ht="12" customHeight="1">
      <c r="A84" s="2013"/>
      <c r="B84" s="327" t="s">
        <v>743</v>
      </c>
      <c r="C84" s="1812">
        <v>0</v>
      </c>
      <c r="D84" s="1812">
        <v>36.466666670000002</v>
      </c>
      <c r="E84" s="1813">
        <v>0.56499999999999995</v>
      </c>
      <c r="F84" s="1812">
        <v>20.603666670000003</v>
      </c>
      <c r="G84" s="1814">
        <v>1.29E-2</v>
      </c>
      <c r="H84" s="1812">
        <v>0</v>
      </c>
      <c r="I84" s="1813">
        <v>0.32700000000000001</v>
      </c>
      <c r="J84" s="1815">
        <v>5.0694444444439997</v>
      </c>
      <c r="K84" s="1812">
        <v>16.33242572</v>
      </c>
      <c r="L84" s="1813">
        <v>0.79269510527370612</v>
      </c>
      <c r="M84" s="1812">
        <v>8.6912450000000002E-2</v>
      </c>
      <c r="N84" s="1812">
        <v>0</v>
      </c>
    </row>
    <row r="85" spans="1:26" s="283" customFormat="1" ht="12" customHeight="1">
      <c r="A85" s="2013"/>
      <c r="B85" s="1245" t="s">
        <v>744</v>
      </c>
      <c r="C85" s="1808">
        <v>0</v>
      </c>
      <c r="D85" s="1808">
        <v>36.466666670000002</v>
      </c>
      <c r="E85" s="1809">
        <v>0.56499999999999995</v>
      </c>
      <c r="F85" s="1808">
        <v>20.603666670000003</v>
      </c>
      <c r="G85" s="1810">
        <v>1.29E-2</v>
      </c>
      <c r="H85" s="1808">
        <v>0</v>
      </c>
      <c r="I85" s="1809">
        <v>0.32700000000000001</v>
      </c>
      <c r="J85" s="1811">
        <v>5.0694444444439997</v>
      </c>
      <c r="K85" s="1808">
        <v>16.33242572</v>
      </c>
      <c r="L85" s="1809">
        <v>0.79269510527370612</v>
      </c>
      <c r="M85" s="1808">
        <v>8.6912450000000002E-2</v>
      </c>
      <c r="N85" s="1808">
        <v>0</v>
      </c>
    </row>
    <row r="86" spans="1:26" s="283" customFormat="1" ht="12" customHeight="1">
      <c r="A86" s="2013"/>
      <c r="B86" s="1245" t="s">
        <v>745</v>
      </c>
      <c r="C86" s="1808">
        <v>0</v>
      </c>
      <c r="D86" s="1808">
        <v>0</v>
      </c>
      <c r="E86" s="1809">
        <v>0</v>
      </c>
      <c r="F86" s="1808">
        <v>0</v>
      </c>
      <c r="G86" s="1810">
        <v>0</v>
      </c>
      <c r="H86" s="1808">
        <v>0</v>
      </c>
      <c r="I86" s="1809">
        <v>0</v>
      </c>
      <c r="J86" s="1811">
        <v>0</v>
      </c>
      <c r="K86" s="1808">
        <v>0</v>
      </c>
      <c r="L86" s="1809" t="s">
        <v>682</v>
      </c>
      <c r="M86" s="1808">
        <v>0</v>
      </c>
      <c r="N86" s="1808">
        <v>0</v>
      </c>
    </row>
    <row r="87" spans="1:26" s="283" customFormat="1" ht="12" customHeight="1">
      <c r="A87" s="2013"/>
      <c r="B87" s="327" t="s">
        <v>746</v>
      </c>
      <c r="C87" s="1812">
        <v>0</v>
      </c>
      <c r="D87" s="1812">
        <v>0</v>
      </c>
      <c r="E87" s="1813">
        <v>0</v>
      </c>
      <c r="F87" s="1812">
        <v>0</v>
      </c>
      <c r="G87" s="1814">
        <v>0</v>
      </c>
      <c r="H87" s="1812">
        <v>0</v>
      </c>
      <c r="I87" s="1813">
        <v>0</v>
      </c>
      <c r="J87" s="1815">
        <v>0</v>
      </c>
      <c r="K87" s="1812">
        <v>0</v>
      </c>
      <c r="L87" s="1813" t="s">
        <v>682</v>
      </c>
      <c r="M87" s="1812">
        <v>0</v>
      </c>
      <c r="N87" s="1812">
        <v>0</v>
      </c>
    </row>
    <row r="88" spans="1:26" s="283" customFormat="1" ht="12" customHeight="1">
      <c r="A88" s="2013"/>
      <c r="B88" s="1245" t="s">
        <v>747</v>
      </c>
      <c r="C88" s="1808">
        <v>0</v>
      </c>
      <c r="D88" s="1808">
        <v>0</v>
      </c>
      <c r="E88" s="1809">
        <v>0</v>
      </c>
      <c r="F88" s="1808">
        <v>0</v>
      </c>
      <c r="G88" s="1810">
        <v>0</v>
      </c>
      <c r="H88" s="1808">
        <v>0</v>
      </c>
      <c r="I88" s="1809">
        <v>0</v>
      </c>
      <c r="J88" s="1811">
        <v>0</v>
      </c>
      <c r="K88" s="1808">
        <v>0</v>
      </c>
      <c r="L88" s="1809" t="s">
        <v>682</v>
      </c>
      <c r="M88" s="1808">
        <v>0</v>
      </c>
      <c r="N88" s="1808">
        <v>0</v>
      </c>
    </row>
    <row r="89" spans="1:26" s="283" customFormat="1" ht="12" customHeight="1">
      <c r="A89" s="2013"/>
      <c r="B89" s="1245" t="s">
        <v>748</v>
      </c>
      <c r="C89" s="1808">
        <v>0</v>
      </c>
      <c r="D89" s="1808">
        <v>0</v>
      </c>
      <c r="E89" s="1809">
        <v>0</v>
      </c>
      <c r="F89" s="1808">
        <v>0</v>
      </c>
      <c r="G89" s="1810">
        <v>0</v>
      </c>
      <c r="H89" s="1808">
        <v>0</v>
      </c>
      <c r="I89" s="1809">
        <v>0</v>
      </c>
      <c r="J89" s="1811">
        <v>0</v>
      </c>
      <c r="K89" s="1808">
        <v>0</v>
      </c>
      <c r="L89" s="1809" t="s">
        <v>682</v>
      </c>
      <c r="M89" s="1808">
        <v>0</v>
      </c>
      <c r="N89" s="1808">
        <v>0</v>
      </c>
    </row>
    <row r="90" spans="1:26" s="283" customFormat="1" ht="12" customHeight="1">
      <c r="A90" s="2013"/>
      <c r="B90" s="327" t="s">
        <v>749</v>
      </c>
      <c r="C90" s="1812">
        <v>0</v>
      </c>
      <c r="D90" s="1812">
        <v>0</v>
      </c>
      <c r="E90" s="1813">
        <v>0</v>
      </c>
      <c r="F90" s="1812">
        <v>0</v>
      </c>
      <c r="G90" s="1814">
        <v>0</v>
      </c>
      <c r="H90" s="1812">
        <v>0</v>
      </c>
      <c r="I90" s="1813">
        <v>0</v>
      </c>
      <c r="J90" s="1815">
        <v>0</v>
      </c>
      <c r="K90" s="1812">
        <v>0</v>
      </c>
      <c r="L90" s="1813" t="s">
        <v>682</v>
      </c>
      <c r="M90" s="1812">
        <v>0</v>
      </c>
      <c r="N90" s="1812">
        <v>0</v>
      </c>
    </row>
    <row r="91" spans="1:26" s="283" customFormat="1" ht="12" customHeight="1">
      <c r="A91" s="2013"/>
      <c r="B91" s="1245" t="s">
        <v>750</v>
      </c>
      <c r="C91" s="1808">
        <v>0</v>
      </c>
      <c r="D91" s="1808">
        <v>0</v>
      </c>
      <c r="E91" s="1809">
        <v>0</v>
      </c>
      <c r="F91" s="1808">
        <v>0</v>
      </c>
      <c r="G91" s="1810">
        <v>0</v>
      </c>
      <c r="H91" s="1808">
        <v>0</v>
      </c>
      <c r="I91" s="1809">
        <v>0</v>
      </c>
      <c r="J91" s="1811">
        <v>0</v>
      </c>
      <c r="K91" s="1808">
        <v>0</v>
      </c>
      <c r="L91" s="1809" t="s">
        <v>682</v>
      </c>
      <c r="M91" s="1808">
        <v>0</v>
      </c>
      <c r="N91" s="1808">
        <v>0</v>
      </c>
    </row>
    <row r="92" spans="1:26" s="283" customFormat="1" ht="12" customHeight="1">
      <c r="A92" s="2013"/>
      <c r="B92" s="1245" t="s">
        <v>751</v>
      </c>
      <c r="C92" s="1808">
        <v>0</v>
      </c>
      <c r="D92" s="1808">
        <v>0</v>
      </c>
      <c r="E92" s="1809">
        <v>0</v>
      </c>
      <c r="F92" s="1808">
        <v>0</v>
      </c>
      <c r="G92" s="1810">
        <v>0</v>
      </c>
      <c r="H92" s="1808">
        <v>0</v>
      </c>
      <c r="I92" s="1809">
        <v>0</v>
      </c>
      <c r="J92" s="1811">
        <v>0</v>
      </c>
      <c r="K92" s="1808">
        <v>0</v>
      </c>
      <c r="L92" s="1809" t="s">
        <v>682</v>
      </c>
      <c r="M92" s="1808">
        <v>0</v>
      </c>
      <c r="N92" s="1808">
        <v>0</v>
      </c>
    </row>
    <row r="93" spans="1:26" s="283" customFormat="1" ht="12" customHeight="1">
      <c r="A93" s="2013"/>
      <c r="B93" s="1245" t="s">
        <v>752</v>
      </c>
      <c r="C93" s="1808">
        <v>0</v>
      </c>
      <c r="D93" s="1808">
        <v>0</v>
      </c>
      <c r="E93" s="1809">
        <v>0</v>
      </c>
      <c r="F93" s="1808">
        <v>0</v>
      </c>
      <c r="G93" s="1810">
        <v>0</v>
      </c>
      <c r="H93" s="1808">
        <v>0</v>
      </c>
      <c r="I93" s="1809">
        <v>0</v>
      </c>
      <c r="J93" s="1811">
        <v>0</v>
      </c>
      <c r="K93" s="1808">
        <v>0</v>
      </c>
      <c r="L93" s="1809" t="s">
        <v>682</v>
      </c>
      <c r="M93" s="1808">
        <v>0</v>
      </c>
      <c r="N93" s="1808">
        <v>0</v>
      </c>
    </row>
    <row r="94" spans="1:26" s="283" customFormat="1" ht="12" customHeight="1">
      <c r="A94" s="2013"/>
      <c r="B94" s="327" t="s">
        <v>753</v>
      </c>
      <c r="C94" s="1812">
        <v>0</v>
      </c>
      <c r="D94" s="1812">
        <v>0</v>
      </c>
      <c r="E94" s="1813">
        <v>0</v>
      </c>
      <c r="F94" s="1812">
        <v>0</v>
      </c>
      <c r="G94" s="1814">
        <v>0</v>
      </c>
      <c r="H94" s="1812">
        <v>0</v>
      </c>
      <c r="I94" s="1813">
        <v>0</v>
      </c>
      <c r="J94" s="1815">
        <v>0</v>
      </c>
      <c r="K94" s="1812">
        <v>0</v>
      </c>
      <c r="L94" s="1813" t="s">
        <v>682</v>
      </c>
      <c r="M94" s="1812">
        <v>0</v>
      </c>
      <c r="N94" s="1812">
        <v>0</v>
      </c>
    </row>
    <row r="95" spans="1:26" ht="12" customHeight="1">
      <c r="A95" s="2014"/>
      <c r="B95" s="1246" t="s">
        <v>1733</v>
      </c>
      <c r="C95" s="1258">
        <v>26.951495470000001</v>
      </c>
      <c r="D95" s="1258">
        <v>36.466666670000002</v>
      </c>
      <c r="E95" s="1259">
        <v>0.56499999999999995</v>
      </c>
      <c r="F95" s="1258">
        <v>47.55516214</v>
      </c>
      <c r="G95" s="1260">
        <v>6.3800263971468827E-3</v>
      </c>
      <c r="H95" s="1258">
        <v>3</v>
      </c>
      <c r="I95" s="1259">
        <v>0.34652566971313037</v>
      </c>
      <c r="J95" s="1261">
        <v>4.3841308993994819</v>
      </c>
      <c r="K95" s="1258">
        <v>26.109961550000001</v>
      </c>
      <c r="L95" s="1262">
        <v>0.54904578966913387</v>
      </c>
      <c r="M95" s="1258">
        <v>0.10044797</v>
      </c>
      <c r="N95" s="1258">
        <v>-0.25426445999999997</v>
      </c>
      <c r="O95" s="1250"/>
      <c r="P95" s="1250"/>
      <c r="Q95" s="1250"/>
      <c r="R95" s="1250"/>
      <c r="S95" s="1250"/>
      <c r="T95" s="1250"/>
      <c r="U95" s="1250"/>
      <c r="V95" s="1250"/>
      <c r="W95" s="1250"/>
      <c r="X95" s="1250"/>
      <c r="Y95" s="1250"/>
      <c r="Z95" s="1250"/>
    </row>
    <row r="96" spans="1:26" s="283" customFormat="1" ht="12" customHeight="1">
      <c r="A96" s="2012" t="s">
        <v>1918</v>
      </c>
      <c r="B96" s="1247" t="s">
        <v>737</v>
      </c>
      <c r="C96" s="1804">
        <v>22430.206728380002</v>
      </c>
      <c r="D96" s="1804">
        <v>26450.2958015</v>
      </c>
      <c r="E96" s="1805">
        <v>0.49076700000000001</v>
      </c>
      <c r="F96" s="1804">
        <v>35422.03494949</v>
      </c>
      <c r="G96" s="1806">
        <v>1.1479999999999999E-3</v>
      </c>
      <c r="H96" s="1804">
        <v>2075</v>
      </c>
      <c r="I96" s="1805">
        <v>0.32172299999999998</v>
      </c>
      <c r="J96" s="1807">
        <v>2.0607238111980002</v>
      </c>
      <c r="K96" s="1804">
        <v>11367.34358877</v>
      </c>
      <c r="L96" s="1805">
        <v>0.32091164736806477</v>
      </c>
      <c r="M96" s="1804">
        <v>69.46117418</v>
      </c>
      <c r="N96" s="1804">
        <v>-381.41840041</v>
      </c>
    </row>
    <row r="97" spans="1:14" s="283" customFormat="1" ht="12" customHeight="1">
      <c r="A97" s="2013"/>
      <c r="B97" s="1245" t="s">
        <v>738</v>
      </c>
      <c r="C97" s="1808">
        <v>11309.34513707</v>
      </c>
      <c r="D97" s="1808">
        <v>14426.839136750001</v>
      </c>
      <c r="E97" s="1809">
        <v>0.46612599999999998</v>
      </c>
      <c r="F97" s="1808">
        <v>18040.91514452</v>
      </c>
      <c r="G97" s="1810">
        <v>6.8900000000000005E-4</v>
      </c>
      <c r="H97" s="1808">
        <v>1068</v>
      </c>
      <c r="I97" s="1809">
        <v>0.31340800000000002</v>
      </c>
      <c r="J97" s="1811">
        <v>2.3657766033400001</v>
      </c>
      <c r="K97" s="1808">
        <v>5517.1109186599997</v>
      </c>
      <c r="L97" s="1809">
        <v>0.30581103422216604</v>
      </c>
      <c r="M97" s="1808">
        <v>60.889177369999999</v>
      </c>
      <c r="N97" s="1808">
        <v>-380.75221908999998</v>
      </c>
    </row>
    <row r="98" spans="1:14" s="283" customFormat="1" ht="12" customHeight="1">
      <c r="A98" s="2013"/>
      <c r="B98" s="1245" t="s">
        <v>739</v>
      </c>
      <c r="C98" s="1808">
        <v>11120.86159131</v>
      </c>
      <c r="D98" s="1808">
        <v>12023.45666475</v>
      </c>
      <c r="E98" s="1809">
        <v>0.52033300000000005</v>
      </c>
      <c r="F98" s="1808">
        <v>17381.11980497</v>
      </c>
      <c r="G98" s="1810">
        <v>1.6249999999999999E-3</v>
      </c>
      <c r="H98" s="1808">
        <v>1007</v>
      </c>
      <c r="I98" s="1809">
        <v>0.33035300000000001</v>
      </c>
      <c r="J98" s="1811">
        <v>1.744091074103</v>
      </c>
      <c r="K98" s="1808">
        <v>5850.2326701100001</v>
      </c>
      <c r="L98" s="1809">
        <v>0.33658548676692107</v>
      </c>
      <c r="M98" s="1808">
        <v>8.5719968099999999</v>
      </c>
      <c r="N98" s="1808">
        <v>-0.66618131999999997</v>
      </c>
    </row>
    <row r="99" spans="1:14" s="283" customFormat="1" ht="12" customHeight="1">
      <c r="A99" s="2013"/>
      <c r="B99" s="327" t="s">
        <v>740</v>
      </c>
      <c r="C99" s="1812">
        <v>9423.4078074999998</v>
      </c>
      <c r="D99" s="1812">
        <v>7489.0816821400003</v>
      </c>
      <c r="E99" s="1813">
        <v>0.42536000000000002</v>
      </c>
      <c r="F99" s="1812">
        <v>12612.235196690001</v>
      </c>
      <c r="G99" s="1814">
        <v>2.7439999999999999E-3</v>
      </c>
      <c r="H99" s="1812">
        <v>1376</v>
      </c>
      <c r="I99" s="1813">
        <v>0.27962700000000001</v>
      </c>
      <c r="J99" s="1815">
        <v>2.3153778571519998</v>
      </c>
      <c r="K99" s="1812">
        <v>5257.8571948199997</v>
      </c>
      <c r="L99" s="1813">
        <v>0.41688543805461942</v>
      </c>
      <c r="M99" s="1812">
        <v>7.7705801699999997</v>
      </c>
      <c r="N99" s="1812">
        <v>0</v>
      </c>
    </row>
    <row r="100" spans="1:14" s="283" customFormat="1" ht="12" customHeight="1">
      <c r="A100" s="2013"/>
      <c r="B100" s="327" t="s">
        <v>741</v>
      </c>
      <c r="C100" s="1812">
        <v>18820.201786199999</v>
      </c>
      <c r="D100" s="1812">
        <v>9884.7690829900002</v>
      </c>
      <c r="E100" s="1813">
        <v>0.48025800000000002</v>
      </c>
      <c r="F100" s="1812">
        <v>23574.431887990002</v>
      </c>
      <c r="G100" s="1814">
        <v>5.0210000000000003E-3</v>
      </c>
      <c r="H100" s="1812">
        <v>2404</v>
      </c>
      <c r="I100" s="1813">
        <v>0.279505</v>
      </c>
      <c r="J100" s="1815">
        <v>1.971122764682</v>
      </c>
      <c r="K100" s="1812">
        <v>11700.862198020001</v>
      </c>
      <c r="L100" s="1813">
        <v>0.49633697446516228</v>
      </c>
      <c r="M100" s="1812">
        <v>28.582055649999997</v>
      </c>
      <c r="N100" s="1812">
        <v>0</v>
      </c>
    </row>
    <row r="101" spans="1:14" s="283" customFormat="1" ht="12" customHeight="1">
      <c r="A101" s="2013"/>
      <c r="B101" s="327" t="s">
        <v>742</v>
      </c>
      <c r="C101" s="1812">
        <v>0</v>
      </c>
      <c r="D101" s="1812">
        <v>0</v>
      </c>
      <c r="E101" s="1813">
        <v>0</v>
      </c>
      <c r="F101" s="1812">
        <v>0</v>
      </c>
      <c r="G101" s="1814">
        <v>0</v>
      </c>
      <c r="H101" s="1812">
        <v>0</v>
      </c>
      <c r="I101" s="1813">
        <v>0</v>
      </c>
      <c r="J101" s="1815">
        <v>0</v>
      </c>
      <c r="K101" s="1812">
        <v>0</v>
      </c>
      <c r="L101" s="1813" t="s">
        <v>682</v>
      </c>
      <c r="M101" s="1812">
        <v>0</v>
      </c>
      <c r="N101" s="1812">
        <v>0</v>
      </c>
    </row>
    <row r="102" spans="1:14" s="283" customFormat="1" ht="12" customHeight="1">
      <c r="A102" s="2013"/>
      <c r="B102" s="327" t="s">
        <v>743</v>
      </c>
      <c r="C102" s="1812">
        <v>8585.3031411000011</v>
      </c>
      <c r="D102" s="1812">
        <v>5446.38737176</v>
      </c>
      <c r="E102" s="1813">
        <v>0.43985299999999999</v>
      </c>
      <c r="F102" s="1812">
        <v>10985.947158620002</v>
      </c>
      <c r="G102" s="1814">
        <v>1.3088000000000001E-2</v>
      </c>
      <c r="H102" s="1812">
        <v>3419</v>
      </c>
      <c r="I102" s="1813">
        <v>0.28033799999999998</v>
      </c>
      <c r="J102" s="1815">
        <v>2.1636140479270001</v>
      </c>
      <c r="K102" s="1812">
        <v>6810.4229083700002</v>
      </c>
      <c r="L102" s="1813">
        <v>0.61992132403679712</v>
      </c>
      <c r="M102" s="1812">
        <v>37.335261320000001</v>
      </c>
      <c r="N102" s="1812">
        <v>-4.952E-5</v>
      </c>
    </row>
    <row r="103" spans="1:14" s="283" customFormat="1" ht="12" customHeight="1">
      <c r="A103" s="2013"/>
      <c r="B103" s="1245" t="s">
        <v>744</v>
      </c>
      <c r="C103" s="1808">
        <v>7539.9739758400001</v>
      </c>
      <c r="D103" s="1808">
        <v>4459.1238612099996</v>
      </c>
      <c r="E103" s="1809">
        <v>0.46163100000000001</v>
      </c>
      <c r="F103" s="1808">
        <v>9602.5257426600001</v>
      </c>
      <c r="G103" s="1810">
        <v>1.14E-2</v>
      </c>
      <c r="H103" s="1808">
        <v>1705</v>
      </c>
      <c r="I103" s="1809">
        <v>0.277806</v>
      </c>
      <c r="J103" s="1811">
        <v>2.2032645868960001</v>
      </c>
      <c r="K103" s="1808">
        <v>5775.3967103900004</v>
      </c>
      <c r="L103" s="1809">
        <v>0.60144558475197119</v>
      </c>
      <c r="M103" s="1808">
        <v>28.995792399999999</v>
      </c>
      <c r="N103" s="1808">
        <v>0</v>
      </c>
    </row>
    <row r="104" spans="1:14" s="283" customFormat="1" ht="12" customHeight="1">
      <c r="A104" s="2013"/>
      <c r="B104" s="1245" t="s">
        <v>745</v>
      </c>
      <c r="C104" s="1808">
        <v>1045.3291652600001</v>
      </c>
      <c r="D104" s="1808">
        <v>987.26351054999998</v>
      </c>
      <c r="E104" s="1809">
        <v>0.34148899999999999</v>
      </c>
      <c r="F104" s="1808">
        <v>1383.4214159600001</v>
      </c>
      <c r="G104" s="1810">
        <v>2.4799999999999999E-2</v>
      </c>
      <c r="H104" s="1808">
        <v>1714</v>
      </c>
      <c r="I104" s="1809">
        <v>0.29791299999999998</v>
      </c>
      <c r="J104" s="1811">
        <v>1.8883939907830001</v>
      </c>
      <c r="K104" s="1808">
        <v>1035.02619798</v>
      </c>
      <c r="L104" s="1809">
        <v>0.74816407064347956</v>
      </c>
      <c r="M104" s="1808">
        <v>8.3394689199999998</v>
      </c>
      <c r="N104" s="1808">
        <v>-4.952E-5</v>
      </c>
    </row>
    <row r="105" spans="1:14" s="283" customFormat="1" ht="12" customHeight="1">
      <c r="A105" s="2013"/>
      <c r="B105" s="327" t="s">
        <v>746</v>
      </c>
      <c r="C105" s="1812">
        <v>274.47606195999998</v>
      </c>
      <c r="D105" s="1812">
        <v>266.77780833999998</v>
      </c>
      <c r="E105" s="1813">
        <v>0.47521799999999997</v>
      </c>
      <c r="F105" s="1812">
        <v>401.91162929000001</v>
      </c>
      <c r="G105" s="1814">
        <v>4.4725000000000001E-2</v>
      </c>
      <c r="H105" s="1812">
        <v>1845</v>
      </c>
      <c r="I105" s="1813">
        <v>0.31854199999999999</v>
      </c>
      <c r="J105" s="1815">
        <v>2.2983733654340002</v>
      </c>
      <c r="K105" s="1812">
        <v>336.33727727999997</v>
      </c>
      <c r="L105" s="1813">
        <v>0.8368438551384022</v>
      </c>
      <c r="M105" s="1812">
        <v>3.7836712299999999</v>
      </c>
      <c r="N105" s="1812">
        <v>0</v>
      </c>
    </row>
    <row r="106" spans="1:14" s="283" customFormat="1" ht="12" customHeight="1">
      <c r="A106" s="2013"/>
      <c r="B106" s="1245" t="s">
        <v>747</v>
      </c>
      <c r="C106" s="1808">
        <v>274.47606195999998</v>
      </c>
      <c r="D106" s="1808">
        <v>266.77780833999998</v>
      </c>
      <c r="E106" s="1809">
        <v>0.47521799999999997</v>
      </c>
      <c r="F106" s="1808">
        <v>401.91162929000001</v>
      </c>
      <c r="G106" s="1810">
        <v>4.4725000000000001E-2</v>
      </c>
      <c r="H106" s="1808">
        <v>1189</v>
      </c>
      <c r="I106" s="1809">
        <v>0.31854199999999999</v>
      </c>
      <c r="J106" s="1811">
        <v>2.2983733654340002</v>
      </c>
      <c r="K106" s="1808">
        <v>336.33727727999997</v>
      </c>
      <c r="L106" s="1809">
        <v>0.8368438551384022</v>
      </c>
      <c r="M106" s="1808">
        <v>3.7836712299999999</v>
      </c>
      <c r="N106" s="1808">
        <v>0</v>
      </c>
    </row>
    <row r="107" spans="1:14" s="283" customFormat="1" ht="12" customHeight="1">
      <c r="A107" s="2013"/>
      <c r="B107" s="1245" t="s">
        <v>748</v>
      </c>
      <c r="C107" s="1808">
        <v>0</v>
      </c>
      <c r="D107" s="1808">
        <v>0</v>
      </c>
      <c r="E107" s="1809">
        <v>0</v>
      </c>
      <c r="F107" s="1808">
        <v>0</v>
      </c>
      <c r="G107" s="1810">
        <v>0</v>
      </c>
      <c r="H107" s="1808">
        <v>656</v>
      </c>
      <c r="I107" s="1809">
        <v>0</v>
      </c>
      <c r="J107" s="1811">
        <v>0</v>
      </c>
      <c r="K107" s="1808">
        <v>0</v>
      </c>
      <c r="L107" s="1809" t="s">
        <v>682</v>
      </c>
      <c r="M107" s="1808">
        <v>0</v>
      </c>
      <c r="N107" s="1808">
        <v>0</v>
      </c>
    </row>
    <row r="108" spans="1:14" s="283" customFormat="1" ht="12" customHeight="1">
      <c r="A108" s="2013"/>
      <c r="B108" s="327" t="s">
        <v>749</v>
      </c>
      <c r="C108" s="1812">
        <v>1356.00803997</v>
      </c>
      <c r="D108" s="1812">
        <v>597.46488564000003</v>
      </c>
      <c r="E108" s="1813">
        <v>0.45653700000000003</v>
      </c>
      <c r="F108" s="1812">
        <v>1654.7769906600001</v>
      </c>
      <c r="G108" s="1814">
        <v>0.20191000000000001</v>
      </c>
      <c r="H108" s="1812">
        <v>9375</v>
      </c>
      <c r="I108" s="1813">
        <v>0.272177</v>
      </c>
      <c r="J108" s="1815">
        <v>2.4138272220479999</v>
      </c>
      <c r="K108" s="1812">
        <v>1932.3789536099998</v>
      </c>
      <c r="L108" s="1813">
        <v>1.16775793023281</v>
      </c>
      <c r="M108" s="1812">
        <v>73.661610569999993</v>
      </c>
      <c r="N108" s="1812">
        <v>-5.8134330000000005E-2</v>
      </c>
    </row>
    <row r="109" spans="1:14" s="283" customFormat="1" ht="12" customHeight="1">
      <c r="A109" s="2013"/>
      <c r="B109" s="1245" t="s">
        <v>750</v>
      </c>
      <c r="C109" s="1808">
        <v>874.06736665999995</v>
      </c>
      <c r="D109" s="1808">
        <v>375.49777648000003</v>
      </c>
      <c r="E109" s="1809">
        <v>0.42544100000000001</v>
      </c>
      <c r="F109" s="1808">
        <v>1034.4634893899999</v>
      </c>
      <c r="G109" s="1810">
        <v>0.12864</v>
      </c>
      <c r="H109" s="1808">
        <v>1049</v>
      </c>
      <c r="I109" s="1809">
        <v>0.27460299999999999</v>
      </c>
      <c r="J109" s="1811">
        <v>2.0059292157219999</v>
      </c>
      <c r="K109" s="1808">
        <v>1155.62546432</v>
      </c>
      <c r="L109" s="1809">
        <v>1.1171254241185897</v>
      </c>
      <c r="M109" s="1808">
        <v>31.246741660000001</v>
      </c>
      <c r="N109" s="1808">
        <v>0</v>
      </c>
    </row>
    <row r="110" spans="1:14" s="283" customFormat="1" ht="12" customHeight="1">
      <c r="A110" s="2013"/>
      <c r="B110" s="1245" t="s">
        <v>751</v>
      </c>
      <c r="C110" s="1808">
        <v>125.45221231000001</v>
      </c>
      <c r="D110" s="1808">
        <v>25.305751920000002</v>
      </c>
      <c r="E110" s="1809">
        <v>0.41747400000000001</v>
      </c>
      <c r="F110" s="1808">
        <v>136.08772563999997</v>
      </c>
      <c r="G110" s="1810">
        <v>0.240564</v>
      </c>
      <c r="H110" s="1808">
        <v>73</v>
      </c>
      <c r="I110" s="1809">
        <v>0.223053</v>
      </c>
      <c r="J110" s="1811">
        <v>2.4001546428570002</v>
      </c>
      <c r="K110" s="1808">
        <v>154.59155898</v>
      </c>
      <c r="L110" s="1809">
        <v>1.1359698918692283</v>
      </c>
      <c r="M110" s="1808">
        <v>5.6418780599999998</v>
      </c>
      <c r="N110" s="1808">
        <v>0</v>
      </c>
    </row>
    <row r="111" spans="1:14" s="283" customFormat="1" ht="12" customHeight="1">
      <c r="A111" s="2013"/>
      <c r="B111" s="1245" t="s">
        <v>752</v>
      </c>
      <c r="C111" s="1808">
        <v>356.48846099999997</v>
      </c>
      <c r="D111" s="1808">
        <v>196.66135724</v>
      </c>
      <c r="E111" s="1809">
        <v>0.52093699999999998</v>
      </c>
      <c r="F111" s="1808">
        <v>484.22577562999999</v>
      </c>
      <c r="G111" s="1810">
        <v>0.34757399999999999</v>
      </c>
      <c r="H111" s="1808">
        <v>8253</v>
      </c>
      <c r="I111" s="1809">
        <v>0.28079999999999999</v>
      </c>
      <c r="J111" s="1811">
        <v>3.2890723793190002</v>
      </c>
      <c r="K111" s="1808">
        <v>622.16193030999989</v>
      </c>
      <c r="L111" s="1809">
        <v>1.2848591744223832</v>
      </c>
      <c r="M111" s="1808">
        <v>36.772990849999999</v>
      </c>
      <c r="N111" s="1808">
        <v>-5.8134330000000005E-2</v>
      </c>
    </row>
    <row r="112" spans="1:14" s="283" customFormat="1" ht="12" customHeight="1">
      <c r="A112" s="2013"/>
      <c r="B112" s="327" t="s">
        <v>753</v>
      </c>
      <c r="C112" s="1812">
        <v>507.40576498000001</v>
      </c>
      <c r="D112" s="1812">
        <v>218.04292584999999</v>
      </c>
      <c r="E112" s="1813">
        <v>8.9365E-2</v>
      </c>
      <c r="F112" s="1812">
        <v>526.89114884000003</v>
      </c>
      <c r="G112" s="1814">
        <v>1</v>
      </c>
      <c r="H112" s="1812">
        <v>367</v>
      </c>
      <c r="I112" s="1813">
        <v>0.30068099999999998</v>
      </c>
      <c r="J112" s="1815">
        <v>2.282841058267</v>
      </c>
      <c r="K112" s="1812">
        <v>352.05921491000004</v>
      </c>
      <c r="L112" s="1813">
        <v>0.66818206319292184</v>
      </c>
      <c r="M112" s="1812">
        <v>200.44953088999998</v>
      </c>
      <c r="N112" s="1812">
        <v>-284.19623058999997</v>
      </c>
    </row>
    <row r="113" spans="1:26" ht="12" customHeight="1">
      <c r="A113" s="2014"/>
      <c r="B113" s="1246" t="s">
        <v>1733</v>
      </c>
      <c r="C113" s="1258">
        <v>61397.009330090004</v>
      </c>
      <c r="D113" s="1258">
        <v>50352.819558219991</v>
      </c>
      <c r="E113" s="1259">
        <v>0.47124190458712706</v>
      </c>
      <c r="F113" s="1258">
        <v>85178.228961579982</v>
      </c>
      <c r="G113" s="1260">
        <v>1.4280755688669834E-2</v>
      </c>
      <c r="H113" s="1258">
        <v>20861</v>
      </c>
      <c r="I113" s="1259">
        <v>0.29735987849087625</v>
      </c>
      <c r="J113" s="1261">
        <v>2.0962571020935683</v>
      </c>
      <c r="K113" s="1258">
        <v>37757.261335780007</v>
      </c>
      <c r="L113" s="1262">
        <v>0.4432736134113634</v>
      </c>
      <c r="M113" s="1258">
        <v>421.04388401</v>
      </c>
      <c r="N113" s="1258">
        <v>-665.6728148499999</v>
      </c>
      <c r="O113" s="1250"/>
      <c r="P113" s="1250"/>
      <c r="Q113" s="1250"/>
      <c r="R113" s="1250"/>
      <c r="S113" s="1250"/>
      <c r="T113" s="1250"/>
      <c r="U113" s="1250"/>
      <c r="V113" s="1250"/>
      <c r="W113" s="1250"/>
      <c r="X113" s="1250"/>
      <c r="Y113" s="1250"/>
      <c r="Z113" s="1250"/>
    </row>
    <row r="114" spans="1:26" ht="12" customHeight="1">
      <c r="A114" s="2020" t="s">
        <v>1919</v>
      </c>
      <c r="B114" s="2020"/>
      <c r="C114" s="1258">
        <v>109468.76101766</v>
      </c>
      <c r="D114" s="1258">
        <v>57839.562116829991</v>
      </c>
      <c r="E114" s="1259">
        <v>0.49014277304273768</v>
      </c>
      <c r="F114" s="1258">
        <v>137226.73346277999</v>
      </c>
      <c r="G114" s="1260">
        <v>1.6434208146061752E-2</v>
      </c>
      <c r="H114" s="1258">
        <v>89912</v>
      </c>
      <c r="I114" s="1259">
        <v>0.27689993673939328</v>
      </c>
      <c r="J114" s="1261">
        <v>2.2634740088123371</v>
      </c>
      <c r="K114" s="1258">
        <v>53614.13593532001</v>
      </c>
      <c r="L114" s="1262">
        <v>0.39069745801288619</v>
      </c>
      <c r="M114" s="1258">
        <v>800.61593325000001</v>
      </c>
      <c r="N114" s="1258">
        <v>-1133.4806069299998</v>
      </c>
      <c r="O114" s="283"/>
      <c r="P114" s="283"/>
      <c r="Q114" s="283"/>
      <c r="R114" s="283"/>
      <c r="S114" s="283"/>
      <c r="T114" s="283"/>
      <c r="U114" s="283"/>
      <c r="V114" s="283"/>
      <c r="W114" s="283"/>
      <c r="X114" s="283"/>
      <c r="Y114" s="283"/>
      <c r="Z114" s="283"/>
    </row>
    <row r="115" spans="1:26" s="283" customFormat="1" ht="12" customHeight="1">
      <c r="A115" s="2013" t="s">
        <v>1920</v>
      </c>
      <c r="B115" s="1247" t="s">
        <v>737</v>
      </c>
      <c r="C115" s="1804">
        <v>111172.08860122001</v>
      </c>
      <c r="D115" s="1804">
        <v>15997.535672580001</v>
      </c>
      <c r="E115" s="1805">
        <v>0.59445292335737787</v>
      </c>
      <c r="F115" s="1804">
        <v>120514.86739454001</v>
      </c>
      <c r="G115" s="1806">
        <v>8.4553925537339709E-4</v>
      </c>
      <c r="H115" s="1804">
        <v>1897915</v>
      </c>
      <c r="I115" s="1805">
        <v>0.15914578874970836</v>
      </c>
      <c r="J115" s="1831"/>
      <c r="K115" s="1804">
        <v>10092.803724730002</v>
      </c>
      <c r="L115" s="1805">
        <v>8.37473744354571E-2</v>
      </c>
      <c r="M115" s="1804">
        <v>36.909253759999999</v>
      </c>
      <c r="N115" s="1804">
        <v>-427.02713199999999</v>
      </c>
      <c r="O115" s="1176"/>
      <c r="P115" s="1251"/>
    </row>
    <row r="116" spans="1:26" s="283" customFormat="1" ht="12" customHeight="1">
      <c r="A116" s="2013"/>
      <c r="B116" s="1245" t="s">
        <v>738</v>
      </c>
      <c r="C116" s="1808">
        <v>89598.983506849996</v>
      </c>
      <c r="D116" s="1808">
        <v>13183.79910892</v>
      </c>
      <c r="E116" s="1809">
        <v>0.59669918679589895</v>
      </c>
      <c r="F116" s="1808">
        <v>97343.344411480008</v>
      </c>
      <c r="G116" s="1810">
        <v>8.0014371105624927E-4</v>
      </c>
      <c r="H116" s="1808">
        <v>1486076</v>
      </c>
      <c r="I116" s="1809">
        <v>0.15722788100334734</v>
      </c>
      <c r="J116" s="1832"/>
      <c r="K116" s="1808">
        <v>8002.8345247399993</v>
      </c>
      <c r="L116" s="1809">
        <v>8.2212446810037892E-2</v>
      </c>
      <c r="M116" s="1808">
        <v>32.328994209999998</v>
      </c>
      <c r="N116" s="1808">
        <v>-426.89751455999999</v>
      </c>
    </row>
    <row r="117" spans="1:26" s="283" customFormat="1" ht="12" customHeight="1">
      <c r="A117" s="2013"/>
      <c r="B117" s="1245" t="s">
        <v>739</v>
      </c>
      <c r="C117" s="1808">
        <v>21573.105094370003</v>
      </c>
      <c r="D117" s="1808">
        <v>2813.7365636599998</v>
      </c>
      <c r="E117" s="1809">
        <v>0.57814807822419434</v>
      </c>
      <c r="F117" s="1808">
        <v>23171.52298306</v>
      </c>
      <c r="G117" s="1810">
        <v>1.1399067622939304E-3</v>
      </c>
      <c r="H117" s="1808">
        <v>411839</v>
      </c>
      <c r="I117" s="1809">
        <v>0.17158246574724814</v>
      </c>
      <c r="J117" s="1832"/>
      <c r="K117" s="1808">
        <v>2089.9691999900001</v>
      </c>
      <c r="L117" s="1809">
        <v>9.0195590575462531E-2</v>
      </c>
      <c r="M117" s="1808">
        <v>4.5802595500000001</v>
      </c>
      <c r="N117" s="1808">
        <v>-0.12961744</v>
      </c>
    </row>
    <row r="118" spans="1:26" s="283" customFormat="1" ht="12" customHeight="1">
      <c r="A118" s="2013"/>
      <c r="B118" s="327" t="s">
        <v>740</v>
      </c>
      <c r="C118" s="1812">
        <v>29014.555928509999</v>
      </c>
      <c r="D118" s="1812">
        <v>3668.1061324699999</v>
      </c>
      <c r="E118" s="1813">
        <v>0.60364345185597701</v>
      </c>
      <c r="F118" s="1812">
        <v>31245.55627642</v>
      </c>
      <c r="G118" s="1814">
        <v>1.8013393632649688E-3</v>
      </c>
      <c r="H118" s="1812">
        <v>637793</v>
      </c>
      <c r="I118" s="1813">
        <v>0.17883976110735961</v>
      </c>
      <c r="J118" s="1833"/>
      <c r="K118" s="1812">
        <v>3246.9678217599999</v>
      </c>
      <c r="L118" s="1813">
        <v>0.10391774731213156</v>
      </c>
      <c r="M118" s="1812">
        <v>10.673271159999999</v>
      </c>
      <c r="N118" s="1812">
        <v>-0.23535094000000001</v>
      </c>
    </row>
    <row r="119" spans="1:26" s="283" customFormat="1" ht="12" customHeight="1">
      <c r="A119" s="2013"/>
      <c r="B119" s="327" t="s">
        <v>741</v>
      </c>
      <c r="C119" s="1812">
        <v>14073.275201990002</v>
      </c>
      <c r="D119" s="1812">
        <v>1913.11234917</v>
      </c>
      <c r="E119" s="1813">
        <v>0.58591081508369103</v>
      </c>
      <c r="F119" s="1812">
        <v>15243.174924169998</v>
      </c>
      <c r="G119" s="1814">
        <v>3.5633816540485614E-3</v>
      </c>
      <c r="H119" s="1812">
        <v>421591</v>
      </c>
      <c r="I119" s="1813">
        <v>0.18626964506510885</v>
      </c>
      <c r="J119" s="1833"/>
      <c r="K119" s="1812">
        <v>2049.4738166500001</v>
      </c>
      <c r="L119" s="1813">
        <v>0.13445189908568839</v>
      </c>
      <c r="M119" s="1812">
        <v>10.26169395</v>
      </c>
      <c r="N119" s="1812">
        <v>-7.6884870000000008E-2</v>
      </c>
    </row>
    <row r="120" spans="1:26" s="283" customFormat="1" ht="12" customHeight="1">
      <c r="A120" s="2013"/>
      <c r="B120" s="327" t="s">
        <v>742</v>
      </c>
      <c r="C120" s="1812">
        <v>3853.46026962</v>
      </c>
      <c r="D120" s="1812">
        <v>524.3230636799999</v>
      </c>
      <c r="E120" s="1813">
        <v>0.57698587552101388</v>
      </c>
      <c r="F120" s="1812">
        <v>4160.9180438499998</v>
      </c>
      <c r="G120" s="1814">
        <v>5.9700539126948575E-3</v>
      </c>
      <c r="H120" s="1812">
        <v>143035</v>
      </c>
      <c r="I120" s="1813">
        <v>0.19750457382987507</v>
      </c>
      <c r="J120" s="1833"/>
      <c r="K120" s="1812">
        <v>747.70725263000008</v>
      </c>
      <c r="L120" s="1813">
        <v>0.17969766401314746</v>
      </c>
      <c r="M120" s="1812">
        <v>4.9339600000000008</v>
      </c>
      <c r="N120" s="1812">
        <v>0</v>
      </c>
    </row>
    <row r="121" spans="1:26" s="283" customFormat="1" ht="12" customHeight="1">
      <c r="A121" s="2013"/>
      <c r="B121" s="327" t="s">
        <v>743</v>
      </c>
      <c r="C121" s="1812">
        <v>10780.919159969999</v>
      </c>
      <c r="D121" s="1812">
        <v>1747.9326073299999</v>
      </c>
      <c r="E121" s="1813">
        <v>0.62947462380924379</v>
      </c>
      <c r="F121" s="1812">
        <v>11868.175462570001</v>
      </c>
      <c r="G121" s="1814">
        <v>1.2763100285744259E-2</v>
      </c>
      <c r="H121" s="1812">
        <v>361786</v>
      </c>
      <c r="I121" s="1813">
        <v>0.19809395882423192</v>
      </c>
      <c r="J121" s="1833"/>
      <c r="K121" s="1812">
        <v>3083.7123301899996</v>
      </c>
      <c r="L121" s="1813">
        <v>0.25983036229245599</v>
      </c>
      <c r="M121" s="1812">
        <v>30.593411220000004</v>
      </c>
      <c r="N121" s="1812">
        <v>-5.0505949999999994E-2</v>
      </c>
    </row>
    <row r="122" spans="1:26" s="283" customFormat="1" ht="12" customHeight="1">
      <c r="A122" s="2013"/>
      <c r="B122" s="1245" t="s">
        <v>744</v>
      </c>
      <c r="C122" s="1808">
        <v>9396.9141864800004</v>
      </c>
      <c r="D122" s="1808">
        <v>1445.3710679400001</v>
      </c>
      <c r="E122" s="1809">
        <v>0.63449263446119897</v>
      </c>
      <c r="F122" s="1808">
        <v>10306.410959450001</v>
      </c>
      <c r="G122" s="1810">
        <v>1.1016360299163612E-2</v>
      </c>
      <c r="H122" s="1808">
        <v>311546</v>
      </c>
      <c r="I122" s="1809">
        <v>0.19590574329947982</v>
      </c>
      <c r="J122" s="1832"/>
      <c r="K122" s="1808">
        <v>2500.5756309499998</v>
      </c>
      <c r="L122" s="1809">
        <v>0.2426233187079746</v>
      </c>
      <c r="M122" s="1808">
        <v>22.5367152</v>
      </c>
      <c r="N122" s="1808">
        <v>-5.0505949999999994E-2</v>
      </c>
    </row>
    <row r="123" spans="1:26" s="283" customFormat="1" ht="12" customHeight="1">
      <c r="A123" s="2013"/>
      <c r="B123" s="1245" t="s">
        <v>745</v>
      </c>
      <c r="C123" s="1808">
        <v>1384.0049734899999</v>
      </c>
      <c r="D123" s="1808">
        <v>302.56153939000001</v>
      </c>
      <c r="E123" s="1809">
        <v>0.60460847891608605</v>
      </c>
      <c r="F123" s="1808">
        <v>1561.7645031199997</v>
      </c>
      <c r="G123" s="1810">
        <v>2.2970003625494402E-2</v>
      </c>
      <c r="H123" s="1808">
        <v>50240</v>
      </c>
      <c r="I123" s="1809">
        <v>0.2108805810572337</v>
      </c>
      <c r="J123" s="1832"/>
      <c r="K123" s="1808">
        <v>583.13669923999998</v>
      </c>
      <c r="L123" s="1809">
        <v>0.37338324572945814</v>
      </c>
      <c r="M123" s="1808">
        <v>8.0566960200000004</v>
      </c>
      <c r="N123" s="1808">
        <v>0</v>
      </c>
    </row>
    <row r="124" spans="1:26" s="283" customFormat="1" ht="12" customHeight="1">
      <c r="A124" s="2013"/>
      <c r="B124" s="327" t="s">
        <v>746</v>
      </c>
      <c r="C124" s="1812">
        <v>4380.5902859799999</v>
      </c>
      <c r="D124" s="1812">
        <v>512.51255833000005</v>
      </c>
      <c r="E124" s="1813">
        <v>0.48953441485636756</v>
      </c>
      <c r="F124" s="1812">
        <v>4632.3093947199995</v>
      </c>
      <c r="G124" s="1814">
        <v>4.247566943336608E-2</v>
      </c>
      <c r="H124" s="1812">
        <v>164848</v>
      </c>
      <c r="I124" s="1813">
        <v>0.2366393789789657</v>
      </c>
      <c r="J124" s="1833"/>
      <c r="K124" s="1812">
        <v>1880.41840963</v>
      </c>
      <c r="L124" s="1813">
        <v>0.40593540918776694</v>
      </c>
      <c r="M124" s="1812">
        <v>46.557531330000003</v>
      </c>
      <c r="N124" s="1812">
        <v>-0.52853328999999993</v>
      </c>
    </row>
    <row r="125" spans="1:26" s="283" customFormat="1" ht="12" customHeight="1">
      <c r="A125" s="2013"/>
      <c r="B125" s="1245" t="s">
        <v>747</v>
      </c>
      <c r="C125" s="1808">
        <v>3613.1281074899998</v>
      </c>
      <c r="D125" s="1808">
        <v>449.86016437000001</v>
      </c>
      <c r="E125" s="1809">
        <v>0.47804704237963636</v>
      </c>
      <c r="F125" s="1808">
        <v>3828.4603290200002</v>
      </c>
      <c r="G125" s="1810">
        <v>3.5710862762009979E-2</v>
      </c>
      <c r="H125" s="1808">
        <v>130663</v>
      </c>
      <c r="I125" s="1809">
        <v>0.23507817613777904</v>
      </c>
      <c r="J125" s="1832"/>
      <c r="K125" s="1808">
        <v>1529.0560926799999</v>
      </c>
      <c r="L125" s="1809">
        <v>0.39939191248493461</v>
      </c>
      <c r="M125" s="1808">
        <v>32.373233490000004</v>
      </c>
      <c r="N125" s="1808">
        <v>-0.52584969000000004</v>
      </c>
    </row>
    <row r="126" spans="1:26" s="283" customFormat="1" ht="12" customHeight="1">
      <c r="A126" s="2013"/>
      <c r="B126" s="1245" t="s">
        <v>748</v>
      </c>
      <c r="C126" s="1808">
        <v>767.46217849000004</v>
      </c>
      <c r="D126" s="1808">
        <v>62.652393959999998</v>
      </c>
      <c r="E126" s="1809">
        <v>0.56899811685176183</v>
      </c>
      <c r="F126" s="1808">
        <v>803.8490657000001</v>
      </c>
      <c r="G126" s="1810">
        <v>7.3473961942088162E-2</v>
      </c>
      <c r="H126" s="1808">
        <v>34185</v>
      </c>
      <c r="I126" s="1809">
        <v>0.24379326004129789</v>
      </c>
      <c r="J126" s="1832"/>
      <c r="K126" s="1808">
        <v>351.36231695000004</v>
      </c>
      <c r="L126" s="1809">
        <v>0.4370998635720626</v>
      </c>
      <c r="M126" s="1808">
        <v>14.184297839999999</v>
      </c>
      <c r="N126" s="1808">
        <v>-2.6836E-3</v>
      </c>
    </row>
    <row r="127" spans="1:26" s="283" customFormat="1" ht="12" customHeight="1">
      <c r="A127" s="2013"/>
      <c r="B127" s="327" t="s">
        <v>749</v>
      </c>
      <c r="C127" s="1812">
        <v>1725.9146125500001</v>
      </c>
      <c r="D127" s="1812">
        <v>326.16885171000001</v>
      </c>
      <c r="E127" s="1813">
        <v>0.2427213520281585</v>
      </c>
      <c r="F127" s="1812">
        <v>1808.0376271600003</v>
      </c>
      <c r="G127" s="1814">
        <v>0.23370013868532394</v>
      </c>
      <c r="H127" s="1812">
        <v>67469</v>
      </c>
      <c r="I127" s="1813">
        <v>0.22571830956164191</v>
      </c>
      <c r="J127" s="1833"/>
      <c r="K127" s="1812">
        <v>1358.03992971</v>
      </c>
      <c r="L127" s="1813">
        <v>0.75111264793927979</v>
      </c>
      <c r="M127" s="1812">
        <v>93.819977630000011</v>
      </c>
      <c r="N127" s="1812">
        <v>-0.49388703000000006</v>
      </c>
    </row>
    <row r="128" spans="1:26" s="283" customFormat="1" ht="12" customHeight="1">
      <c r="A128" s="2013"/>
      <c r="B128" s="1245" t="s">
        <v>750</v>
      </c>
      <c r="C128" s="1808">
        <v>500.75517422999997</v>
      </c>
      <c r="D128" s="1808">
        <v>32.676375409999999</v>
      </c>
      <c r="E128" s="1809">
        <v>0.49412683905508153</v>
      </c>
      <c r="F128" s="1808">
        <v>518.37475746999996</v>
      </c>
      <c r="G128" s="1810">
        <v>0.15292947381106509</v>
      </c>
      <c r="H128" s="1808">
        <v>22500</v>
      </c>
      <c r="I128" s="1809">
        <v>0.2282298420924333</v>
      </c>
      <c r="J128" s="1832"/>
      <c r="K128" s="1808">
        <v>291.96922771999999</v>
      </c>
      <c r="L128" s="1809">
        <v>0.56323967074515047</v>
      </c>
      <c r="M128" s="1808">
        <v>17.855914630000001</v>
      </c>
      <c r="N128" s="1808">
        <v>-0.22501912000000002</v>
      </c>
    </row>
    <row r="129" spans="1:26" s="283" customFormat="1" ht="12" customHeight="1">
      <c r="A129" s="2013"/>
      <c r="B129" s="1245" t="s">
        <v>751</v>
      </c>
      <c r="C129" s="1808">
        <v>967.07405083000003</v>
      </c>
      <c r="D129" s="1808">
        <v>283.49524253000004</v>
      </c>
      <c r="E129" s="1809">
        <v>0.20512360185176307</v>
      </c>
      <c r="F129" s="1808">
        <v>1026.19526445</v>
      </c>
      <c r="G129" s="1810">
        <v>0.26766636713521696</v>
      </c>
      <c r="H129" s="1808">
        <v>43259</v>
      </c>
      <c r="I129" s="1809">
        <v>0.22368804033456022</v>
      </c>
      <c r="J129" s="1832"/>
      <c r="K129" s="1808">
        <v>849.31232818000001</v>
      </c>
      <c r="L129" s="1809">
        <v>0.82763228169367731</v>
      </c>
      <c r="M129" s="1808">
        <v>56.422518920000002</v>
      </c>
      <c r="N129" s="1808">
        <v>-0.26886790999999999</v>
      </c>
    </row>
    <row r="130" spans="1:26" s="283" customFormat="1" ht="12" customHeight="1">
      <c r="A130" s="2013"/>
      <c r="B130" s="1245" t="s">
        <v>752</v>
      </c>
      <c r="C130" s="1808">
        <v>258.08538749000002</v>
      </c>
      <c r="D130" s="1808">
        <v>9.9972337700000011</v>
      </c>
      <c r="E130" s="1809">
        <v>0.51622805612757738</v>
      </c>
      <c r="F130" s="1808">
        <v>263.46760524000001</v>
      </c>
      <c r="G130" s="1810">
        <v>0.33821721969485774</v>
      </c>
      <c r="H130" s="1808">
        <v>1710</v>
      </c>
      <c r="I130" s="1809">
        <v>0.25405100139673448</v>
      </c>
      <c r="J130" s="1832"/>
      <c r="K130" s="1808">
        <v>216.75837381000002</v>
      </c>
      <c r="L130" s="1809">
        <v>0.82271356895110026</v>
      </c>
      <c r="M130" s="1808">
        <v>19.541544080000001</v>
      </c>
      <c r="N130" s="1808">
        <v>0</v>
      </c>
    </row>
    <row r="131" spans="1:26" s="283" customFormat="1" ht="12" customHeight="1">
      <c r="A131" s="2013"/>
      <c r="B131" s="327" t="s">
        <v>753</v>
      </c>
      <c r="C131" s="1812">
        <v>1276.9351301300001</v>
      </c>
      <c r="D131" s="1812">
        <v>36.740604679999997</v>
      </c>
      <c r="E131" s="1813">
        <v>0.49911944450987644</v>
      </c>
      <c r="F131" s="1812">
        <v>1298.29521841</v>
      </c>
      <c r="G131" s="1814">
        <v>1</v>
      </c>
      <c r="H131" s="1812">
        <v>58778</v>
      </c>
      <c r="I131" s="1813">
        <v>0.21267307949365291</v>
      </c>
      <c r="J131" s="1833"/>
      <c r="K131" s="1812">
        <v>3053.3891355599999</v>
      </c>
      <c r="L131" s="1813">
        <v>2.351845013570514</v>
      </c>
      <c r="M131" s="1812">
        <v>43.874049810000002</v>
      </c>
      <c r="N131" s="1812">
        <v>-44.599864699999998</v>
      </c>
    </row>
    <row r="132" spans="1:26" ht="12" customHeight="1">
      <c r="A132" s="2014"/>
      <c r="B132" s="1246" t="s">
        <v>1733</v>
      </c>
      <c r="C132" s="1258">
        <v>176277.73918997002</v>
      </c>
      <c r="D132" s="1258">
        <v>24726.431839949997</v>
      </c>
      <c r="E132" s="1259">
        <v>0.58964009768814074</v>
      </c>
      <c r="F132" s="1258">
        <v>190771.33434184003</v>
      </c>
      <c r="G132" s="1260">
        <v>1.2194147304665141E-2</v>
      </c>
      <c r="H132" s="1258">
        <v>3753215</v>
      </c>
      <c r="I132" s="1259">
        <v>0.17122749646940508</v>
      </c>
      <c r="J132" s="1261"/>
      <c r="K132" s="1258">
        <v>25512.512420860003</v>
      </c>
      <c r="L132" s="1262">
        <v>0.13373346949046627</v>
      </c>
      <c r="M132" s="1258">
        <v>277.62314886000001</v>
      </c>
      <c r="N132" s="1258">
        <v>-473.01215877999994</v>
      </c>
      <c r="O132" s="1250"/>
      <c r="P132" s="1250"/>
      <c r="Q132" s="1250"/>
      <c r="R132" s="1250"/>
      <c r="S132" s="1250"/>
      <c r="T132" s="1250"/>
      <c r="U132" s="1250"/>
      <c r="V132" s="1250"/>
      <c r="W132" s="1250"/>
      <c r="X132" s="1250"/>
      <c r="Y132" s="1250"/>
      <c r="Z132" s="1250"/>
    </row>
    <row r="133" spans="1:26" s="283" customFormat="1" ht="12" customHeight="1">
      <c r="A133" s="2012" t="s">
        <v>1921</v>
      </c>
      <c r="B133" s="1247" t="s">
        <v>737</v>
      </c>
      <c r="C133" s="1804">
        <v>166.08365961000001</v>
      </c>
      <c r="D133" s="1804">
        <v>19.340702620000002</v>
      </c>
      <c r="E133" s="1805">
        <v>0.39352599999999999</v>
      </c>
      <c r="F133" s="1804">
        <v>173.69473181999999</v>
      </c>
      <c r="G133" s="1806">
        <v>1.127E-3</v>
      </c>
      <c r="H133" s="1804">
        <v>3649</v>
      </c>
      <c r="I133" s="1805">
        <v>0.17082900000000001</v>
      </c>
      <c r="J133" s="1831">
        <v>0</v>
      </c>
      <c r="K133" s="1804">
        <v>6.29673778</v>
      </c>
      <c r="L133" s="1805">
        <v>3.6251748766481386E-2</v>
      </c>
      <c r="M133" s="1804">
        <v>0.37082013000000003</v>
      </c>
      <c r="N133" s="1804">
        <v>-5.0963269900000006</v>
      </c>
    </row>
    <row r="134" spans="1:26" s="283" customFormat="1" ht="12" customHeight="1">
      <c r="A134" s="2013"/>
      <c r="B134" s="1245" t="s">
        <v>738</v>
      </c>
      <c r="C134" s="1808">
        <v>2.71782762</v>
      </c>
      <c r="D134" s="1808">
        <v>9.6581297199999998</v>
      </c>
      <c r="E134" s="1809">
        <v>0.39080599999999999</v>
      </c>
      <c r="F134" s="1808">
        <v>6.4922797599999997</v>
      </c>
      <c r="G134" s="1810">
        <v>8.0000000000000004E-4</v>
      </c>
      <c r="H134" s="1808">
        <v>764</v>
      </c>
      <c r="I134" s="1809">
        <v>0.16938300000000001</v>
      </c>
      <c r="J134" s="1832">
        <v>0</v>
      </c>
      <c r="K134" s="1808">
        <v>0.18685239000000001</v>
      </c>
      <c r="L134" s="1809">
        <v>2.8780705223337453E-2</v>
      </c>
      <c r="M134" s="1808">
        <v>0.33824709000000003</v>
      </c>
      <c r="N134" s="1808">
        <v>-5.0963269900000006</v>
      </c>
    </row>
    <row r="135" spans="1:26" s="283" customFormat="1" ht="12" customHeight="1">
      <c r="A135" s="2013"/>
      <c r="B135" s="1245" t="s">
        <v>739</v>
      </c>
      <c r="C135" s="1808">
        <v>163.36583199</v>
      </c>
      <c r="D135" s="1808">
        <v>9.6825729000000003</v>
      </c>
      <c r="E135" s="1809">
        <v>0.39623999999999998</v>
      </c>
      <c r="F135" s="1808">
        <v>167.20245206000001</v>
      </c>
      <c r="G135" s="1810">
        <v>1.14E-3</v>
      </c>
      <c r="H135" s="1808">
        <v>2885</v>
      </c>
      <c r="I135" s="1809">
        <v>0.17088500000000001</v>
      </c>
      <c r="J135" s="1832">
        <v>0</v>
      </c>
      <c r="K135" s="1808">
        <v>6.1098853899999996</v>
      </c>
      <c r="L135" s="1809">
        <v>3.654184083261823E-2</v>
      </c>
      <c r="M135" s="1808">
        <v>3.2573039999999998E-2</v>
      </c>
      <c r="N135" s="1808">
        <v>0</v>
      </c>
    </row>
    <row r="136" spans="1:26" s="283" customFormat="1" ht="12" customHeight="1">
      <c r="A136" s="2013"/>
      <c r="B136" s="327" t="s">
        <v>740</v>
      </c>
      <c r="C136" s="1812">
        <v>233.83826922999998</v>
      </c>
      <c r="D136" s="1812">
        <v>19.513659660000002</v>
      </c>
      <c r="E136" s="1813">
        <v>0.40041700000000002</v>
      </c>
      <c r="F136" s="1812">
        <v>241.65187381999999</v>
      </c>
      <c r="G136" s="1814">
        <v>1.7520000000000001E-3</v>
      </c>
      <c r="H136" s="1812">
        <v>3889</v>
      </c>
      <c r="I136" s="1813">
        <v>0.1701</v>
      </c>
      <c r="J136" s="1833">
        <v>0</v>
      </c>
      <c r="K136" s="1812">
        <v>12.167392730000001</v>
      </c>
      <c r="L136" s="1813">
        <v>5.0350914055246124E-2</v>
      </c>
      <c r="M136" s="1812">
        <v>7.190531E-2</v>
      </c>
      <c r="N136" s="1812">
        <v>0</v>
      </c>
    </row>
    <row r="137" spans="1:26" s="283" customFormat="1" ht="12" customHeight="1">
      <c r="A137" s="2013"/>
      <c r="B137" s="327" t="s">
        <v>741</v>
      </c>
      <c r="C137" s="1812">
        <v>94.886089949999999</v>
      </c>
      <c r="D137" s="1812">
        <v>11.9202715</v>
      </c>
      <c r="E137" s="1813">
        <v>0.43088199999999999</v>
      </c>
      <c r="F137" s="1812">
        <v>100.02232038</v>
      </c>
      <c r="G137" s="1814">
        <v>3.803E-3</v>
      </c>
      <c r="H137" s="1812">
        <v>1403</v>
      </c>
      <c r="I137" s="1813">
        <v>0.167661</v>
      </c>
      <c r="J137" s="1833">
        <v>0</v>
      </c>
      <c r="K137" s="1812">
        <v>9.3757491700000006</v>
      </c>
      <c r="L137" s="1813">
        <v>9.3736569341524009E-2</v>
      </c>
      <c r="M137" s="1812">
        <v>6.3712060000000001E-2</v>
      </c>
      <c r="N137" s="1812">
        <v>0</v>
      </c>
    </row>
    <row r="138" spans="1:26" s="283" customFormat="1" ht="12" customHeight="1">
      <c r="A138" s="2013"/>
      <c r="B138" s="327" t="s">
        <v>742</v>
      </c>
      <c r="C138" s="1812">
        <v>40.892629319999998</v>
      </c>
      <c r="D138" s="1812">
        <v>17.165213190000003</v>
      </c>
      <c r="E138" s="1813">
        <v>0.53941099999999997</v>
      </c>
      <c r="F138" s="1812">
        <v>50.151738369999997</v>
      </c>
      <c r="G138" s="1814">
        <v>5.9699999999999996E-3</v>
      </c>
      <c r="H138" s="1812">
        <v>900</v>
      </c>
      <c r="I138" s="1813">
        <v>0.170905</v>
      </c>
      <c r="J138" s="1833">
        <v>0</v>
      </c>
      <c r="K138" s="1812">
        <v>6.5740194599999997</v>
      </c>
      <c r="L138" s="1813">
        <v>0.13108258404722573</v>
      </c>
      <c r="M138" s="1812">
        <v>5.1188900000000002E-2</v>
      </c>
      <c r="N138" s="1812">
        <v>0</v>
      </c>
    </row>
    <row r="139" spans="1:26" s="283" customFormat="1" ht="12" customHeight="1">
      <c r="A139" s="2013"/>
      <c r="B139" s="327" t="s">
        <v>743</v>
      </c>
      <c r="C139" s="1812">
        <v>323.65097747999999</v>
      </c>
      <c r="D139" s="1812">
        <v>72.028924379999992</v>
      </c>
      <c r="E139" s="1813">
        <v>0.43909700000000002</v>
      </c>
      <c r="F139" s="1812">
        <v>355.27866745</v>
      </c>
      <c r="G139" s="1814">
        <v>1.4598E-2</v>
      </c>
      <c r="H139" s="1812">
        <v>6426</v>
      </c>
      <c r="I139" s="1813">
        <v>0.17130500000000001</v>
      </c>
      <c r="J139" s="1833">
        <v>0</v>
      </c>
      <c r="K139" s="1812">
        <v>84.249223599999993</v>
      </c>
      <c r="L139" s="1813">
        <v>0.23713561020901086</v>
      </c>
      <c r="M139" s="1812">
        <v>0.90448896999999995</v>
      </c>
      <c r="N139" s="1812">
        <v>0</v>
      </c>
    </row>
    <row r="140" spans="1:26" s="283" customFormat="1" ht="12" customHeight="1">
      <c r="A140" s="2013"/>
      <c r="B140" s="1245" t="s">
        <v>744</v>
      </c>
      <c r="C140" s="1808">
        <v>242.60489781000001</v>
      </c>
      <c r="D140" s="1808">
        <v>56.475095719999999</v>
      </c>
      <c r="E140" s="1809">
        <v>0.45004699999999997</v>
      </c>
      <c r="F140" s="1808">
        <v>268.02134812000003</v>
      </c>
      <c r="G140" s="1810">
        <v>1.1873E-2</v>
      </c>
      <c r="H140" s="1808">
        <v>4775</v>
      </c>
      <c r="I140" s="1809">
        <v>0.168574</v>
      </c>
      <c r="J140" s="1832">
        <v>0</v>
      </c>
      <c r="K140" s="1808">
        <v>55.451827719999997</v>
      </c>
      <c r="L140" s="1809">
        <v>0.20689332438986463</v>
      </c>
      <c r="M140" s="1808">
        <v>0.54210026</v>
      </c>
      <c r="N140" s="1808">
        <v>0</v>
      </c>
      <c r="P140" s="984"/>
    </row>
    <row r="141" spans="1:26" s="283" customFormat="1" ht="12" customHeight="1">
      <c r="A141" s="2013"/>
      <c r="B141" s="1245" t="s">
        <v>745</v>
      </c>
      <c r="C141" s="1808">
        <v>81.046079669999997</v>
      </c>
      <c r="D141" s="1808">
        <v>15.553828660000001</v>
      </c>
      <c r="E141" s="1809">
        <v>0.39933800000000003</v>
      </c>
      <c r="F141" s="1808">
        <v>87.257319330000001</v>
      </c>
      <c r="G141" s="1810">
        <v>2.2970000000000001E-2</v>
      </c>
      <c r="H141" s="1808">
        <v>1651</v>
      </c>
      <c r="I141" s="1809">
        <v>0.17969399999999999</v>
      </c>
      <c r="J141" s="1832">
        <v>0</v>
      </c>
      <c r="K141" s="1808">
        <v>28.79739588</v>
      </c>
      <c r="L141" s="1809">
        <v>0.33002842742728111</v>
      </c>
      <c r="M141" s="1808">
        <v>0.36238871</v>
      </c>
      <c r="N141" s="1808">
        <v>0</v>
      </c>
    </row>
    <row r="142" spans="1:26" s="283" customFormat="1" ht="12" customHeight="1">
      <c r="A142" s="2013"/>
      <c r="B142" s="327" t="s">
        <v>746</v>
      </c>
      <c r="C142" s="1812">
        <v>42.463167290000001</v>
      </c>
      <c r="D142" s="1812">
        <v>8.6603405000000002</v>
      </c>
      <c r="E142" s="1813">
        <v>0.44795200000000002</v>
      </c>
      <c r="F142" s="1812">
        <v>46.342587909999999</v>
      </c>
      <c r="G142" s="1814">
        <v>3.7803000000000003E-2</v>
      </c>
      <c r="H142" s="1812">
        <v>1009</v>
      </c>
      <c r="I142" s="1813">
        <v>0.16519300000000001</v>
      </c>
      <c r="J142" s="1833">
        <v>0</v>
      </c>
      <c r="K142" s="1812">
        <v>20.025169440000003</v>
      </c>
      <c r="L142" s="1813">
        <v>0.43211159201747745</v>
      </c>
      <c r="M142" s="1812">
        <v>0.28277416</v>
      </c>
      <c r="N142" s="1812">
        <v>0</v>
      </c>
    </row>
    <row r="143" spans="1:26" s="283" customFormat="1" ht="12" customHeight="1">
      <c r="A143" s="2013"/>
      <c r="B143" s="1245" t="s">
        <v>747</v>
      </c>
      <c r="C143" s="1808">
        <v>40.074804520000001</v>
      </c>
      <c r="D143" s="1808">
        <v>8.62056267</v>
      </c>
      <c r="E143" s="1809">
        <v>0.44749499999999998</v>
      </c>
      <c r="F143" s="1808">
        <v>43.932466670000004</v>
      </c>
      <c r="G143" s="1810">
        <v>3.6152999999999998E-2</v>
      </c>
      <c r="H143" s="1808">
        <v>963</v>
      </c>
      <c r="I143" s="1809">
        <v>0.16886399999999999</v>
      </c>
      <c r="J143" s="1832">
        <v>0</v>
      </c>
      <c r="K143" s="1808">
        <v>18.08863663</v>
      </c>
      <c r="L143" s="1809">
        <v>0.41173733234405702</v>
      </c>
      <c r="M143" s="1808">
        <v>0.26780163000000001</v>
      </c>
      <c r="N143" s="1808">
        <v>0</v>
      </c>
    </row>
    <row r="144" spans="1:26" s="283" customFormat="1" ht="12" customHeight="1">
      <c r="A144" s="2013"/>
      <c r="B144" s="1245" t="s">
        <v>748</v>
      </c>
      <c r="C144" s="1808">
        <v>2.3883627700000001</v>
      </c>
      <c r="D144" s="1808">
        <v>3.977783E-2</v>
      </c>
      <c r="E144" s="1809">
        <v>0.54700000000000004</v>
      </c>
      <c r="F144" s="1808">
        <v>2.4101212400000001</v>
      </c>
      <c r="G144" s="1810">
        <v>6.787E-2</v>
      </c>
      <c r="H144" s="1808">
        <v>46</v>
      </c>
      <c r="I144" s="1809">
        <v>9.8268999999999995E-2</v>
      </c>
      <c r="J144" s="1832">
        <v>0</v>
      </c>
      <c r="K144" s="1808">
        <v>1.9365328100000001</v>
      </c>
      <c r="L144" s="1809">
        <v>0.80350016333618135</v>
      </c>
      <c r="M144" s="1808">
        <v>1.4972530000000001E-2</v>
      </c>
      <c r="N144" s="1808">
        <v>0</v>
      </c>
    </row>
    <row r="145" spans="1:26" s="283" customFormat="1" ht="12" customHeight="1">
      <c r="A145" s="2013"/>
      <c r="B145" s="327" t="s">
        <v>749</v>
      </c>
      <c r="C145" s="1812">
        <v>11.200039539999999</v>
      </c>
      <c r="D145" s="1812">
        <v>1.0263668000000001</v>
      </c>
      <c r="E145" s="1813">
        <v>0.52080000000000004</v>
      </c>
      <c r="F145" s="1812">
        <v>11.73457086</v>
      </c>
      <c r="G145" s="1814">
        <v>0.28881499999999999</v>
      </c>
      <c r="H145" s="1812">
        <v>256</v>
      </c>
      <c r="I145" s="1813">
        <v>0.1502</v>
      </c>
      <c r="J145" s="1833">
        <v>0</v>
      </c>
      <c r="K145" s="1812">
        <v>11.926814740000001</v>
      </c>
      <c r="L145" s="1813">
        <v>1.0163826936914504</v>
      </c>
      <c r="M145" s="1812">
        <v>0.53340606999999995</v>
      </c>
      <c r="N145" s="1812">
        <v>0</v>
      </c>
    </row>
    <row r="146" spans="1:26" s="283" customFormat="1" ht="12" customHeight="1">
      <c r="A146" s="2013"/>
      <c r="B146" s="1245" t="s">
        <v>750</v>
      </c>
      <c r="C146" s="1808">
        <v>0</v>
      </c>
      <c r="D146" s="1808">
        <v>0</v>
      </c>
      <c r="E146" s="1809">
        <v>0</v>
      </c>
      <c r="F146" s="1808">
        <v>0</v>
      </c>
      <c r="G146" s="1810">
        <v>0.37171199999999999</v>
      </c>
      <c r="H146" s="1808">
        <v>0</v>
      </c>
      <c r="I146" s="1809">
        <v>0</v>
      </c>
      <c r="J146" s="1832">
        <v>0</v>
      </c>
      <c r="K146" s="1808">
        <v>0</v>
      </c>
      <c r="L146" s="1809" t="s">
        <v>682</v>
      </c>
      <c r="M146" s="1808">
        <v>0</v>
      </c>
      <c r="N146" s="1808">
        <v>0</v>
      </c>
    </row>
    <row r="147" spans="1:26" s="283" customFormat="1" ht="12" customHeight="1">
      <c r="A147" s="2013"/>
      <c r="B147" s="1245" t="s">
        <v>751</v>
      </c>
      <c r="C147" s="1808">
        <v>8.0361691999999998</v>
      </c>
      <c r="D147" s="1808">
        <v>0.62451880000000004</v>
      </c>
      <c r="E147" s="1809">
        <v>0.53645299999999996</v>
      </c>
      <c r="F147" s="1808">
        <v>8.3711944599999999</v>
      </c>
      <c r="G147" s="1810">
        <v>0.238978</v>
      </c>
      <c r="H147" s="1808">
        <v>121</v>
      </c>
      <c r="I147" s="1809">
        <v>0.139878</v>
      </c>
      <c r="J147" s="1832">
        <v>0</v>
      </c>
      <c r="K147" s="1808">
        <v>9.10784986</v>
      </c>
      <c r="L147" s="1809">
        <v>1.087998839773697</v>
      </c>
      <c r="M147" s="1808">
        <v>0.30142194</v>
      </c>
      <c r="N147" s="1808">
        <v>0</v>
      </c>
    </row>
    <row r="148" spans="1:26" s="283" customFormat="1" ht="12" customHeight="1">
      <c r="A148" s="2013"/>
      <c r="B148" s="1245" t="s">
        <v>752</v>
      </c>
      <c r="C148" s="1808">
        <v>3.1638703399999999</v>
      </c>
      <c r="D148" s="1808">
        <v>0.40184799999999998</v>
      </c>
      <c r="E148" s="1809">
        <v>0.496471</v>
      </c>
      <c r="F148" s="1808">
        <v>3.3633763999999999</v>
      </c>
      <c r="G148" s="1810">
        <v>0.39213999999999999</v>
      </c>
      <c r="H148" s="1808">
        <v>135</v>
      </c>
      <c r="I148" s="1809">
        <v>0.17588999999999999</v>
      </c>
      <c r="J148" s="1832">
        <v>0</v>
      </c>
      <c r="K148" s="1808">
        <v>2.8189648799999998</v>
      </c>
      <c r="L148" s="1809">
        <v>0.83813541654154433</v>
      </c>
      <c r="M148" s="1808">
        <v>0.23198413000000001</v>
      </c>
      <c r="N148" s="1808">
        <v>0</v>
      </c>
    </row>
    <row r="149" spans="1:26" s="283" customFormat="1" ht="12" customHeight="1">
      <c r="A149" s="2013"/>
      <c r="B149" s="327" t="s">
        <v>753</v>
      </c>
      <c r="C149" s="1812">
        <v>13.847178660000001</v>
      </c>
      <c r="D149" s="1812">
        <v>1.0654203899999999</v>
      </c>
      <c r="E149" s="1813">
        <v>0.55476199999999998</v>
      </c>
      <c r="F149" s="1812">
        <v>14.438233329999999</v>
      </c>
      <c r="G149" s="1814">
        <v>1</v>
      </c>
      <c r="H149" s="1812">
        <v>343</v>
      </c>
      <c r="I149" s="1813">
        <v>0.176736</v>
      </c>
      <c r="J149" s="1833">
        <v>0</v>
      </c>
      <c r="K149" s="1812">
        <v>31.36103911</v>
      </c>
      <c r="L149" s="1813">
        <v>2.1720828575915525</v>
      </c>
      <c r="M149" s="1812">
        <v>0.11529535</v>
      </c>
      <c r="N149" s="1812">
        <v>-0.16097881999999999</v>
      </c>
    </row>
    <row r="150" spans="1:26" ht="12" customHeight="1">
      <c r="A150" s="2014"/>
      <c r="B150" s="1246" t="s">
        <v>1733</v>
      </c>
      <c r="C150" s="1258">
        <v>926.86201107999989</v>
      </c>
      <c r="D150" s="1258">
        <v>150.72089903999998</v>
      </c>
      <c r="E150" s="1259">
        <v>0.44089903560591037</v>
      </c>
      <c r="F150" s="1258">
        <v>993.31472393999991</v>
      </c>
      <c r="G150" s="1260">
        <v>2.6169985591202545E-2</v>
      </c>
      <c r="H150" s="1258">
        <v>17875</v>
      </c>
      <c r="I150" s="1259">
        <v>0.17008593869011196</v>
      </c>
      <c r="J150" s="1261">
        <v>0</v>
      </c>
      <c r="K150" s="1258">
        <v>181.97614603000002</v>
      </c>
      <c r="L150" s="1262">
        <v>0.18320089458473798</v>
      </c>
      <c r="M150" s="1258">
        <v>2.3935909500000001</v>
      </c>
      <c r="N150" s="1258">
        <v>-5.2573058100000001</v>
      </c>
      <c r="O150" s="1250"/>
      <c r="P150" s="1250"/>
      <c r="Q150" s="1250"/>
      <c r="R150" s="1250"/>
      <c r="S150" s="1250"/>
      <c r="T150" s="1250"/>
      <c r="U150" s="1250"/>
      <c r="V150" s="1250"/>
      <c r="W150" s="1250"/>
      <c r="X150" s="1250"/>
      <c r="Y150" s="1250"/>
      <c r="Z150" s="1250"/>
    </row>
    <row r="151" spans="1:26" s="283" customFormat="1" ht="12" customHeight="1">
      <c r="A151" s="2012" t="s">
        <v>1922</v>
      </c>
      <c r="B151" s="1247" t="s">
        <v>737</v>
      </c>
      <c r="C151" s="1804">
        <v>2.4725831400000002</v>
      </c>
      <c r="D151" s="1804">
        <v>3.09059186</v>
      </c>
      <c r="E151" s="1805">
        <v>0.43246899999999999</v>
      </c>
      <c r="F151" s="1804">
        <v>3.8095028700000002</v>
      </c>
      <c r="G151" s="1806">
        <v>1.07E-3</v>
      </c>
      <c r="H151" s="1804">
        <v>2157</v>
      </c>
      <c r="I151" s="1805">
        <v>0.32519999999999999</v>
      </c>
      <c r="J151" s="1831">
        <v>0</v>
      </c>
      <c r="K151" s="1804">
        <v>0.27594208000000003</v>
      </c>
      <c r="L151" s="1805">
        <v>7.2435194149099047E-2</v>
      </c>
      <c r="M151" s="1804">
        <v>2.6521711400000001</v>
      </c>
      <c r="N151" s="1804">
        <v>-21.201655160000001</v>
      </c>
    </row>
    <row r="152" spans="1:26" s="283" customFormat="1" ht="12" customHeight="1">
      <c r="A152" s="2013"/>
      <c r="B152" s="1245" t="s">
        <v>738</v>
      </c>
      <c r="C152" s="1808">
        <v>0.1670644</v>
      </c>
      <c r="D152" s="1808">
        <v>1.43754396</v>
      </c>
      <c r="E152" s="1809">
        <v>0.42658600000000002</v>
      </c>
      <c r="F152" s="1808">
        <v>0.78030043999999998</v>
      </c>
      <c r="G152" s="1810">
        <v>7.9900000000000001E-4</v>
      </c>
      <c r="H152" s="1808">
        <v>1922</v>
      </c>
      <c r="I152" s="1809">
        <v>0.30485200000000001</v>
      </c>
      <c r="J152" s="1832">
        <v>0</v>
      </c>
      <c r="K152" s="1808">
        <v>4.6577300000000002E-2</v>
      </c>
      <c r="L152" s="1809">
        <v>5.969149523996168E-2</v>
      </c>
      <c r="M152" s="1808">
        <v>2.6510301600000004</v>
      </c>
      <c r="N152" s="1808">
        <v>-21.201655160000001</v>
      </c>
      <c r="O152" s="30"/>
      <c r="P152" s="30"/>
      <c r="Q152" s="30"/>
      <c r="R152" s="30"/>
      <c r="S152" s="30"/>
      <c r="T152" s="30"/>
    </row>
    <row r="153" spans="1:26" s="283" customFormat="1" ht="12" customHeight="1">
      <c r="A153" s="2013"/>
      <c r="B153" s="1245" t="s">
        <v>739</v>
      </c>
      <c r="C153" s="1808">
        <v>2.3055187400000001</v>
      </c>
      <c r="D153" s="1808">
        <v>1.6530479</v>
      </c>
      <c r="E153" s="1809">
        <v>0.437585</v>
      </c>
      <c r="F153" s="1808">
        <v>3.0292024300000002</v>
      </c>
      <c r="G153" s="1810">
        <v>1.14E-3</v>
      </c>
      <c r="H153" s="1808">
        <v>235</v>
      </c>
      <c r="I153" s="1809">
        <v>0.33044099999999998</v>
      </c>
      <c r="J153" s="1832">
        <v>0</v>
      </c>
      <c r="K153" s="1808">
        <v>0.22936477999999999</v>
      </c>
      <c r="L153" s="1809">
        <v>7.5717877989421783E-2</v>
      </c>
      <c r="M153" s="1808">
        <v>1.14098E-3</v>
      </c>
      <c r="N153" s="1808">
        <v>0</v>
      </c>
      <c r="O153" s="30"/>
      <c r="P153" s="30"/>
      <c r="Q153" s="30"/>
      <c r="R153" s="30"/>
      <c r="S153" s="30"/>
      <c r="T153" s="30"/>
    </row>
    <row r="154" spans="1:26" s="283" customFormat="1" ht="12" customHeight="1">
      <c r="A154" s="2013"/>
      <c r="B154" s="327" t="s">
        <v>740</v>
      </c>
      <c r="C154" s="1812">
        <v>17.244402090000001</v>
      </c>
      <c r="D154" s="1812">
        <v>7.2899008600000004</v>
      </c>
      <c r="E154" s="1813">
        <v>0.57263399999999998</v>
      </c>
      <c r="F154" s="1812">
        <v>21.418846819999999</v>
      </c>
      <c r="G154" s="1814">
        <v>2.0140000000000002E-3</v>
      </c>
      <c r="H154" s="1812">
        <v>3464</v>
      </c>
      <c r="I154" s="1813">
        <v>0.36932700000000002</v>
      </c>
      <c r="J154" s="1833">
        <v>0</v>
      </c>
      <c r="K154" s="1812">
        <v>3.1101765499999998</v>
      </c>
      <c r="L154" s="1813">
        <v>0.14520746967086251</v>
      </c>
      <c r="M154" s="1812">
        <v>1.6882999999999999E-2</v>
      </c>
      <c r="N154" s="1812">
        <v>0</v>
      </c>
      <c r="O154" s="30"/>
      <c r="P154" s="30"/>
      <c r="Q154" s="30"/>
      <c r="R154" s="30"/>
      <c r="S154" s="30"/>
      <c r="T154" s="30"/>
    </row>
    <row r="155" spans="1:26" s="283" customFormat="1" ht="12" customHeight="1">
      <c r="A155" s="2013"/>
      <c r="B155" s="327" t="s">
        <v>741</v>
      </c>
      <c r="C155" s="1812">
        <v>21.134563030000002</v>
      </c>
      <c r="D155" s="1812">
        <v>31.6135129</v>
      </c>
      <c r="E155" s="1813">
        <v>0.555898</v>
      </c>
      <c r="F155" s="1812">
        <v>38.708509469999996</v>
      </c>
      <c r="G155" s="1814">
        <v>3.663E-3</v>
      </c>
      <c r="H155" s="1812">
        <v>3806</v>
      </c>
      <c r="I155" s="1813">
        <v>0.34385599999999999</v>
      </c>
      <c r="J155" s="1833">
        <v>0</v>
      </c>
      <c r="K155" s="1812">
        <v>7.5111679999999996</v>
      </c>
      <c r="L155" s="1813">
        <v>0.19404436137798928</v>
      </c>
      <c r="M155" s="1812">
        <v>5.0205519999999997E-2</v>
      </c>
      <c r="N155" s="1812">
        <v>0</v>
      </c>
      <c r="O155" s="30"/>
      <c r="P155" s="30"/>
      <c r="Q155" s="30"/>
      <c r="R155" s="30"/>
      <c r="S155" s="30"/>
      <c r="T155" s="30"/>
    </row>
    <row r="156" spans="1:26" s="283" customFormat="1" ht="12" customHeight="1">
      <c r="A156" s="2013"/>
      <c r="B156" s="327" t="s">
        <v>742</v>
      </c>
      <c r="C156" s="1812">
        <v>15.3229343</v>
      </c>
      <c r="D156" s="1812">
        <v>52.690287399999995</v>
      </c>
      <c r="E156" s="1813">
        <v>0.616147</v>
      </c>
      <c r="F156" s="1812">
        <v>47.799932179999999</v>
      </c>
      <c r="G156" s="1814">
        <v>5.9699999999999996E-3</v>
      </c>
      <c r="H156" s="1812">
        <v>3325</v>
      </c>
      <c r="I156" s="1813">
        <v>0.30162800000000001</v>
      </c>
      <c r="J156" s="1833">
        <v>0</v>
      </c>
      <c r="K156" s="1812">
        <v>11.263299230000001</v>
      </c>
      <c r="L156" s="1813">
        <v>0.23563420942912311</v>
      </c>
      <c r="M156" s="1812">
        <v>0.11270263</v>
      </c>
      <c r="N156" s="1812">
        <v>0</v>
      </c>
      <c r="O156" s="30"/>
      <c r="P156" s="30"/>
      <c r="Q156" s="30"/>
      <c r="R156" s="30"/>
      <c r="S156" s="30"/>
      <c r="T156" s="30"/>
    </row>
    <row r="157" spans="1:26" s="283" customFormat="1" ht="12" customHeight="1">
      <c r="A157" s="2013"/>
      <c r="B157" s="327" t="s">
        <v>743</v>
      </c>
      <c r="C157" s="1812">
        <v>340.51320563000002</v>
      </c>
      <c r="D157" s="1812">
        <v>261.94019484</v>
      </c>
      <c r="E157" s="1813">
        <v>0.64709700000000003</v>
      </c>
      <c r="F157" s="1812">
        <v>512.62493126000004</v>
      </c>
      <c r="G157" s="1814">
        <v>1.5848999999999999E-2</v>
      </c>
      <c r="H157" s="1812">
        <v>29184</v>
      </c>
      <c r="I157" s="1813">
        <v>0.283974</v>
      </c>
      <c r="J157" s="1833">
        <v>0</v>
      </c>
      <c r="K157" s="1812">
        <v>157.22058971000001</v>
      </c>
      <c r="L157" s="1813">
        <v>0.30669711932184346</v>
      </c>
      <c r="M157" s="1812">
        <v>3.6169544900000004</v>
      </c>
      <c r="N157" s="1812">
        <v>-3.7624699999999997E-2</v>
      </c>
      <c r="O157" s="30"/>
      <c r="P157" s="30"/>
      <c r="Q157" s="30"/>
      <c r="R157" s="30"/>
      <c r="S157" s="30"/>
      <c r="T157" s="30"/>
    </row>
    <row r="158" spans="1:26" s="283" customFormat="1" ht="12" customHeight="1">
      <c r="A158" s="2013"/>
      <c r="B158" s="1245" t="s">
        <v>744</v>
      </c>
      <c r="C158" s="1808">
        <v>192.13088799000002</v>
      </c>
      <c r="D158" s="1808">
        <v>216.78485836000002</v>
      </c>
      <c r="E158" s="1809">
        <v>0.66285499999999997</v>
      </c>
      <c r="F158" s="1808">
        <v>337.75500122000005</v>
      </c>
      <c r="G158" s="1810">
        <v>1.2163E-2</v>
      </c>
      <c r="H158" s="1808">
        <v>21703</v>
      </c>
      <c r="I158" s="1809">
        <v>0.27757700000000002</v>
      </c>
      <c r="J158" s="1832">
        <v>0</v>
      </c>
      <c r="K158" s="1808">
        <v>94.928080280000003</v>
      </c>
      <c r="L158" s="1809">
        <v>0.28105603155278719</v>
      </c>
      <c r="M158" s="1808">
        <v>2.0196694499999999</v>
      </c>
      <c r="N158" s="1808">
        <v>-3.7624699999999997E-2</v>
      </c>
      <c r="O158" s="30"/>
      <c r="P158" s="30"/>
      <c r="Q158" s="30"/>
      <c r="R158" s="30"/>
      <c r="S158" s="30"/>
      <c r="T158" s="30"/>
    </row>
    <row r="159" spans="1:26" s="283" customFormat="1" ht="12" customHeight="1">
      <c r="A159" s="2013"/>
      <c r="B159" s="1245" t="s">
        <v>745</v>
      </c>
      <c r="C159" s="1808">
        <v>148.38231764</v>
      </c>
      <c r="D159" s="1808">
        <v>45.155336479999995</v>
      </c>
      <c r="E159" s="1809">
        <v>0.57144899999999998</v>
      </c>
      <c r="F159" s="1808">
        <v>174.86993003999999</v>
      </c>
      <c r="G159" s="1810">
        <v>2.2970000000000001E-2</v>
      </c>
      <c r="H159" s="1808">
        <v>7481</v>
      </c>
      <c r="I159" s="1809">
        <v>0.29632900000000001</v>
      </c>
      <c r="J159" s="1832">
        <v>0</v>
      </c>
      <c r="K159" s="1808">
        <v>62.292509430000003</v>
      </c>
      <c r="L159" s="1809">
        <v>0.35622196117852351</v>
      </c>
      <c r="M159" s="1808">
        <v>1.59728504</v>
      </c>
      <c r="N159" s="1808">
        <v>0</v>
      </c>
      <c r="O159" s="30"/>
      <c r="P159" s="30"/>
      <c r="Q159" s="30"/>
      <c r="R159" s="30"/>
      <c r="S159" s="30"/>
      <c r="T159" s="30"/>
    </row>
    <row r="160" spans="1:26" s="283" customFormat="1" ht="12" customHeight="1">
      <c r="A160" s="2013"/>
      <c r="B160" s="327" t="s">
        <v>746</v>
      </c>
      <c r="C160" s="1812">
        <v>321.08654156</v>
      </c>
      <c r="D160" s="1812">
        <v>91.283681060000006</v>
      </c>
      <c r="E160" s="1813">
        <v>0.48630400000000001</v>
      </c>
      <c r="F160" s="1812">
        <v>367.07139472</v>
      </c>
      <c r="G160" s="1814">
        <v>4.5971999999999999E-2</v>
      </c>
      <c r="H160" s="1812">
        <v>21180</v>
      </c>
      <c r="I160" s="1813">
        <v>0.30098999999999998</v>
      </c>
      <c r="J160" s="1833">
        <v>0</v>
      </c>
      <c r="K160" s="1812">
        <v>144.32066212000001</v>
      </c>
      <c r="L160" s="1813">
        <v>0.39316782564897756</v>
      </c>
      <c r="M160" s="1812">
        <v>5.5777341600000003</v>
      </c>
      <c r="N160" s="1812">
        <v>0</v>
      </c>
      <c r="O160" s="30"/>
      <c r="P160" s="30"/>
      <c r="Q160" s="30"/>
      <c r="R160" s="30"/>
      <c r="S160" s="30"/>
      <c r="T160" s="30"/>
    </row>
    <row r="161" spans="1:26" s="283" customFormat="1" ht="12" customHeight="1">
      <c r="A161" s="2013"/>
      <c r="B161" s="1245" t="s">
        <v>747</v>
      </c>
      <c r="C161" s="1808">
        <v>228.20190999000002</v>
      </c>
      <c r="D161" s="1808">
        <v>73.189691409999995</v>
      </c>
      <c r="E161" s="1809">
        <v>0.45771099999999998</v>
      </c>
      <c r="F161" s="1808">
        <v>262.87046837999998</v>
      </c>
      <c r="G161" s="1810">
        <v>3.5128E-2</v>
      </c>
      <c r="H161" s="1808">
        <v>17210</v>
      </c>
      <c r="I161" s="1809">
        <v>0.30233700000000002</v>
      </c>
      <c r="J161" s="1832">
        <v>0</v>
      </c>
      <c r="K161" s="1808">
        <v>101.53661997</v>
      </c>
      <c r="L161" s="1809">
        <v>0.38626103797715611</v>
      </c>
      <c r="M161" s="1808">
        <v>3.1654189100000001</v>
      </c>
      <c r="N161" s="1808">
        <v>0</v>
      </c>
      <c r="O161" s="30"/>
      <c r="P161" s="30"/>
      <c r="Q161" s="30"/>
      <c r="R161" s="30"/>
      <c r="S161" s="30"/>
      <c r="T161" s="30"/>
    </row>
    <row r="162" spans="1:26" s="283" customFormat="1" ht="12" customHeight="1">
      <c r="A162" s="2013"/>
      <c r="B162" s="1245" t="s">
        <v>748</v>
      </c>
      <c r="C162" s="1808">
        <v>92.884631569999996</v>
      </c>
      <c r="D162" s="1808">
        <v>18.093989649999997</v>
      </c>
      <c r="E162" s="1809">
        <v>0.60195900000000002</v>
      </c>
      <c r="F162" s="1808">
        <v>104.20092634000001</v>
      </c>
      <c r="G162" s="1810">
        <v>7.3327000000000003E-2</v>
      </c>
      <c r="H162" s="1808">
        <v>3970</v>
      </c>
      <c r="I162" s="1809">
        <v>0.297593</v>
      </c>
      <c r="J162" s="1832">
        <v>0</v>
      </c>
      <c r="K162" s="1808">
        <v>42.784042149999998</v>
      </c>
      <c r="L162" s="1809">
        <v>0.4105917639388233</v>
      </c>
      <c r="M162" s="1808">
        <v>2.4123152499999998</v>
      </c>
      <c r="N162" s="1808">
        <v>0</v>
      </c>
      <c r="O162" s="30"/>
      <c r="P162" s="30"/>
      <c r="Q162" s="30"/>
      <c r="R162" s="30"/>
      <c r="S162" s="30"/>
      <c r="T162" s="30"/>
    </row>
    <row r="163" spans="1:26" s="283" customFormat="1" ht="12" customHeight="1">
      <c r="A163" s="2013"/>
      <c r="B163" s="327" t="s">
        <v>749</v>
      </c>
      <c r="C163" s="1812">
        <v>125.70188963</v>
      </c>
      <c r="D163" s="1812">
        <v>124.49656227</v>
      </c>
      <c r="E163" s="1813">
        <v>0.11203</v>
      </c>
      <c r="F163" s="1812">
        <v>140.03109161</v>
      </c>
      <c r="G163" s="1814">
        <v>0.22153</v>
      </c>
      <c r="H163" s="1812">
        <v>7453</v>
      </c>
      <c r="I163" s="1813">
        <v>0.31635200000000002</v>
      </c>
      <c r="J163" s="1833">
        <v>0</v>
      </c>
      <c r="K163" s="1812">
        <v>97.418724749999996</v>
      </c>
      <c r="L163" s="1813">
        <v>0.6956935322715363</v>
      </c>
      <c r="M163" s="1812">
        <v>9.8476213300000008</v>
      </c>
      <c r="N163" s="1812">
        <v>-0.14940286999999999</v>
      </c>
      <c r="O163" s="30"/>
      <c r="P163" s="30"/>
      <c r="Q163" s="30"/>
      <c r="R163" s="30"/>
      <c r="S163" s="30"/>
      <c r="T163" s="30"/>
    </row>
    <row r="164" spans="1:26" s="283" customFormat="1" ht="12" customHeight="1">
      <c r="A164" s="2013"/>
      <c r="B164" s="1245" t="s">
        <v>750</v>
      </c>
      <c r="C164" s="1808">
        <v>46.328127979999998</v>
      </c>
      <c r="D164" s="1808">
        <v>3.7543047500000002</v>
      </c>
      <c r="E164" s="1809">
        <v>0.56385600000000002</v>
      </c>
      <c r="F164" s="1808">
        <v>48.616713390000001</v>
      </c>
      <c r="G164" s="1810">
        <v>0.14024900000000001</v>
      </c>
      <c r="H164" s="1808">
        <v>1846</v>
      </c>
      <c r="I164" s="1809">
        <v>0.29789300000000002</v>
      </c>
      <c r="J164" s="1832">
        <v>0</v>
      </c>
      <c r="K164" s="1808">
        <v>24.491391440000001</v>
      </c>
      <c r="L164" s="1809">
        <v>0.50376485229537649</v>
      </c>
      <c r="M164" s="1808">
        <v>2.0485869700000001</v>
      </c>
      <c r="N164" s="1808">
        <v>0</v>
      </c>
      <c r="O164" s="30"/>
      <c r="P164" s="30"/>
      <c r="Q164" s="30"/>
      <c r="R164" s="30"/>
      <c r="S164" s="30"/>
      <c r="T164" s="30"/>
    </row>
    <row r="165" spans="1:26" s="283" customFormat="1" ht="12" customHeight="1">
      <c r="A165" s="2013"/>
      <c r="B165" s="1245" t="s">
        <v>751</v>
      </c>
      <c r="C165" s="1808">
        <v>66.474304130000007</v>
      </c>
      <c r="D165" s="1808">
        <v>118.6348447</v>
      </c>
      <c r="E165" s="1809">
        <v>8.6591000000000001E-2</v>
      </c>
      <c r="F165" s="1808">
        <v>76.720156209999999</v>
      </c>
      <c r="G165" s="1810">
        <v>0.24035999999999999</v>
      </c>
      <c r="H165" s="1808">
        <v>4032</v>
      </c>
      <c r="I165" s="1809">
        <v>0.334177</v>
      </c>
      <c r="J165" s="1832">
        <v>0</v>
      </c>
      <c r="K165" s="1808">
        <v>63.166207060000005</v>
      </c>
      <c r="L165" s="1809">
        <v>0.82333261792507506</v>
      </c>
      <c r="M165" s="1808">
        <v>6.1640385100000001</v>
      </c>
      <c r="N165" s="1808">
        <v>-0.14940286999999999</v>
      </c>
      <c r="O165" s="30"/>
      <c r="P165" s="30"/>
      <c r="Q165" s="30"/>
      <c r="R165" s="30"/>
      <c r="S165" s="30"/>
      <c r="T165" s="30"/>
    </row>
    <row r="166" spans="1:26" s="283" customFormat="1" ht="12" customHeight="1">
      <c r="A166" s="2013"/>
      <c r="B166" s="1245" t="s">
        <v>752</v>
      </c>
      <c r="C166" s="1808">
        <v>12.89945752</v>
      </c>
      <c r="D166" s="1808">
        <v>2.10741282</v>
      </c>
      <c r="E166" s="1809">
        <v>0.73917999999999995</v>
      </c>
      <c r="F166" s="1808">
        <v>14.694222009999999</v>
      </c>
      <c r="G166" s="1810">
        <v>0.39213999999999999</v>
      </c>
      <c r="H166" s="1808">
        <v>1575</v>
      </c>
      <c r="I166" s="1809">
        <v>0.28435700000000003</v>
      </c>
      <c r="J166" s="1832">
        <v>0</v>
      </c>
      <c r="K166" s="1808">
        <v>9.7611262500000002</v>
      </c>
      <c r="L166" s="1809">
        <v>0.66428329743195436</v>
      </c>
      <c r="M166" s="1808">
        <v>1.6349958500000001</v>
      </c>
      <c r="N166" s="1808">
        <v>0</v>
      </c>
      <c r="O166" s="30"/>
      <c r="P166" s="30"/>
      <c r="Q166" s="30"/>
      <c r="R166" s="30"/>
      <c r="S166" s="30"/>
      <c r="T166" s="30"/>
    </row>
    <row r="167" spans="1:26" s="283" customFormat="1" ht="12" customHeight="1">
      <c r="A167" s="2013"/>
      <c r="B167" s="327" t="s">
        <v>753</v>
      </c>
      <c r="C167" s="1812">
        <v>52.671947600000003</v>
      </c>
      <c r="D167" s="1812">
        <v>8.9400674000000002</v>
      </c>
      <c r="E167" s="1813">
        <v>0.65704200000000001</v>
      </c>
      <c r="F167" s="1812">
        <v>58.92668183</v>
      </c>
      <c r="G167" s="1814">
        <v>1</v>
      </c>
      <c r="H167" s="1812">
        <v>3701</v>
      </c>
      <c r="I167" s="1813">
        <v>0.29831800000000003</v>
      </c>
      <c r="J167" s="1833">
        <v>0</v>
      </c>
      <c r="K167" s="1812">
        <v>207.70726753</v>
      </c>
      <c r="L167" s="1813">
        <v>3.5248424156857028</v>
      </c>
      <c r="M167" s="1812">
        <v>1.8610087</v>
      </c>
      <c r="N167" s="1812">
        <v>-2.59169516</v>
      </c>
      <c r="O167" s="30"/>
      <c r="P167" s="30"/>
      <c r="Q167" s="30"/>
      <c r="R167" s="30"/>
      <c r="S167" s="30"/>
      <c r="T167" s="30"/>
    </row>
    <row r="168" spans="1:26" ht="12" customHeight="1">
      <c r="A168" s="2014"/>
      <c r="B168" s="1252" t="s">
        <v>1733</v>
      </c>
      <c r="C168" s="1253">
        <v>896.14806698000007</v>
      </c>
      <c r="D168" s="1253">
        <v>581.34479858999998</v>
      </c>
      <c r="E168" s="1254">
        <v>0.49757682907448197</v>
      </c>
      <c r="F168" s="1253">
        <v>1190.39089076</v>
      </c>
      <c r="G168" s="1255">
        <v>9.6961324060237414E-2</v>
      </c>
      <c r="H168" s="1253">
        <v>74270</v>
      </c>
      <c r="I168" s="1254">
        <v>0.29806371398228726</v>
      </c>
      <c r="J168" s="1256">
        <v>0</v>
      </c>
      <c r="K168" s="1253">
        <v>628.82782997000004</v>
      </c>
      <c r="L168" s="1254">
        <v>0.52825322744911762</v>
      </c>
      <c r="M168" s="1253">
        <v>23.735280970000002</v>
      </c>
      <c r="N168" s="1253">
        <v>-23.98037789</v>
      </c>
      <c r="O168" s="1250"/>
      <c r="P168" s="1250"/>
      <c r="Q168" s="1250"/>
      <c r="R168" s="1250"/>
      <c r="S168" s="1250"/>
      <c r="T168" s="1250"/>
      <c r="U168" s="1250"/>
      <c r="V168" s="1250"/>
      <c r="W168" s="1250"/>
      <c r="X168" s="1250"/>
      <c r="Y168" s="1250"/>
      <c r="Z168" s="1250"/>
    </row>
    <row r="169" spans="1:26" s="283" customFormat="1" ht="12" customHeight="1">
      <c r="A169" s="2012" t="s">
        <v>1923</v>
      </c>
      <c r="B169" s="1247" t="s">
        <v>737</v>
      </c>
      <c r="C169" s="1804">
        <v>104294.05483936</v>
      </c>
      <c r="D169" s="1804">
        <v>7162.4613169300001</v>
      </c>
      <c r="E169" s="1805">
        <v>0.668485</v>
      </c>
      <c r="F169" s="1804">
        <v>109082.05546516001</v>
      </c>
      <c r="G169" s="1806">
        <v>8.4000000000000003E-4</v>
      </c>
      <c r="H169" s="1804">
        <v>705490</v>
      </c>
      <c r="I169" s="1805">
        <v>0.143482</v>
      </c>
      <c r="J169" s="1831">
        <v>0</v>
      </c>
      <c r="K169" s="1804">
        <v>9283.4892858700005</v>
      </c>
      <c r="L169" s="1805">
        <v>8.5105558804170853E-2</v>
      </c>
      <c r="M169" s="1804">
        <v>9.4959331899999988</v>
      </c>
      <c r="N169" s="1804">
        <v>-214.05119088000001</v>
      </c>
    </row>
    <row r="170" spans="1:26" s="283" customFormat="1" ht="12" customHeight="1">
      <c r="A170" s="2013"/>
      <c r="B170" s="1245" t="s">
        <v>738</v>
      </c>
      <c r="C170" s="1808">
        <v>84829.986429109995</v>
      </c>
      <c r="D170" s="1808">
        <v>6403.9026427600002</v>
      </c>
      <c r="E170" s="1809">
        <v>0.66664999999999996</v>
      </c>
      <c r="F170" s="1808">
        <v>89099.148291570003</v>
      </c>
      <c r="G170" s="1810">
        <v>8.0000000000000004E-4</v>
      </c>
      <c r="H170" s="1808">
        <v>579835</v>
      </c>
      <c r="I170" s="1809">
        <v>0.14086499999999999</v>
      </c>
      <c r="J170" s="1832">
        <v>0</v>
      </c>
      <c r="K170" s="1808">
        <v>7459.3810402999998</v>
      </c>
      <c r="L170" s="1809">
        <v>8.3720003875791926E-2</v>
      </c>
      <c r="M170" s="1808">
        <v>5.9617035700000001</v>
      </c>
      <c r="N170" s="1808">
        <v>-213.95147247</v>
      </c>
      <c r="O170" s="30"/>
      <c r="P170" s="30"/>
      <c r="Q170" s="30"/>
      <c r="R170" s="30"/>
      <c r="S170" s="30"/>
      <c r="T170" s="30"/>
    </row>
    <row r="171" spans="1:26" s="283" customFormat="1" ht="12" customHeight="1">
      <c r="A171" s="2013"/>
      <c r="B171" s="1245" t="s">
        <v>739</v>
      </c>
      <c r="C171" s="1808">
        <v>19464.068410250002</v>
      </c>
      <c r="D171" s="1808">
        <v>758.5586741699999</v>
      </c>
      <c r="E171" s="1809">
        <v>0.68398000000000003</v>
      </c>
      <c r="F171" s="1808">
        <v>19982.90717359</v>
      </c>
      <c r="G171" s="1810">
        <v>1.14E-3</v>
      </c>
      <c r="H171" s="1808">
        <v>125655</v>
      </c>
      <c r="I171" s="1809">
        <v>0.15515000000000001</v>
      </c>
      <c r="J171" s="1832">
        <v>0</v>
      </c>
      <c r="K171" s="1808">
        <v>1824.10824557</v>
      </c>
      <c r="L171" s="1809">
        <v>9.1283426866977352E-2</v>
      </c>
      <c r="M171" s="1808">
        <v>3.5342296200000001</v>
      </c>
      <c r="N171" s="1808">
        <v>-9.9718410000000007E-2</v>
      </c>
      <c r="O171" s="30"/>
      <c r="P171" s="30"/>
      <c r="Q171" s="30"/>
      <c r="R171" s="30"/>
      <c r="S171" s="30"/>
      <c r="T171" s="30"/>
    </row>
    <row r="172" spans="1:26" s="283" customFormat="1" ht="12" customHeight="1">
      <c r="A172" s="2013"/>
      <c r="B172" s="327" t="s">
        <v>740</v>
      </c>
      <c r="C172" s="1812">
        <v>25285.340990479999</v>
      </c>
      <c r="D172" s="1812">
        <v>949.14427080999997</v>
      </c>
      <c r="E172" s="1813">
        <v>0.68542999999999998</v>
      </c>
      <c r="F172" s="1812">
        <v>25935.913419249999</v>
      </c>
      <c r="G172" s="1814">
        <v>1.7930000000000001E-3</v>
      </c>
      <c r="H172" s="1812">
        <v>159012</v>
      </c>
      <c r="I172" s="1813">
        <v>0.15762599999999999</v>
      </c>
      <c r="J172" s="1833">
        <v>0</v>
      </c>
      <c r="K172" s="1812">
        <v>2602.0948321399997</v>
      </c>
      <c r="L172" s="1813">
        <v>0.10032786546120595</v>
      </c>
      <c r="M172" s="1812">
        <v>7.7237529299999998</v>
      </c>
      <c r="N172" s="1812">
        <v>-0.19260548000000002</v>
      </c>
      <c r="O172" s="30"/>
      <c r="P172" s="30"/>
      <c r="Q172" s="30"/>
      <c r="R172" s="30"/>
      <c r="S172" s="30"/>
      <c r="T172" s="30"/>
    </row>
    <row r="173" spans="1:26" s="283" customFormat="1" ht="12" customHeight="1">
      <c r="A173" s="2013"/>
      <c r="B173" s="327" t="s">
        <v>741</v>
      </c>
      <c r="C173" s="1812">
        <v>11327.871688120002</v>
      </c>
      <c r="D173" s="1812">
        <v>470.05531030000003</v>
      </c>
      <c r="E173" s="1813">
        <v>0.68025800000000003</v>
      </c>
      <c r="F173" s="1812">
        <v>11647.630716</v>
      </c>
      <c r="G173" s="1814">
        <v>3.5560000000000001E-3</v>
      </c>
      <c r="H173" s="1812">
        <v>74315</v>
      </c>
      <c r="I173" s="1813">
        <v>0.154193</v>
      </c>
      <c r="J173" s="1833">
        <v>0</v>
      </c>
      <c r="K173" s="1812">
        <v>1385.8453251800001</v>
      </c>
      <c r="L173" s="1813">
        <v>0.11898087765405423</v>
      </c>
      <c r="M173" s="1812">
        <v>6.4446695300000005</v>
      </c>
      <c r="N173" s="1812">
        <v>-6.2020980000000003E-2</v>
      </c>
      <c r="O173" s="30"/>
      <c r="P173" s="30"/>
      <c r="Q173" s="30"/>
      <c r="R173" s="30"/>
      <c r="S173" s="30"/>
      <c r="T173" s="30"/>
    </row>
    <row r="174" spans="1:26" s="283" customFormat="1" ht="12" customHeight="1">
      <c r="A174" s="2013"/>
      <c r="B174" s="327" t="s">
        <v>742</v>
      </c>
      <c r="C174" s="1812">
        <v>2781.1790117300002</v>
      </c>
      <c r="D174" s="1812">
        <v>109.82119462999999</v>
      </c>
      <c r="E174" s="1813">
        <v>0.69420599999999999</v>
      </c>
      <c r="F174" s="1812">
        <v>2857.4175505399999</v>
      </c>
      <c r="G174" s="1814">
        <v>5.9699999999999996E-3</v>
      </c>
      <c r="H174" s="1812">
        <v>19293</v>
      </c>
      <c r="I174" s="1813">
        <v>0.15135199999999999</v>
      </c>
      <c r="J174" s="1833">
        <v>0</v>
      </c>
      <c r="K174" s="1812">
        <v>419.60996102999997</v>
      </c>
      <c r="L174" s="1813">
        <v>0.14684936786739528</v>
      </c>
      <c r="M174" s="1812">
        <v>2.5819707900000002</v>
      </c>
      <c r="N174" s="1812">
        <v>0</v>
      </c>
      <c r="O174" s="30"/>
      <c r="P174" s="30"/>
      <c r="Q174" s="30"/>
      <c r="R174" s="30"/>
      <c r="S174" s="30"/>
      <c r="T174" s="30"/>
    </row>
    <row r="175" spans="1:26" s="283" customFormat="1" ht="12" customHeight="1">
      <c r="A175" s="2013"/>
      <c r="B175" s="327" t="s">
        <v>743</v>
      </c>
      <c r="C175" s="1812">
        <v>7992.9529814799998</v>
      </c>
      <c r="D175" s="1812">
        <v>375.89075001999998</v>
      </c>
      <c r="E175" s="1813">
        <v>0.64205000000000001</v>
      </c>
      <c r="F175" s="1812">
        <v>8234.2936762900008</v>
      </c>
      <c r="G175" s="1814">
        <v>1.2068000000000001E-2</v>
      </c>
      <c r="H175" s="1812">
        <v>48205</v>
      </c>
      <c r="I175" s="1813">
        <v>0.15282000000000001</v>
      </c>
      <c r="J175" s="1833">
        <v>0</v>
      </c>
      <c r="K175" s="1812">
        <v>1845.1685286099998</v>
      </c>
      <c r="L175" s="1813">
        <v>0.22408340061067014</v>
      </c>
      <c r="M175" s="1812">
        <v>15.05158679</v>
      </c>
      <c r="N175" s="1812">
        <v>-1.263424E-2</v>
      </c>
      <c r="O175" s="30"/>
      <c r="P175" s="30"/>
      <c r="Q175" s="30"/>
      <c r="R175" s="1257"/>
      <c r="S175" s="1257"/>
      <c r="T175" s="30"/>
    </row>
    <row r="176" spans="1:26" s="283" customFormat="1" ht="12" customHeight="1">
      <c r="A176" s="2013"/>
      <c r="B176" s="1245" t="s">
        <v>744</v>
      </c>
      <c r="C176" s="1808">
        <v>7135.91249161</v>
      </c>
      <c r="D176" s="1808">
        <v>330.37492398000001</v>
      </c>
      <c r="E176" s="1809">
        <v>0.65862100000000001</v>
      </c>
      <c r="F176" s="1808">
        <v>7353.5043523000004</v>
      </c>
      <c r="G176" s="1810">
        <v>1.0684000000000001E-2</v>
      </c>
      <c r="H176" s="1808">
        <v>42315</v>
      </c>
      <c r="I176" s="1809">
        <v>0.152277</v>
      </c>
      <c r="J176" s="1832">
        <v>0</v>
      </c>
      <c r="K176" s="1808">
        <v>1532.6220675899999</v>
      </c>
      <c r="L176" s="1809">
        <v>0.20842063785691953</v>
      </c>
      <c r="M176" s="1808">
        <v>11.8681953</v>
      </c>
      <c r="N176" s="1808">
        <v>-1.263424E-2</v>
      </c>
      <c r="O176" s="30"/>
      <c r="P176" s="30"/>
      <c r="Q176" s="30"/>
      <c r="R176" s="30"/>
      <c r="S176" s="30"/>
      <c r="T176" s="30"/>
    </row>
    <row r="177" spans="1:26" s="283" customFormat="1" ht="12" customHeight="1">
      <c r="A177" s="2013"/>
      <c r="B177" s="1245" t="s">
        <v>745</v>
      </c>
      <c r="C177" s="1808">
        <v>857.04048986999999</v>
      </c>
      <c r="D177" s="1808">
        <v>45.51582604</v>
      </c>
      <c r="E177" s="1809">
        <v>0.52177099999999998</v>
      </c>
      <c r="F177" s="1808">
        <v>880.78932398999996</v>
      </c>
      <c r="G177" s="1810">
        <v>2.2970000000000001E-2</v>
      </c>
      <c r="H177" s="1808">
        <v>5890</v>
      </c>
      <c r="I177" s="1809">
        <v>0.15734600000000001</v>
      </c>
      <c r="J177" s="1832">
        <v>0</v>
      </c>
      <c r="K177" s="1808">
        <v>312.54646101999998</v>
      </c>
      <c r="L177" s="1809">
        <v>0.35484814870842879</v>
      </c>
      <c r="M177" s="1808">
        <v>3.1833914900000004</v>
      </c>
      <c r="N177" s="1808">
        <v>0</v>
      </c>
      <c r="O177" s="30"/>
      <c r="P177" s="30"/>
      <c r="Q177" s="30"/>
      <c r="R177" s="30"/>
      <c r="S177" s="30"/>
      <c r="T177" s="30"/>
    </row>
    <row r="178" spans="1:26" s="283" customFormat="1" ht="12" customHeight="1">
      <c r="A178" s="2013"/>
      <c r="B178" s="327" t="s">
        <v>746</v>
      </c>
      <c r="C178" s="1812">
        <v>874.36757671999999</v>
      </c>
      <c r="D178" s="1812">
        <v>35.856622289999997</v>
      </c>
      <c r="E178" s="1813">
        <v>0.88162300000000005</v>
      </c>
      <c r="F178" s="1812">
        <v>905.97961525999995</v>
      </c>
      <c r="G178" s="1814">
        <v>4.2220000000000001E-2</v>
      </c>
      <c r="H178" s="1812">
        <v>7022</v>
      </c>
      <c r="I178" s="1813">
        <v>0.145923</v>
      </c>
      <c r="J178" s="1833">
        <v>0</v>
      </c>
      <c r="K178" s="1812">
        <v>422.14503611999999</v>
      </c>
      <c r="L178" s="1813">
        <v>0.46595423231333072</v>
      </c>
      <c r="M178" s="1812">
        <v>5.7116121799999995</v>
      </c>
      <c r="N178" s="1812">
        <v>-0.33823674999999997</v>
      </c>
      <c r="O178" s="30"/>
      <c r="P178" s="30"/>
      <c r="Q178" s="30"/>
      <c r="R178" s="30"/>
      <c r="S178" s="30"/>
      <c r="T178" s="30"/>
    </row>
    <row r="179" spans="1:26" s="283" customFormat="1" ht="12" customHeight="1">
      <c r="A179" s="2013"/>
      <c r="B179" s="1245" t="s">
        <v>747</v>
      </c>
      <c r="C179" s="1808">
        <v>755.08358621000002</v>
      </c>
      <c r="D179" s="1808">
        <v>29.35619848</v>
      </c>
      <c r="E179" s="1809">
        <v>0.86886799999999997</v>
      </c>
      <c r="F179" s="1808">
        <v>780.59025751000001</v>
      </c>
      <c r="G179" s="1810">
        <v>3.8891000000000002E-2</v>
      </c>
      <c r="H179" s="1808">
        <v>6317</v>
      </c>
      <c r="I179" s="1809">
        <v>0.14962700000000001</v>
      </c>
      <c r="J179" s="1832">
        <v>0</v>
      </c>
      <c r="K179" s="1808">
        <v>356.67784548000003</v>
      </c>
      <c r="L179" s="1809">
        <v>0.45693350903169666</v>
      </c>
      <c r="M179" s="1808">
        <v>4.5776505700000003</v>
      </c>
      <c r="N179" s="1808">
        <v>-0.33823674999999997</v>
      </c>
      <c r="O179" s="30"/>
      <c r="P179" s="30"/>
      <c r="Q179" s="30"/>
      <c r="R179" s="30"/>
      <c r="S179" s="30"/>
      <c r="T179" s="30"/>
    </row>
    <row r="180" spans="1:26" s="283" customFormat="1" ht="12" customHeight="1">
      <c r="A180" s="2013"/>
      <c r="B180" s="1245" t="s">
        <v>748</v>
      </c>
      <c r="C180" s="1808">
        <v>119.28399051000001</v>
      </c>
      <c r="D180" s="1808">
        <v>6.50042381</v>
      </c>
      <c r="E180" s="1809">
        <v>0.93922600000000001</v>
      </c>
      <c r="F180" s="1808">
        <v>125.38935775</v>
      </c>
      <c r="G180" s="1810">
        <v>7.2066000000000005E-2</v>
      </c>
      <c r="H180" s="1808">
        <v>705</v>
      </c>
      <c r="I180" s="1809">
        <v>0.122867</v>
      </c>
      <c r="J180" s="1832">
        <v>0</v>
      </c>
      <c r="K180" s="1808">
        <v>65.467190639999998</v>
      </c>
      <c r="L180" s="1809">
        <v>0.52211122071880933</v>
      </c>
      <c r="M180" s="1808">
        <v>1.1339616100000001</v>
      </c>
      <c r="N180" s="1808">
        <v>0</v>
      </c>
      <c r="O180" s="30"/>
      <c r="P180" s="30"/>
      <c r="Q180" s="30"/>
      <c r="R180" s="30"/>
      <c r="S180" s="30"/>
      <c r="T180" s="30"/>
    </row>
    <row r="181" spans="1:26" s="283" customFormat="1" ht="12" customHeight="1">
      <c r="A181" s="2013"/>
      <c r="B181" s="327" t="s">
        <v>749</v>
      </c>
      <c r="C181" s="1812">
        <v>701.77351638000005</v>
      </c>
      <c r="D181" s="1812">
        <v>17.512179510000003</v>
      </c>
      <c r="E181" s="1813">
        <v>0.88519400000000004</v>
      </c>
      <c r="F181" s="1812">
        <v>717.27518658000008</v>
      </c>
      <c r="G181" s="1814">
        <v>0.27076699999999998</v>
      </c>
      <c r="H181" s="1812">
        <v>6148</v>
      </c>
      <c r="I181" s="1813">
        <v>0.15006800000000001</v>
      </c>
      <c r="J181" s="1833">
        <v>0</v>
      </c>
      <c r="K181" s="1812">
        <v>649.47260825000001</v>
      </c>
      <c r="L181" s="1813">
        <v>0.90547201464853988</v>
      </c>
      <c r="M181" s="1812">
        <v>28.515121390000001</v>
      </c>
      <c r="N181" s="1812">
        <v>-0.23881645000000001</v>
      </c>
      <c r="O181" s="30"/>
      <c r="P181" s="30"/>
      <c r="Q181" s="30"/>
      <c r="R181" s="30"/>
      <c r="S181" s="30"/>
      <c r="T181" s="30"/>
    </row>
    <row r="182" spans="1:26" s="283" customFormat="1" ht="12" customHeight="1">
      <c r="A182" s="2013"/>
      <c r="B182" s="1245" t="s">
        <v>750</v>
      </c>
      <c r="C182" s="1808">
        <v>106.71464218000001</v>
      </c>
      <c r="D182" s="1808">
        <v>5.8615943499999998</v>
      </c>
      <c r="E182" s="1809">
        <v>0.95006000000000002</v>
      </c>
      <c r="F182" s="1808">
        <v>112.28350806</v>
      </c>
      <c r="G182" s="1810">
        <v>0.164965</v>
      </c>
      <c r="H182" s="1808">
        <v>613</v>
      </c>
      <c r="I182" s="1809">
        <v>0.123781</v>
      </c>
      <c r="J182" s="1832">
        <v>0</v>
      </c>
      <c r="K182" s="1808">
        <v>78.734320170000004</v>
      </c>
      <c r="L182" s="1809">
        <v>0.701210013209842</v>
      </c>
      <c r="M182" s="1808">
        <v>2.25156884</v>
      </c>
      <c r="N182" s="1808">
        <v>-0.15742300000000001</v>
      </c>
      <c r="O182" s="30"/>
      <c r="P182" s="30"/>
      <c r="Q182" s="30"/>
      <c r="R182" s="30"/>
      <c r="S182" s="30"/>
      <c r="T182" s="30"/>
    </row>
    <row r="183" spans="1:26" s="283" customFormat="1" ht="12" customHeight="1">
      <c r="A183" s="2013"/>
      <c r="B183" s="1245" t="s">
        <v>751</v>
      </c>
      <c r="C183" s="1808">
        <v>426.56057082000001</v>
      </c>
      <c r="D183" s="1808">
        <v>11.42223315</v>
      </c>
      <c r="E183" s="1809">
        <v>0.85621499999999995</v>
      </c>
      <c r="F183" s="1808">
        <v>436.34045293999998</v>
      </c>
      <c r="G183" s="1810">
        <v>0.24035999999999999</v>
      </c>
      <c r="H183" s="1808">
        <v>5535</v>
      </c>
      <c r="I183" s="1809">
        <v>0.15845400000000001</v>
      </c>
      <c r="J183" s="1832">
        <v>0</v>
      </c>
      <c r="K183" s="1808">
        <v>424.21423159</v>
      </c>
      <c r="L183" s="1809">
        <v>0.97220926625460635</v>
      </c>
      <c r="M183" s="1808">
        <v>16.616370419999999</v>
      </c>
      <c r="N183" s="1808">
        <v>-8.1393449999999992E-2</v>
      </c>
      <c r="O183" s="30"/>
      <c r="P183" s="30"/>
      <c r="Q183" s="30"/>
      <c r="R183" s="30"/>
      <c r="S183" s="30"/>
      <c r="T183" s="30"/>
    </row>
    <row r="184" spans="1:26" s="283" customFormat="1" ht="12" customHeight="1">
      <c r="A184" s="2013"/>
      <c r="B184" s="1245" t="s">
        <v>752</v>
      </c>
      <c r="C184" s="1808">
        <v>168.49830337999998</v>
      </c>
      <c r="D184" s="1808">
        <v>0.22835201000000002</v>
      </c>
      <c r="E184" s="1809">
        <v>0.66967699999999997</v>
      </c>
      <c r="F184" s="1808">
        <v>168.65122558000002</v>
      </c>
      <c r="G184" s="1810">
        <v>0.39214300000000002</v>
      </c>
      <c r="H184" s="1808">
        <v>0</v>
      </c>
      <c r="I184" s="1809">
        <v>0.145871</v>
      </c>
      <c r="J184" s="1832">
        <v>0</v>
      </c>
      <c r="K184" s="1808">
        <v>146.52405649000002</v>
      </c>
      <c r="L184" s="1809">
        <v>0.86879923929456448</v>
      </c>
      <c r="M184" s="1808">
        <v>9.6471821300000009</v>
      </c>
      <c r="N184" s="1808">
        <v>0</v>
      </c>
      <c r="O184" s="30"/>
      <c r="P184" s="30"/>
      <c r="Q184" s="30"/>
      <c r="R184" s="30"/>
      <c r="S184" s="30"/>
      <c r="T184" s="30"/>
    </row>
    <row r="185" spans="1:26" s="283" customFormat="1" ht="12" customHeight="1">
      <c r="A185" s="2013"/>
      <c r="B185" s="327" t="s">
        <v>753</v>
      </c>
      <c r="C185" s="1812">
        <v>809.41335348000007</v>
      </c>
      <c r="D185" s="1812">
        <v>2.2855035499999996</v>
      </c>
      <c r="E185" s="1813">
        <v>0.46179199999999998</v>
      </c>
      <c r="F185" s="1812">
        <v>810.46878184000002</v>
      </c>
      <c r="G185" s="1814">
        <v>1</v>
      </c>
      <c r="H185" s="1812">
        <v>8295</v>
      </c>
      <c r="I185" s="1813">
        <v>0.15384999999999999</v>
      </c>
      <c r="J185" s="1833">
        <v>0</v>
      </c>
      <c r="K185" s="1812">
        <v>1422.0233425699998</v>
      </c>
      <c r="L185" s="1813">
        <v>1.7545689290358515</v>
      </c>
      <c r="M185" s="1812">
        <v>14.83618197</v>
      </c>
      <c r="N185" s="1812">
        <v>-14.83618197</v>
      </c>
      <c r="O185" s="30"/>
      <c r="P185" s="30"/>
      <c r="Q185" s="30"/>
      <c r="R185" s="30"/>
      <c r="S185" s="30"/>
      <c r="T185" s="30"/>
    </row>
    <row r="186" spans="1:26" ht="12" customHeight="1">
      <c r="A186" s="2014"/>
      <c r="B186" s="1252" t="s">
        <v>1733</v>
      </c>
      <c r="C186" s="1253">
        <v>154066.95395775003</v>
      </c>
      <c r="D186" s="1253">
        <v>9123.0271480400006</v>
      </c>
      <c r="E186" s="1254">
        <v>0.67127717224252847</v>
      </c>
      <c r="F186" s="1253">
        <v>160191.03441092002</v>
      </c>
      <c r="G186" s="1255">
        <v>8.3477663034828165E-3</v>
      </c>
      <c r="H186" s="1253">
        <v>1027780</v>
      </c>
      <c r="I186" s="1254">
        <v>0.14726682540949609</v>
      </c>
      <c r="J186" s="1256">
        <v>0</v>
      </c>
      <c r="K186" s="1253">
        <v>18029.848919770004</v>
      </c>
      <c r="L186" s="1254">
        <v>0.11255217238637753</v>
      </c>
      <c r="M186" s="1253">
        <v>90.360828769999998</v>
      </c>
      <c r="N186" s="1253">
        <v>-229.73168674999997</v>
      </c>
      <c r="O186" s="1250"/>
      <c r="P186" s="1250"/>
      <c r="Q186" s="1250"/>
      <c r="R186" s="1250"/>
      <c r="S186" s="1250"/>
      <c r="T186" s="1250"/>
      <c r="U186" s="1250"/>
      <c r="V186" s="1250"/>
      <c r="W186" s="1250"/>
      <c r="X186" s="1250"/>
      <c r="Y186" s="1250"/>
      <c r="Z186" s="1250"/>
    </row>
    <row r="187" spans="1:26" s="283" customFormat="1" ht="12" customHeight="1">
      <c r="A187" s="2012" t="s">
        <v>1924</v>
      </c>
      <c r="B187" s="1247" t="s">
        <v>737</v>
      </c>
      <c r="C187" s="1804"/>
      <c r="D187" s="1804"/>
      <c r="E187" s="1805"/>
      <c r="F187" s="1804"/>
      <c r="G187" s="1806"/>
      <c r="H187" s="1804"/>
      <c r="I187" s="1805"/>
      <c r="J187" s="1805"/>
      <c r="K187" s="1804"/>
      <c r="L187" s="1805"/>
      <c r="M187" s="1804"/>
      <c r="N187" s="1804"/>
    </row>
    <row r="188" spans="1:26" s="283" customFormat="1" ht="12" customHeight="1">
      <c r="A188" s="2013"/>
      <c r="B188" s="1245" t="s">
        <v>738</v>
      </c>
      <c r="C188" s="1808"/>
      <c r="D188" s="1808"/>
      <c r="E188" s="1809"/>
      <c r="F188" s="1808"/>
      <c r="G188" s="1810"/>
      <c r="H188" s="1808"/>
      <c r="I188" s="1809"/>
      <c r="J188" s="1809"/>
      <c r="K188" s="1808"/>
      <c r="L188" s="1809"/>
      <c r="M188" s="1808"/>
      <c r="N188" s="1808"/>
      <c r="O188" s="30"/>
      <c r="P188" s="30"/>
      <c r="Q188" s="30"/>
      <c r="R188" s="30"/>
      <c r="S188" s="30"/>
      <c r="T188" s="30"/>
    </row>
    <row r="189" spans="1:26" s="283" customFormat="1" ht="12" customHeight="1">
      <c r="A189" s="2013"/>
      <c r="B189" s="1245" t="s">
        <v>739</v>
      </c>
      <c r="C189" s="1808"/>
      <c r="D189" s="1808"/>
      <c r="E189" s="1809"/>
      <c r="F189" s="1808"/>
      <c r="G189" s="1810"/>
      <c r="H189" s="1808"/>
      <c r="I189" s="1809"/>
      <c r="J189" s="1809"/>
      <c r="K189" s="1808"/>
      <c r="L189" s="1809"/>
      <c r="M189" s="1808"/>
      <c r="N189" s="1808"/>
      <c r="O189" s="30"/>
      <c r="P189" s="30"/>
      <c r="Q189" s="30"/>
      <c r="R189" s="30"/>
      <c r="S189" s="30"/>
      <c r="T189" s="30"/>
    </row>
    <row r="190" spans="1:26" s="283" customFormat="1" ht="12" customHeight="1">
      <c r="A190" s="2013"/>
      <c r="B190" s="327" t="s">
        <v>740</v>
      </c>
      <c r="C190" s="1812"/>
      <c r="D190" s="1812"/>
      <c r="E190" s="1813"/>
      <c r="F190" s="1812"/>
      <c r="G190" s="1814"/>
      <c r="H190" s="1812"/>
      <c r="I190" s="1813"/>
      <c r="J190" s="1813"/>
      <c r="K190" s="1812"/>
      <c r="L190" s="1813"/>
      <c r="M190" s="1812"/>
      <c r="N190" s="1812"/>
      <c r="O190" s="30"/>
      <c r="P190" s="30"/>
      <c r="Q190" s="30"/>
      <c r="R190" s="30"/>
      <c r="S190" s="30"/>
      <c r="T190" s="30"/>
    </row>
    <row r="191" spans="1:26" s="283" customFormat="1" ht="12" customHeight="1">
      <c r="A191" s="2013"/>
      <c r="B191" s="327" t="s">
        <v>741</v>
      </c>
      <c r="C191" s="1812"/>
      <c r="D191" s="1812"/>
      <c r="E191" s="1813"/>
      <c r="F191" s="1812"/>
      <c r="G191" s="1814"/>
      <c r="H191" s="1812"/>
      <c r="I191" s="1813"/>
      <c r="J191" s="1813"/>
      <c r="K191" s="1812"/>
      <c r="L191" s="1813"/>
      <c r="M191" s="1812"/>
      <c r="N191" s="1812"/>
      <c r="O191" s="30"/>
      <c r="P191" s="30"/>
      <c r="Q191" s="30"/>
      <c r="R191" s="30"/>
      <c r="S191" s="30"/>
      <c r="T191" s="30"/>
    </row>
    <row r="192" spans="1:26" s="283" customFormat="1" ht="12" customHeight="1">
      <c r="A192" s="2013"/>
      <c r="B192" s="327" t="s">
        <v>742</v>
      </c>
      <c r="C192" s="1812"/>
      <c r="D192" s="1812"/>
      <c r="E192" s="1813"/>
      <c r="F192" s="1812"/>
      <c r="G192" s="1814"/>
      <c r="H192" s="1812"/>
      <c r="I192" s="1813"/>
      <c r="J192" s="1813"/>
      <c r="K192" s="1812"/>
      <c r="L192" s="1813"/>
      <c r="M192" s="1812"/>
      <c r="N192" s="1812"/>
      <c r="O192" s="30"/>
      <c r="P192" s="30"/>
      <c r="Q192" s="30"/>
      <c r="R192" s="30"/>
      <c r="S192" s="30"/>
      <c r="T192" s="30"/>
    </row>
    <row r="193" spans="1:20" s="283" customFormat="1" ht="12" customHeight="1">
      <c r="A193" s="2013"/>
      <c r="B193" s="327" t="s">
        <v>743</v>
      </c>
      <c r="C193" s="1812"/>
      <c r="D193" s="1812"/>
      <c r="E193" s="1813"/>
      <c r="F193" s="1812"/>
      <c r="G193" s="1814"/>
      <c r="H193" s="1812"/>
      <c r="I193" s="1813"/>
      <c r="J193" s="1813"/>
      <c r="K193" s="1812"/>
      <c r="L193" s="1813"/>
      <c r="M193" s="1812"/>
      <c r="N193" s="1812"/>
      <c r="O193" s="30"/>
      <c r="P193" s="30"/>
      <c r="Q193" s="30"/>
      <c r="R193" s="30"/>
      <c r="S193" s="30"/>
      <c r="T193" s="30"/>
    </row>
    <row r="194" spans="1:20" s="283" customFormat="1" ht="12" customHeight="1">
      <c r="A194" s="2013"/>
      <c r="B194" s="1245" t="s">
        <v>744</v>
      </c>
      <c r="C194" s="1808"/>
      <c r="D194" s="1808"/>
      <c r="E194" s="1809"/>
      <c r="F194" s="1808"/>
      <c r="G194" s="1810"/>
      <c r="H194" s="1808"/>
      <c r="I194" s="1809"/>
      <c r="J194" s="1809"/>
      <c r="K194" s="1808"/>
      <c r="L194" s="1809"/>
      <c r="M194" s="1808"/>
      <c r="N194" s="1808"/>
      <c r="O194" s="30"/>
      <c r="P194" s="30"/>
      <c r="Q194" s="30"/>
      <c r="R194" s="30"/>
      <c r="S194" s="30"/>
      <c r="T194" s="30"/>
    </row>
    <row r="195" spans="1:20" s="283" customFormat="1" ht="12" customHeight="1">
      <c r="A195" s="2013"/>
      <c r="B195" s="1245" t="s">
        <v>745</v>
      </c>
      <c r="C195" s="1808"/>
      <c r="D195" s="1808"/>
      <c r="E195" s="1809"/>
      <c r="F195" s="1808"/>
      <c r="G195" s="1810"/>
      <c r="H195" s="1808"/>
      <c r="I195" s="1809"/>
      <c r="J195" s="1809"/>
      <c r="K195" s="1808"/>
      <c r="L195" s="1809"/>
      <c r="M195" s="1808"/>
      <c r="N195" s="1808"/>
      <c r="O195" s="30"/>
      <c r="P195" s="30"/>
      <c r="Q195" s="30"/>
      <c r="R195" s="30"/>
      <c r="S195" s="30"/>
      <c r="T195" s="30"/>
    </row>
    <row r="196" spans="1:20" s="283" customFormat="1" ht="12" customHeight="1">
      <c r="A196" s="2013"/>
      <c r="B196" s="327" t="s">
        <v>746</v>
      </c>
      <c r="C196" s="1812"/>
      <c r="D196" s="1812"/>
      <c r="E196" s="1813"/>
      <c r="F196" s="1812"/>
      <c r="G196" s="1814"/>
      <c r="H196" s="1812"/>
      <c r="I196" s="1813"/>
      <c r="J196" s="1813"/>
      <c r="K196" s="1812"/>
      <c r="L196" s="1813"/>
      <c r="M196" s="1812"/>
      <c r="N196" s="1812"/>
      <c r="O196" s="30"/>
      <c r="P196" s="30"/>
      <c r="Q196" s="30"/>
      <c r="R196" s="30"/>
      <c r="S196" s="30"/>
      <c r="T196" s="30"/>
    </row>
    <row r="197" spans="1:20" s="283" customFormat="1" ht="12" customHeight="1">
      <c r="A197" s="2013"/>
      <c r="B197" s="1245" t="s">
        <v>747</v>
      </c>
      <c r="C197" s="1808"/>
      <c r="D197" s="1808"/>
      <c r="E197" s="1809"/>
      <c r="F197" s="1808"/>
      <c r="G197" s="1810"/>
      <c r="H197" s="1808"/>
      <c r="I197" s="1809"/>
      <c r="J197" s="1809"/>
      <c r="K197" s="1808"/>
      <c r="L197" s="1809"/>
      <c r="M197" s="1808"/>
      <c r="N197" s="1808"/>
      <c r="O197" s="30"/>
      <c r="P197" s="30"/>
      <c r="Q197" s="30"/>
      <c r="R197" s="30"/>
      <c r="S197" s="30"/>
      <c r="T197" s="30"/>
    </row>
    <row r="198" spans="1:20" s="283" customFormat="1" ht="12" customHeight="1">
      <c r="A198" s="2013"/>
      <c r="B198" s="1245" t="s">
        <v>748</v>
      </c>
      <c r="C198" s="1808"/>
      <c r="D198" s="1808"/>
      <c r="E198" s="1809"/>
      <c r="F198" s="1808"/>
      <c r="G198" s="1810"/>
      <c r="H198" s="1808"/>
      <c r="I198" s="1809"/>
      <c r="J198" s="1809"/>
      <c r="K198" s="1808"/>
      <c r="L198" s="1809"/>
      <c r="M198" s="1808"/>
      <c r="N198" s="1808"/>
      <c r="O198" s="30"/>
      <c r="P198" s="30"/>
      <c r="Q198" s="30"/>
      <c r="R198" s="30"/>
      <c r="S198" s="30"/>
      <c r="T198" s="30"/>
    </row>
    <row r="199" spans="1:20" s="283" customFormat="1" ht="12" customHeight="1">
      <c r="A199" s="2013"/>
      <c r="B199" s="327" t="s">
        <v>749</v>
      </c>
      <c r="C199" s="1812"/>
      <c r="D199" s="1812"/>
      <c r="E199" s="1813"/>
      <c r="F199" s="1812"/>
      <c r="G199" s="1814"/>
      <c r="H199" s="1812"/>
      <c r="I199" s="1813"/>
      <c r="J199" s="1813"/>
      <c r="K199" s="1812"/>
      <c r="L199" s="1813"/>
      <c r="M199" s="1812"/>
      <c r="N199" s="1812"/>
      <c r="O199" s="30"/>
      <c r="P199" s="30"/>
      <c r="Q199" s="30"/>
      <c r="R199" s="30"/>
      <c r="S199" s="30"/>
      <c r="T199" s="30"/>
    </row>
    <row r="200" spans="1:20" s="283" customFormat="1" ht="12" customHeight="1">
      <c r="A200" s="2013"/>
      <c r="B200" s="1245" t="s">
        <v>750</v>
      </c>
      <c r="C200" s="1808"/>
      <c r="D200" s="1808"/>
      <c r="E200" s="1809"/>
      <c r="F200" s="1808"/>
      <c r="G200" s="1810"/>
      <c r="H200" s="1808"/>
      <c r="I200" s="1809"/>
      <c r="J200" s="1809"/>
      <c r="K200" s="1808"/>
      <c r="L200" s="1809"/>
      <c r="M200" s="1808"/>
      <c r="N200" s="1808"/>
      <c r="O200" s="30"/>
      <c r="P200" s="30"/>
      <c r="Q200" s="30"/>
      <c r="R200" s="30"/>
      <c r="S200" s="30"/>
      <c r="T200" s="30"/>
    </row>
    <row r="201" spans="1:20" s="283" customFormat="1" ht="12" customHeight="1">
      <c r="A201" s="2013"/>
      <c r="B201" s="1245" t="s">
        <v>751</v>
      </c>
      <c r="C201" s="1808"/>
      <c r="D201" s="1808"/>
      <c r="E201" s="1809"/>
      <c r="F201" s="1808"/>
      <c r="G201" s="1810"/>
      <c r="H201" s="1808"/>
      <c r="I201" s="1809"/>
      <c r="J201" s="1809"/>
      <c r="K201" s="1808"/>
      <c r="L201" s="1809"/>
      <c r="M201" s="1808"/>
      <c r="N201" s="1808"/>
      <c r="O201" s="30"/>
      <c r="P201" s="30"/>
      <c r="Q201" s="30"/>
      <c r="R201" s="30"/>
      <c r="S201" s="30"/>
      <c r="T201" s="30"/>
    </row>
    <row r="202" spans="1:20" s="283" customFormat="1" ht="12" customHeight="1">
      <c r="A202" s="2013"/>
      <c r="B202" s="1245" t="s">
        <v>752</v>
      </c>
      <c r="C202" s="1808"/>
      <c r="D202" s="1808"/>
      <c r="E202" s="1809"/>
      <c r="F202" s="1808"/>
      <c r="G202" s="1810"/>
      <c r="H202" s="1808"/>
      <c r="I202" s="1809"/>
      <c r="J202" s="1809"/>
      <c r="K202" s="1808"/>
      <c r="L202" s="1809"/>
      <c r="M202" s="1808"/>
      <c r="N202" s="1808"/>
      <c r="O202" s="30"/>
      <c r="P202" s="30"/>
      <c r="Q202" s="30"/>
      <c r="R202" s="30"/>
      <c r="S202" s="30"/>
      <c r="T202" s="30"/>
    </row>
    <row r="203" spans="1:20" s="283" customFormat="1" ht="12" customHeight="1">
      <c r="A203" s="2013"/>
      <c r="B203" s="327" t="s">
        <v>753</v>
      </c>
      <c r="C203" s="1812"/>
      <c r="D203" s="1812"/>
      <c r="E203" s="1813"/>
      <c r="F203" s="1812"/>
      <c r="G203" s="1814"/>
      <c r="H203" s="1812"/>
      <c r="I203" s="1813"/>
      <c r="J203" s="1813"/>
      <c r="K203" s="1812"/>
      <c r="L203" s="1813"/>
      <c r="M203" s="1812"/>
      <c r="N203" s="1812"/>
      <c r="O203" s="30"/>
      <c r="P203" s="30"/>
      <c r="Q203" s="30"/>
      <c r="R203" s="30"/>
      <c r="S203" s="30"/>
      <c r="T203" s="30"/>
    </row>
    <row r="204" spans="1:20" ht="12" customHeight="1">
      <c r="A204" s="2014"/>
      <c r="B204" s="1252" t="s">
        <v>1733</v>
      </c>
      <c r="C204" s="1253"/>
      <c r="D204" s="1253"/>
      <c r="E204" s="1254"/>
      <c r="F204" s="1253"/>
      <c r="G204" s="1255"/>
      <c r="H204" s="1253"/>
      <c r="I204" s="1254"/>
      <c r="J204" s="1254"/>
      <c r="K204" s="1253"/>
      <c r="L204" s="1254"/>
      <c r="M204" s="1253"/>
      <c r="N204" s="1253"/>
      <c r="O204" s="32"/>
      <c r="P204" s="32"/>
      <c r="Q204" s="32"/>
      <c r="R204" s="32"/>
      <c r="S204" s="32"/>
      <c r="T204" s="32"/>
    </row>
    <row r="205" spans="1:20" s="283" customFormat="1" ht="12" customHeight="1">
      <c r="A205" s="2012" t="s">
        <v>1925</v>
      </c>
      <c r="B205" s="1247" t="s">
        <v>737</v>
      </c>
      <c r="C205" s="1804">
        <v>6709.4775191099998</v>
      </c>
      <c r="D205" s="1804">
        <v>8812.6430611699998</v>
      </c>
      <c r="E205" s="1805">
        <v>0.51585599999999998</v>
      </c>
      <c r="F205" s="1804">
        <v>11255.30769469</v>
      </c>
      <c r="G205" s="1806">
        <v>8.6399999999999997E-4</v>
      </c>
      <c r="H205" s="1804">
        <v>1186619</v>
      </c>
      <c r="I205" s="1805">
        <v>0.28933199999999998</v>
      </c>
      <c r="J205" s="1831">
        <v>0</v>
      </c>
      <c r="K205" s="1804">
        <v>802.741759</v>
      </c>
      <c r="L205" s="1805">
        <v>7.1321174042955349E-2</v>
      </c>
      <c r="M205" s="1804">
        <v>24.390329300000001</v>
      </c>
      <c r="N205" s="1804">
        <v>-186.67795896999999</v>
      </c>
      <c r="O205" s="30"/>
      <c r="P205" s="30"/>
      <c r="Q205" s="30"/>
      <c r="R205" s="30"/>
      <c r="S205" s="30"/>
      <c r="T205" s="30"/>
    </row>
    <row r="206" spans="1:20" s="283" customFormat="1" ht="12" customHeight="1">
      <c r="A206" s="2013"/>
      <c r="B206" s="1245" t="s">
        <v>738</v>
      </c>
      <c r="C206" s="1808">
        <v>4766.1121857200005</v>
      </c>
      <c r="D206" s="1808">
        <v>6768.8007924799995</v>
      </c>
      <c r="E206" s="1809">
        <v>0.51278000000000001</v>
      </c>
      <c r="F206" s="1808">
        <v>8236.9235397100001</v>
      </c>
      <c r="G206" s="1810">
        <v>8.0000000000000004E-4</v>
      </c>
      <c r="H206" s="1808">
        <v>903555</v>
      </c>
      <c r="I206" s="1809">
        <v>0.287551</v>
      </c>
      <c r="J206" s="1832">
        <v>0</v>
      </c>
      <c r="K206" s="1808">
        <v>543.22005475000003</v>
      </c>
      <c r="L206" s="1809">
        <v>6.594938657997125E-2</v>
      </c>
      <c r="M206" s="1808">
        <v>23.37801339</v>
      </c>
      <c r="N206" s="1808">
        <v>-186.64805994</v>
      </c>
      <c r="O206" s="30"/>
      <c r="P206" s="30"/>
      <c r="Q206" s="30"/>
      <c r="R206" s="30"/>
      <c r="S206" s="30"/>
      <c r="T206" s="30"/>
    </row>
    <row r="207" spans="1:20" s="283" customFormat="1" ht="12" customHeight="1">
      <c r="A207" s="2013"/>
      <c r="B207" s="1245" t="s">
        <v>739</v>
      </c>
      <c r="C207" s="1808">
        <v>1943.3653333900002</v>
      </c>
      <c r="D207" s="1808">
        <v>2043.8422686900001</v>
      </c>
      <c r="E207" s="1809">
        <v>0.52604300000000004</v>
      </c>
      <c r="F207" s="1808">
        <v>3018.3841549799999</v>
      </c>
      <c r="G207" s="1810">
        <v>1.14E-3</v>
      </c>
      <c r="H207" s="1808">
        <v>283064</v>
      </c>
      <c r="I207" s="1809">
        <v>0.29419299999999998</v>
      </c>
      <c r="J207" s="1832">
        <v>0</v>
      </c>
      <c r="K207" s="1808">
        <v>259.52170425000003</v>
      </c>
      <c r="L207" s="1809">
        <v>8.5980342767774567E-2</v>
      </c>
      <c r="M207" s="1808">
        <v>1.0123159100000001</v>
      </c>
      <c r="N207" s="1808">
        <v>-2.989903E-2</v>
      </c>
      <c r="O207" s="30"/>
      <c r="P207" s="30"/>
      <c r="Q207" s="30"/>
      <c r="R207" s="30"/>
      <c r="S207" s="30"/>
      <c r="T207" s="30"/>
    </row>
    <row r="208" spans="1:20" s="283" customFormat="1" ht="12" customHeight="1">
      <c r="A208" s="2013"/>
      <c r="B208" s="327" t="s">
        <v>740</v>
      </c>
      <c r="C208" s="1812">
        <v>3478.1322667099998</v>
      </c>
      <c r="D208" s="1812">
        <v>2692.1583011399998</v>
      </c>
      <c r="E208" s="1813">
        <v>0.58268900000000001</v>
      </c>
      <c r="F208" s="1812">
        <v>5046.5721365299996</v>
      </c>
      <c r="G208" s="1814">
        <v>1.838E-3</v>
      </c>
      <c r="H208" s="1812">
        <v>471428</v>
      </c>
      <c r="I208" s="1813">
        <v>0.29942200000000002</v>
      </c>
      <c r="J208" s="1833">
        <v>0</v>
      </c>
      <c r="K208" s="1812">
        <v>629.59542034000003</v>
      </c>
      <c r="L208" s="1813">
        <v>0.12475704365397361</v>
      </c>
      <c r="M208" s="1812">
        <v>2.8607299199999998</v>
      </c>
      <c r="N208" s="1812">
        <v>-4.2745459999999999E-2</v>
      </c>
      <c r="O208" s="30"/>
      <c r="P208" s="30"/>
      <c r="Q208" s="30"/>
      <c r="R208" s="30"/>
      <c r="S208" s="30"/>
      <c r="T208" s="30"/>
    </row>
    <row r="209" spans="1:26" s="283" customFormat="1" ht="12" customHeight="1">
      <c r="A209" s="2013"/>
      <c r="B209" s="327" t="s">
        <v>741</v>
      </c>
      <c r="C209" s="1812">
        <v>2629.3828608899998</v>
      </c>
      <c r="D209" s="1812">
        <v>1399.52325447</v>
      </c>
      <c r="E209" s="1813">
        <v>0.59151600000000004</v>
      </c>
      <c r="F209" s="1812">
        <v>3456.8133783200001</v>
      </c>
      <c r="G209" s="1814">
        <v>3.5899999999999999E-3</v>
      </c>
      <c r="H209" s="1812">
        <v>342067</v>
      </c>
      <c r="I209" s="1813">
        <v>0.29543799999999998</v>
      </c>
      <c r="J209" s="1833">
        <v>0</v>
      </c>
      <c r="K209" s="1812">
        <v>646.74157429999991</v>
      </c>
      <c r="L209" s="1813">
        <v>0.18709183965676338</v>
      </c>
      <c r="M209" s="1812">
        <v>3.7031068399999998</v>
      </c>
      <c r="N209" s="1812">
        <v>-1.4863889999999999E-2</v>
      </c>
      <c r="O209" s="30"/>
      <c r="P209" s="30"/>
      <c r="Q209" s="30"/>
      <c r="R209" s="30"/>
      <c r="S209" s="30"/>
      <c r="T209" s="30"/>
    </row>
    <row r="210" spans="1:26" s="283" customFormat="1" ht="12" customHeight="1">
      <c r="A210" s="2013"/>
      <c r="B210" s="327" t="s">
        <v>742</v>
      </c>
      <c r="C210" s="1812">
        <v>1016.06569427</v>
      </c>
      <c r="D210" s="1812">
        <v>344.64636845999996</v>
      </c>
      <c r="E210" s="1813">
        <v>0.55026399999999998</v>
      </c>
      <c r="F210" s="1812">
        <v>1205.5488227599999</v>
      </c>
      <c r="G210" s="1814">
        <v>5.9699999999999996E-3</v>
      </c>
      <c r="H210" s="1812">
        <v>119517</v>
      </c>
      <c r="I210" s="1813">
        <v>0.30402299999999999</v>
      </c>
      <c r="J210" s="1833">
        <v>0</v>
      </c>
      <c r="K210" s="1812">
        <v>310.25997291000004</v>
      </c>
      <c r="L210" s="1813">
        <v>0.25735994018034591</v>
      </c>
      <c r="M210" s="1812">
        <v>2.1880976800000003</v>
      </c>
      <c r="N210" s="1812">
        <v>0</v>
      </c>
      <c r="O210" s="30"/>
      <c r="P210" s="30"/>
      <c r="Q210" s="30"/>
      <c r="R210" s="30"/>
      <c r="S210" s="30"/>
      <c r="T210" s="30"/>
    </row>
    <row r="211" spans="1:26" s="283" customFormat="1" ht="12" customHeight="1">
      <c r="A211" s="2013"/>
      <c r="B211" s="327" t="s">
        <v>743</v>
      </c>
      <c r="C211" s="1812">
        <v>2123.8019953800003</v>
      </c>
      <c r="D211" s="1812">
        <v>1038.07273809</v>
      </c>
      <c r="E211" s="1813">
        <v>0.61886699999999994</v>
      </c>
      <c r="F211" s="1812">
        <v>2765.97818757</v>
      </c>
      <c r="G211" s="1814">
        <v>1.3481999999999999E-2</v>
      </c>
      <c r="H211" s="1812">
        <v>277971</v>
      </c>
      <c r="I211" s="1813">
        <v>0.30691600000000002</v>
      </c>
      <c r="J211" s="1833">
        <v>0</v>
      </c>
      <c r="K211" s="1812">
        <v>997.07398826999997</v>
      </c>
      <c r="L211" s="1813">
        <v>0.36047789268575586</v>
      </c>
      <c r="M211" s="1812">
        <v>11.020380970000001</v>
      </c>
      <c r="N211" s="1812">
        <v>-2.4700999999999998E-4</v>
      </c>
      <c r="O211" s="30"/>
      <c r="P211" s="30"/>
      <c r="Q211" s="30"/>
      <c r="R211" s="30"/>
      <c r="S211" s="30"/>
      <c r="T211" s="30"/>
    </row>
    <row r="212" spans="1:26" s="283" customFormat="1" ht="12" customHeight="1">
      <c r="A212" s="2013"/>
      <c r="B212" s="1245" t="s">
        <v>744</v>
      </c>
      <c r="C212" s="1808">
        <v>1826.2659090699999</v>
      </c>
      <c r="D212" s="1808">
        <v>841.73618987999998</v>
      </c>
      <c r="E212" s="1809">
        <v>0.61904499999999996</v>
      </c>
      <c r="F212" s="1808">
        <v>2347.1302578099999</v>
      </c>
      <c r="G212" s="1810">
        <v>1.1302E-2</v>
      </c>
      <c r="H212" s="1808">
        <v>242753</v>
      </c>
      <c r="I212" s="1809">
        <v>0.30777199999999999</v>
      </c>
      <c r="J212" s="1832">
        <v>0</v>
      </c>
      <c r="K212" s="1808">
        <v>817.57365535999998</v>
      </c>
      <c r="L212" s="1809">
        <v>0.34832905103564243</v>
      </c>
      <c r="M212" s="1808">
        <v>8.1067501899999996</v>
      </c>
      <c r="N212" s="1808">
        <v>-2.4700999999999998E-4</v>
      </c>
      <c r="O212" s="30"/>
      <c r="P212" s="30"/>
      <c r="Q212" s="30"/>
      <c r="R212" s="30"/>
      <c r="S212" s="30"/>
      <c r="T212" s="30"/>
    </row>
    <row r="213" spans="1:26" s="283" customFormat="1" ht="12" customHeight="1">
      <c r="A213" s="2013"/>
      <c r="B213" s="1245" t="s">
        <v>745</v>
      </c>
      <c r="C213" s="1808">
        <v>297.53608631000003</v>
      </c>
      <c r="D213" s="1808">
        <v>196.33654821000002</v>
      </c>
      <c r="E213" s="1809">
        <v>0.61810600000000004</v>
      </c>
      <c r="F213" s="1808">
        <v>418.84792976</v>
      </c>
      <c r="G213" s="1810">
        <v>2.2970000000000001E-2</v>
      </c>
      <c r="H213" s="1808">
        <v>35218</v>
      </c>
      <c r="I213" s="1809">
        <v>0.302116</v>
      </c>
      <c r="J213" s="1832">
        <v>0</v>
      </c>
      <c r="K213" s="1808">
        <v>179.50033291</v>
      </c>
      <c r="L213" s="1809">
        <v>0.42855728811374033</v>
      </c>
      <c r="M213" s="1808">
        <v>2.9136307799999996</v>
      </c>
      <c r="N213" s="1808">
        <v>0</v>
      </c>
      <c r="O213" s="30"/>
      <c r="P213" s="30"/>
      <c r="Q213" s="30"/>
      <c r="R213" s="30"/>
      <c r="S213" s="30"/>
      <c r="T213" s="30"/>
    </row>
    <row r="214" spans="1:26" s="283" customFormat="1" ht="12" customHeight="1">
      <c r="A214" s="2013"/>
      <c r="B214" s="327" t="s">
        <v>746</v>
      </c>
      <c r="C214" s="1812">
        <v>3142.67300041</v>
      </c>
      <c r="D214" s="1812">
        <v>376.71191448000002</v>
      </c>
      <c r="E214" s="1813">
        <v>0.452621</v>
      </c>
      <c r="F214" s="1812">
        <v>3312.9157968300001</v>
      </c>
      <c r="G214" s="1814">
        <v>4.1389000000000002E-2</v>
      </c>
      <c r="H214" s="1812">
        <v>135637</v>
      </c>
      <c r="I214" s="1813">
        <v>0.25408999999999998</v>
      </c>
      <c r="J214" s="1833">
        <v>0</v>
      </c>
      <c r="K214" s="1812">
        <v>1293.92754195</v>
      </c>
      <c r="L214" s="1813">
        <v>0.39057060948790456</v>
      </c>
      <c r="M214" s="1812">
        <v>34.985410829999999</v>
      </c>
      <c r="N214" s="1812">
        <v>-0.19029654000000001</v>
      </c>
      <c r="O214" s="30"/>
      <c r="P214" s="30"/>
      <c r="Q214" s="30"/>
      <c r="R214" s="30"/>
      <c r="S214" s="30"/>
      <c r="T214" s="30"/>
    </row>
    <row r="215" spans="1:26" s="283" customFormat="1" ht="12" customHeight="1">
      <c r="A215" s="2013"/>
      <c r="B215" s="1245" t="s">
        <v>747</v>
      </c>
      <c r="C215" s="1808">
        <v>2589.7678067699999</v>
      </c>
      <c r="D215" s="1808">
        <v>338.69371181000002</v>
      </c>
      <c r="E215" s="1809">
        <v>0.447104</v>
      </c>
      <c r="F215" s="1808">
        <v>2741.0671364600003</v>
      </c>
      <c r="G215" s="1810">
        <v>3.4592999999999999E-2</v>
      </c>
      <c r="H215" s="1808">
        <v>106173</v>
      </c>
      <c r="I215" s="1809">
        <v>0.25429499999999999</v>
      </c>
      <c r="J215" s="1832">
        <v>0</v>
      </c>
      <c r="K215" s="1808">
        <v>1052.7529906</v>
      </c>
      <c r="L215" s="1809">
        <v>0.38406683900475225</v>
      </c>
      <c r="M215" s="1808">
        <v>24.36236238</v>
      </c>
      <c r="N215" s="1808">
        <v>-0.18761294000000001</v>
      </c>
      <c r="O215" s="30"/>
      <c r="P215" s="30"/>
      <c r="Q215" s="30"/>
      <c r="R215" s="30"/>
      <c r="S215" s="30"/>
      <c r="T215" s="30"/>
    </row>
    <row r="216" spans="1:26" s="283" customFormat="1" ht="12" customHeight="1">
      <c r="A216" s="2013"/>
      <c r="B216" s="1245" t="s">
        <v>748</v>
      </c>
      <c r="C216" s="1808">
        <v>552.90519363999999</v>
      </c>
      <c r="D216" s="1808">
        <v>38.018202670000001</v>
      </c>
      <c r="E216" s="1809">
        <v>0.501776</v>
      </c>
      <c r="F216" s="1808">
        <v>571.84866037000006</v>
      </c>
      <c r="G216" s="1810">
        <v>7.3455000000000006E-2</v>
      </c>
      <c r="H216" s="1808">
        <v>29464</v>
      </c>
      <c r="I216" s="1809">
        <v>0.25311</v>
      </c>
      <c r="J216" s="1832">
        <v>0</v>
      </c>
      <c r="K216" s="1808">
        <v>241.17455135</v>
      </c>
      <c r="L216" s="1809">
        <v>0.42174541633787194</v>
      </c>
      <c r="M216" s="1808">
        <v>10.623048449999999</v>
      </c>
      <c r="N216" s="1808">
        <v>-2.6836E-3</v>
      </c>
      <c r="O216" s="30"/>
      <c r="P216" s="30"/>
      <c r="Q216" s="30"/>
      <c r="R216" s="30"/>
      <c r="S216" s="30"/>
      <c r="T216" s="30"/>
    </row>
    <row r="217" spans="1:26" s="283" customFormat="1" ht="12" customHeight="1">
      <c r="A217" s="2013"/>
      <c r="B217" s="327" t="s">
        <v>749</v>
      </c>
      <c r="C217" s="1812">
        <v>887.23916699999995</v>
      </c>
      <c r="D217" s="1812">
        <v>183.13374313</v>
      </c>
      <c r="E217" s="1813">
        <v>0.28387000000000001</v>
      </c>
      <c r="F217" s="1812">
        <v>938.99677811000004</v>
      </c>
      <c r="G217" s="1814">
        <v>0.220168</v>
      </c>
      <c r="H217" s="1812">
        <v>53612</v>
      </c>
      <c r="I217" s="1813">
        <v>0.26562400000000003</v>
      </c>
      <c r="J217" s="1833">
        <v>0</v>
      </c>
      <c r="K217" s="1812">
        <v>599.22178197000005</v>
      </c>
      <c r="L217" s="1813">
        <v>0.63815105220712842</v>
      </c>
      <c r="M217" s="1812">
        <v>54.923828840000006</v>
      </c>
      <c r="N217" s="1812">
        <v>-0.10566771000000001</v>
      </c>
      <c r="O217" s="30"/>
      <c r="P217" s="30"/>
      <c r="Q217" s="30"/>
      <c r="R217" s="30"/>
      <c r="S217" s="30"/>
      <c r="T217" s="30"/>
    </row>
    <row r="218" spans="1:26" s="283" customFormat="1" ht="12" customHeight="1">
      <c r="A218" s="2013"/>
      <c r="B218" s="1245" t="s">
        <v>750</v>
      </c>
      <c r="C218" s="1808">
        <v>347.71240406999999</v>
      </c>
      <c r="D218" s="1808">
        <v>23.060476309999999</v>
      </c>
      <c r="E218" s="1809">
        <v>0.42648799999999998</v>
      </c>
      <c r="F218" s="1808">
        <v>357.47453601999996</v>
      </c>
      <c r="G218" s="1810">
        <v>0.15145800000000001</v>
      </c>
      <c r="H218" s="1808">
        <v>20041</v>
      </c>
      <c r="I218" s="1809">
        <v>0.25241599999999997</v>
      </c>
      <c r="J218" s="1832">
        <v>0</v>
      </c>
      <c r="K218" s="1808">
        <v>188.74351611</v>
      </c>
      <c r="L218" s="1809">
        <v>0.52799149895096353</v>
      </c>
      <c r="M218" s="1808">
        <v>13.555758819999999</v>
      </c>
      <c r="N218" s="1808">
        <v>-6.7596119999999996E-2</v>
      </c>
      <c r="O218" s="30"/>
      <c r="P218" s="30"/>
      <c r="Q218" s="30"/>
      <c r="R218" s="30"/>
      <c r="S218" s="30"/>
      <c r="T218" s="30"/>
    </row>
    <row r="219" spans="1:26" s="283" customFormat="1" ht="12" customHeight="1">
      <c r="A219" s="2013"/>
      <c r="B219" s="1245" t="s">
        <v>751</v>
      </c>
      <c r="C219" s="1808">
        <v>466.00300668</v>
      </c>
      <c r="D219" s="1808">
        <v>152.81364588</v>
      </c>
      <c r="E219" s="1809">
        <v>0.25404100000000002</v>
      </c>
      <c r="F219" s="1808">
        <v>504.76346083999999</v>
      </c>
      <c r="G219" s="1810">
        <v>0.24035300000000001</v>
      </c>
      <c r="H219" s="1808">
        <v>33571</v>
      </c>
      <c r="I219" s="1809">
        <v>0.274816</v>
      </c>
      <c r="J219" s="1832">
        <v>0</v>
      </c>
      <c r="K219" s="1808">
        <v>352.82403966999999</v>
      </c>
      <c r="L219" s="1809">
        <v>0.69898886714749398</v>
      </c>
      <c r="M219" s="1808">
        <v>33.340688050000004</v>
      </c>
      <c r="N219" s="1808">
        <v>-3.8071589999999995E-2</v>
      </c>
      <c r="O219" s="30"/>
      <c r="P219" s="30"/>
      <c r="Q219" s="30"/>
      <c r="R219" s="30"/>
      <c r="S219" s="30"/>
      <c r="T219" s="30"/>
    </row>
    <row r="220" spans="1:26" s="283" customFormat="1" ht="12" customHeight="1">
      <c r="A220" s="2013"/>
      <c r="B220" s="1245" t="s">
        <v>752</v>
      </c>
      <c r="C220" s="1808">
        <v>73.523756250000005</v>
      </c>
      <c r="D220" s="1808">
        <v>7.2596209400000005</v>
      </c>
      <c r="E220" s="1809">
        <v>0.45874300000000001</v>
      </c>
      <c r="F220" s="1808">
        <v>76.758781249999998</v>
      </c>
      <c r="G220" s="1810">
        <v>0.39214599999999999</v>
      </c>
      <c r="H220" s="1808">
        <v>0</v>
      </c>
      <c r="I220" s="1809">
        <v>0.26668900000000001</v>
      </c>
      <c r="J220" s="1832">
        <v>0</v>
      </c>
      <c r="K220" s="1808">
        <v>57.654226189999996</v>
      </c>
      <c r="L220" s="1809">
        <v>0.7511091923440355</v>
      </c>
      <c r="M220" s="1808">
        <v>8.0273819700000004</v>
      </c>
      <c r="N220" s="1808">
        <v>0</v>
      </c>
      <c r="O220" s="30"/>
      <c r="P220" s="30"/>
      <c r="Q220" s="30"/>
      <c r="R220" s="30"/>
      <c r="S220" s="30"/>
      <c r="T220" s="30"/>
    </row>
    <row r="221" spans="1:26" s="283" customFormat="1" ht="12" customHeight="1">
      <c r="A221" s="2013"/>
      <c r="B221" s="327" t="s">
        <v>753</v>
      </c>
      <c r="C221" s="1812">
        <v>401.00265038999999</v>
      </c>
      <c r="D221" s="1812">
        <v>24.449613339999999</v>
      </c>
      <c r="E221" s="1813">
        <v>0.55680700000000005</v>
      </c>
      <c r="F221" s="1812">
        <v>414.46152141000005</v>
      </c>
      <c r="G221" s="1814">
        <v>1</v>
      </c>
      <c r="H221" s="1812">
        <v>46439</v>
      </c>
      <c r="I221" s="1813">
        <v>0.302369</v>
      </c>
      <c r="J221" s="1833">
        <v>0</v>
      </c>
      <c r="K221" s="1812">
        <v>1392.2974863499999</v>
      </c>
      <c r="L221" s="1813">
        <v>3.3592925143289474</v>
      </c>
      <c r="M221" s="1812">
        <v>27.061563789999997</v>
      </c>
      <c r="N221" s="1812">
        <v>-27.011008749999998</v>
      </c>
      <c r="O221" s="30"/>
      <c r="P221" s="30"/>
      <c r="Q221" s="30"/>
      <c r="R221" s="30"/>
      <c r="S221" s="30"/>
      <c r="T221" s="30"/>
    </row>
    <row r="222" spans="1:26" ht="12" customHeight="1">
      <c r="A222" s="2014"/>
      <c r="B222" s="1252" t="s">
        <v>1733</v>
      </c>
      <c r="C222" s="1253">
        <v>20387.775154160001</v>
      </c>
      <c r="D222" s="1253">
        <v>14871.338994279997</v>
      </c>
      <c r="E222" s="1254">
        <v>0.53867172176718492</v>
      </c>
      <c r="F222" s="1253">
        <v>28396.594316219998</v>
      </c>
      <c r="G222" s="1255">
        <v>2.9296267585211762E-2</v>
      </c>
      <c r="H222" s="1253">
        <v>2633290</v>
      </c>
      <c r="I222" s="1254">
        <v>0.2894998127121286</v>
      </c>
      <c r="J222" s="1256">
        <v>0</v>
      </c>
      <c r="K222" s="1253">
        <v>6671.8595250899998</v>
      </c>
      <c r="L222" s="1254">
        <v>0.23495280633984569</v>
      </c>
      <c r="M222" s="1253">
        <v>161.13344816999998</v>
      </c>
      <c r="N222" s="1253">
        <v>-214.04278832999998</v>
      </c>
      <c r="O222" s="1250"/>
      <c r="P222" s="1250"/>
      <c r="Q222" s="1250"/>
      <c r="R222" s="1250"/>
      <c r="S222" s="1250"/>
      <c r="T222" s="1250"/>
      <c r="U222" s="1250"/>
      <c r="V222" s="1250"/>
      <c r="W222" s="1250"/>
      <c r="X222" s="1250"/>
      <c r="Y222" s="1250"/>
      <c r="Z222" s="1250"/>
    </row>
    <row r="223" spans="1:26" ht="12" customHeight="1">
      <c r="A223" s="2015" t="s">
        <v>1926</v>
      </c>
      <c r="B223" s="2015"/>
      <c r="C223" s="1258">
        <v>176277.73918997002</v>
      </c>
      <c r="D223" s="1258">
        <v>24726.431839949997</v>
      </c>
      <c r="E223" s="1259">
        <v>0.58964009768814074</v>
      </c>
      <c r="F223" s="1258">
        <v>190771.33434184003</v>
      </c>
      <c r="G223" s="1260">
        <v>1.2194147304665141E-2</v>
      </c>
      <c r="H223" s="1258">
        <v>3753215</v>
      </c>
      <c r="I223" s="1259">
        <v>0.17122749646940508</v>
      </c>
      <c r="J223" s="1261"/>
      <c r="K223" s="1258">
        <v>25512.512420860003</v>
      </c>
      <c r="L223" s="1262">
        <v>0.13373346949046627</v>
      </c>
      <c r="M223" s="1258">
        <v>277.62314886000001</v>
      </c>
      <c r="N223" s="1258">
        <v>-473.01215877999994</v>
      </c>
      <c r="O223" s="283"/>
      <c r="P223" s="283"/>
      <c r="Q223" s="283"/>
      <c r="R223" s="283"/>
      <c r="S223" s="283"/>
      <c r="T223" s="283"/>
      <c r="U223" s="283"/>
      <c r="V223" s="283"/>
      <c r="W223" s="283"/>
      <c r="X223" s="283"/>
      <c r="Y223" s="283"/>
      <c r="Z223" s="283"/>
    </row>
    <row r="224" spans="1:26" s="283" customFormat="1" ht="72" customHeight="1">
      <c r="A224" s="285" t="s">
        <v>372</v>
      </c>
      <c r="B224" s="287" t="s">
        <v>726</v>
      </c>
      <c r="C224" s="287" t="s">
        <v>1906</v>
      </c>
      <c r="D224" s="287" t="s">
        <v>1907</v>
      </c>
      <c r="E224" s="287" t="s">
        <v>1908</v>
      </c>
      <c r="F224" s="287" t="s">
        <v>1909</v>
      </c>
      <c r="G224" s="287" t="s">
        <v>662</v>
      </c>
      <c r="H224" s="287" t="s">
        <v>663</v>
      </c>
      <c r="I224" s="287" t="s">
        <v>664</v>
      </c>
      <c r="J224" s="287" t="s">
        <v>665</v>
      </c>
      <c r="K224" s="287" t="s">
        <v>1910</v>
      </c>
      <c r="L224" s="287" t="s">
        <v>678</v>
      </c>
      <c r="M224" s="287" t="s">
        <v>1911</v>
      </c>
      <c r="N224" s="287" t="s">
        <v>1912</v>
      </c>
    </row>
    <row r="225" spans="1:20" s="283" customFormat="1" ht="12" customHeight="1">
      <c r="A225" s="2012" t="s">
        <v>1927</v>
      </c>
      <c r="B225" s="1247" t="s">
        <v>737</v>
      </c>
      <c r="C225" s="1804"/>
      <c r="D225" s="1804"/>
      <c r="E225" s="1805"/>
      <c r="F225" s="1804"/>
      <c r="G225" s="1806"/>
      <c r="H225" s="1804"/>
      <c r="I225" s="1805"/>
      <c r="J225" s="1807"/>
      <c r="K225" s="1804"/>
      <c r="L225" s="1805"/>
      <c r="M225" s="1804"/>
      <c r="N225" s="1804"/>
      <c r="O225" s="30"/>
      <c r="P225" s="30"/>
      <c r="Q225" s="30"/>
      <c r="R225" s="30"/>
      <c r="S225" s="30"/>
      <c r="T225" s="30"/>
    </row>
    <row r="226" spans="1:20" s="283" customFormat="1" ht="12" customHeight="1">
      <c r="A226" s="2013"/>
      <c r="B226" s="1245" t="s">
        <v>738</v>
      </c>
      <c r="C226" s="1808"/>
      <c r="D226" s="1808"/>
      <c r="E226" s="1809"/>
      <c r="F226" s="1808"/>
      <c r="G226" s="1810"/>
      <c r="H226" s="1808"/>
      <c r="I226" s="1809"/>
      <c r="J226" s="1811"/>
      <c r="K226" s="1808"/>
      <c r="L226" s="1809"/>
      <c r="M226" s="1808"/>
      <c r="N226" s="1808"/>
      <c r="O226" s="30"/>
      <c r="P226" s="30"/>
      <c r="Q226" s="30"/>
      <c r="R226" s="30"/>
      <c r="S226" s="30"/>
      <c r="T226" s="30"/>
    </row>
    <row r="227" spans="1:20" s="283" customFormat="1" ht="12" customHeight="1">
      <c r="A227" s="2013"/>
      <c r="B227" s="1245" t="s">
        <v>739</v>
      </c>
      <c r="C227" s="1808"/>
      <c r="D227" s="1808"/>
      <c r="E227" s="1809"/>
      <c r="F227" s="1808"/>
      <c r="G227" s="1810"/>
      <c r="H227" s="1808"/>
      <c r="I227" s="1809"/>
      <c r="J227" s="1811"/>
      <c r="K227" s="1808"/>
      <c r="L227" s="1809"/>
      <c r="M227" s="1808"/>
      <c r="N227" s="1808"/>
      <c r="O227" s="30"/>
      <c r="P227" s="30"/>
      <c r="Q227" s="30"/>
      <c r="R227" s="30"/>
      <c r="S227" s="30"/>
      <c r="T227" s="30"/>
    </row>
    <row r="228" spans="1:20" s="283" customFormat="1" ht="12" customHeight="1">
      <c r="A228" s="2013"/>
      <c r="B228" s="327" t="s">
        <v>740</v>
      </c>
      <c r="C228" s="1812"/>
      <c r="D228" s="1812"/>
      <c r="E228" s="1813"/>
      <c r="F228" s="1812"/>
      <c r="G228" s="1814"/>
      <c r="H228" s="1812"/>
      <c r="I228" s="1813"/>
      <c r="J228" s="1815"/>
      <c r="K228" s="1812"/>
      <c r="L228" s="1813"/>
      <c r="M228" s="1812"/>
      <c r="N228" s="1812"/>
      <c r="O228" s="30"/>
      <c r="P228" s="30"/>
      <c r="Q228" s="30"/>
      <c r="R228" s="30"/>
      <c r="S228" s="30"/>
      <c r="T228" s="30"/>
    </row>
    <row r="229" spans="1:20" s="283" customFormat="1" ht="12" customHeight="1">
      <c r="A229" s="2013"/>
      <c r="B229" s="327" t="s">
        <v>741</v>
      </c>
      <c r="C229" s="1812"/>
      <c r="D229" s="1812"/>
      <c r="E229" s="1813"/>
      <c r="F229" s="1812"/>
      <c r="G229" s="1814"/>
      <c r="H229" s="1812"/>
      <c r="I229" s="1813"/>
      <c r="J229" s="1815"/>
      <c r="K229" s="1812"/>
      <c r="L229" s="1813"/>
      <c r="M229" s="1812"/>
      <c r="N229" s="1812"/>
      <c r="O229" s="30"/>
      <c r="P229" s="30"/>
      <c r="Q229" s="30"/>
      <c r="R229" s="30"/>
      <c r="S229" s="30"/>
      <c r="T229" s="30"/>
    </row>
    <row r="230" spans="1:20" s="283" customFormat="1" ht="12" customHeight="1">
      <c r="A230" s="2013"/>
      <c r="B230" s="327" t="s">
        <v>742</v>
      </c>
      <c r="C230" s="1812"/>
      <c r="D230" s="1812"/>
      <c r="E230" s="1813"/>
      <c r="F230" s="1812"/>
      <c r="G230" s="1814"/>
      <c r="H230" s="1812"/>
      <c r="I230" s="1813"/>
      <c r="J230" s="1815"/>
      <c r="K230" s="1812"/>
      <c r="L230" s="1813"/>
      <c r="M230" s="1812"/>
      <c r="N230" s="1812"/>
      <c r="O230" s="30"/>
      <c r="P230" s="30"/>
      <c r="Q230" s="30"/>
      <c r="R230" s="30"/>
      <c r="S230" s="30"/>
      <c r="T230" s="30"/>
    </row>
    <row r="231" spans="1:20" s="283" customFormat="1" ht="12" customHeight="1">
      <c r="A231" s="2013"/>
      <c r="B231" s="327" t="s">
        <v>743</v>
      </c>
      <c r="C231" s="1812"/>
      <c r="D231" s="1812"/>
      <c r="E231" s="1813"/>
      <c r="F231" s="1812"/>
      <c r="G231" s="1814"/>
      <c r="H231" s="1812"/>
      <c r="I231" s="1813"/>
      <c r="J231" s="1815"/>
      <c r="K231" s="1812"/>
      <c r="L231" s="1813"/>
      <c r="M231" s="1812"/>
      <c r="N231" s="1812"/>
      <c r="O231" s="30"/>
      <c r="P231" s="30"/>
      <c r="Q231" s="30"/>
      <c r="R231" s="30"/>
      <c r="S231" s="30"/>
      <c r="T231" s="30"/>
    </row>
    <row r="232" spans="1:20" s="283" customFormat="1" ht="12" customHeight="1">
      <c r="A232" s="2013"/>
      <c r="B232" s="1245" t="s">
        <v>744</v>
      </c>
      <c r="C232" s="1808"/>
      <c r="D232" s="1808"/>
      <c r="E232" s="1809"/>
      <c r="F232" s="1808"/>
      <c r="G232" s="1810"/>
      <c r="H232" s="1808"/>
      <c r="I232" s="1809"/>
      <c r="J232" s="1811"/>
      <c r="K232" s="1808"/>
      <c r="L232" s="1809"/>
      <c r="M232" s="1808"/>
      <c r="N232" s="1808"/>
      <c r="O232" s="30"/>
      <c r="P232" s="30"/>
      <c r="Q232" s="30"/>
      <c r="R232" s="30"/>
      <c r="S232" s="30"/>
      <c r="T232" s="30"/>
    </row>
    <row r="233" spans="1:20" s="283" customFormat="1" ht="12" customHeight="1">
      <c r="A233" s="2013"/>
      <c r="B233" s="1245" t="s">
        <v>745</v>
      </c>
      <c r="C233" s="1808"/>
      <c r="D233" s="1808"/>
      <c r="E233" s="1809"/>
      <c r="F233" s="1808"/>
      <c r="G233" s="1810"/>
      <c r="H233" s="1808"/>
      <c r="I233" s="1809"/>
      <c r="J233" s="1811"/>
      <c r="K233" s="1808"/>
      <c r="L233" s="1809"/>
      <c r="M233" s="1808"/>
      <c r="N233" s="1808"/>
      <c r="O233" s="30"/>
      <c r="P233" s="30"/>
      <c r="Q233" s="30"/>
      <c r="R233" s="30"/>
      <c r="S233" s="30"/>
      <c r="T233" s="30"/>
    </row>
    <row r="234" spans="1:20" s="283" customFormat="1" ht="12" customHeight="1">
      <c r="A234" s="2013"/>
      <c r="B234" s="327" t="s">
        <v>746</v>
      </c>
      <c r="C234" s="1812"/>
      <c r="D234" s="1812"/>
      <c r="E234" s="1813"/>
      <c r="F234" s="1812"/>
      <c r="G234" s="1814"/>
      <c r="H234" s="1812"/>
      <c r="I234" s="1813"/>
      <c r="J234" s="1815"/>
      <c r="K234" s="1812"/>
      <c r="L234" s="1813"/>
      <c r="M234" s="1812"/>
      <c r="N234" s="1812"/>
      <c r="O234" s="30"/>
      <c r="P234" s="30"/>
      <c r="Q234" s="30"/>
      <c r="R234" s="30"/>
      <c r="S234" s="30"/>
      <c r="T234" s="30"/>
    </row>
    <row r="235" spans="1:20" s="283" customFormat="1" ht="12" customHeight="1">
      <c r="A235" s="2013"/>
      <c r="B235" s="1245" t="s">
        <v>747</v>
      </c>
      <c r="C235" s="1808"/>
      <c r="D235" s="1808"/>
      <c r="E235" s="1809"/>
      <c r="F235" s="1808"/>
      <c r="G235" s="1810"/>
      <c r="H235" s="1808"/>
      <c r="I235" s="1809"/>
      <c r="J235" s="1811"/>
      <c r="K235" s="1808"/>
      <c r="L235" s="1809"/>
      <c r="M235" s="1808"/>
      <c r="N235" s="1808"/>
      <c r="O235" s="30"/>
      <c r="P235" s="30"/>
      <c r="Q235" s="30"/>
      <c r="R235" s="30"/>
      <c r="S235" s="30"/>
      <c r="T235" s="30"/>
    </row>
    <row r="236" spans="1:20" s="283" customFormat="1" ht="12" customHeight="1">
      <c r="A236" s="2013"/>
      <c r="B236" s="1245" t="s">
        <v>748</v>
      </c>
      <c r="C236" s="1808"/>
      <c r="D236" s="1808"/>
      <c r="E236" s="1809"/>
      <c r="F236" s="1808"/>
      <c r="G236" s="1810"/>
      <c r="H236" s="1808"/>
      <c r="I236" s="1809"/>
      <c r="J236" s="1811"/>
      <c r="K236" s="1808"/>
      <c r="L236" s="1809"/>
      <c r="M236" s="1808"/>
      <c r="N236" s="1808"/>
      <c r="O236" s="30"/>
      <c r="P236" s="30"/>
      <c r="Q236" s="30"/>
      <c r="R236" s="30"/>
      <c r="S236" s="30"/>
      <c r="T236" s="30"/>
    </row>
    <row r="237" spans="1:20" s="283" customFormat="1" ht="12" customHeight="1">
      <c r="A237" s="2013"/>
      <c r="B237" s="327" t="s">
        <v>749</v>
      </c>
      <c r="C237" s="1812"/>
      <c r="D237" s="1812"/>
      <c r="E237" s="1813"/>
      <c r="F237" s="1812"/>
      <c r="G237" s="1814"/>
      <c r="H237" s="1812"/>
      <c r="I237" s="1813"/>
      <c r="J237" s="1815"/>
      <c r="K237" s="1812"/>
      <c r="L237" s="1813"/>
      <c r="M237" s="1812"/>
      <c r="N237" s="1812"/>
      <c r="O237" s="30"/>
      <c r="P237" s="30"/>
      <c r="Q237" s="30"/>
      <c r="R237" s="30"/>
      <c r="S237" s="30"/>
      <c r="T237" s="30"/>
    </row>
    <row r="238" spans="1:20" s="283" customFormat="1" ht="12" customHeight="1">
      <c r="A238" s="2013"/>
      <c r="B238" s="1245" t="s">
        <v>750</v>
      </c>
      <c r="C238" s="1808"/>
      <c r="D238" s="1808"/>
      <c r="E238" s="1809"/>
      <c r="F238" s="1808"/>
      <c r="G238" s="1810"/>
      <c r="H238" s="1808"/>
      <c r="I238" s="1809"/>
      <c r="J238" s="1811"/>
      <c r="K238" s="1808"/>
      <c r="L238" s="1809"/>
      <c r="M238" s="1808"/>
      <c r="N238" s="1808"/>
      <c r="O238" s="30"/>
      <c r="P238" s="30"/>
      <c r="Q238" s="30"/>
      <c r="R238" s="30"/>
      <c r="S238" s="30"/>
      <c r="T238" s="30"/>
    </row>
    <row r="239" spans="1:20" s="283" customFormat="1" ht="12" customHeight="1">
      <c r="A239" s="2013"/>
      <c r="B239" s="1245" t="s">
        <v>751</v>
      </c>
      <c r="C239" s="1808"/>
      <c r="D239" s="1808"/>
      <c r="E239" s="1809"/>
      <c r="F239" s="1808"/>
      <c r="G239" s="1810"/>
      <c r="H239" s="1808"/>
      <c r="I239" s="1809"/>
      <c r="J239" s="1811"/>
      <c r="K239" s="1808"/>
      <c r="L239" s="1809"/>
      <c r="M239" s="1808"/>
      <c r="N239" s="1808"/>
      <c r="O239" s="30"/>
      <c r="P239" s="30"/>
      <c r="Q239" s="30"/>
      <c r="R239" s="30"/>
      <c r="S239" s="30"/>
      <c r="T239" s="30"/>
    </row>
    <row r="240" spans="1:20" s="283" customFormat="1" ht="12" customHeight="1">
      <c r="A240" s="2013"/>
      <c r="B240" s="1245" t="s">
        <v>752</v>
      </c>
      <c r="C240" s="1808"/>
      <c r="D240" s="1808"/>
      <c r="E240" s="1809"/>
      <c r="F240" s="1808"/>
      <c r="G240" s="1810"/>
      <c r="H240" s="1808"/>
      <c r="I240" s="1809"/>
      <c r="J240" s="1811"/>
      <c r="K240" s="1808"/>
      <c r="L240" s="1809"/>
      <c r="M240" s="1808"/>
      <c r="N240" s="1808"/>
      <c r="O240" s="30"/>
      <c r="P240" s="30"/>
      <c r="Q240" s="30"/>
      <c r="R240" s="30"/>
      <c r="S240" s="30"/>
      <c r="T240" s="30"/>
    </row>
    <row r="241" spans="1:20" s="283" customFormat="1" ht="12" customHeight="1">
      <c r="A241" s="2013"/>
      <c r="B241" s="327" t="s">
        <v>753</v>
      </c>
      <c r="C241" s="1812"/>
      <c r="D241" s="1812"/>
      <c r="E241" s="1813"/>
      <c r="F241" s="1812"/>
      <c r="G241" s="1814"/>
      <c r="H241" s="1812"/>
      <c r="I241" s="1813"/>
      <c r="J241" s="1815"/>
      <c r="K241" s="1812"/>
      <c r="L241" s="1813"/>
      <c r="M241" s="1812"/>
      <c r="N241" s="1812"/>
      <c r="O241" s="30"/>
      <c r="P241" s="30"/>
      <c r="Q241" s="30"/>
      <c r="R241" s="30"/>
      <c r="S241" s="30"/>
      <c r="T241" s="30"/>
    </row>
    <row r="242" spans="1:20" ht="12" customHeight="1">
      <c r="A242" s="2014"/>
      <c r="B242" s="1252" t="s">
        <v>1733</v>
      </c>
      <c r="C242" s="1253"/>
      <c r="D242" s="1253"/>
      <c r="E242" s="1254"/>
      <c r="F242" s="1253"/>
      <c r="G242" s="1255"/>
      <c r="H242" s="1253"/>
      <c r="I242" s="1254"/>
      <c r="J242" s="1263"/>
      <c r="K242" s="1253"/>
      <c r="L242" s="1254"/>
      <c r="M242" s="1253"/>
      <c r="N242" s="1253"/>
      <c r="O242" s="32"/>
      <c r="P242" s="32"/>
      <c r="Q242" s="32"/>
      <c r="R242" s="32"/>
      <c r="S242" s="32"/>
      <c r="T242" s="32"/>
    </row>
    <row r="243" spans="1:20" s="283" customFormat="1" ht="12" customHeight="1">
      <c r="A243" s="2012" t="s">
        <v>1928</v>
      </c>
      <c r="B243" s="1247" t="s">
        <v>737</v>
      </c>
      <c r="C243" s="1804">
        <v>27966.602405080001</v>
      </c>
      <c r="D243" s="1804">
        <v>1353.7028443199999</v>
      </c>
      <c r="E243" s="1805">
        <v>0.270621</v>
      </c>
      <c r="F243" s="1804">
        <v>28332.942974349997</v>
      </c>
      <c r="G243" s="1806">
        <v>6.5099999999999999E-4</v>
      </c>
      <c r="H243" s="1804">
        <v>456</v>
      </c>
      <c r="I243" s="1805">
        <v>0.12553900000000001</v>
      </c>
      <c r="J243" s="1807">
        <v>2.5346202016260002</v>
      </c>
      <c r="K243" s="1804">
        <v>2397.8217466199999</v>
      </c>
      <c r="L243" s="1805">
        <v>8.4630168803528943E-2</v>
      </c>
      <c r="M243" s="1804">
        <v>2.78295227</v>
      </c>
      <c r="N243" s="1804">
        <v>-95.649436629999997</v>
      </c>
      <c r="O243" s="30"/>
      <c r="P243" s="30"/>
      <c r="Q243" s="30"/>
      <c r="R243" s="30"/>
      <c r="S243" s="30"/>
      <c r="T243" s="30"/>
    </row>
    <row r="244" spans="1:20" s="283" customFormat="1" ht="12" customHeight="1">
      <c r="A244" s="2013"/>
      <c r="B244" s="1245" t="s">
        <v>738</v>
      </c>
      <c r="C244" s="1808">
        <v>24108.598415550001</v>
      </c>
      <c r="D244" s="1808">
        <v>1130.9769105999999</v>
      </c>
      <c r="E244" s="1809">
        <v>0.25433600000000001</v>
      </c>
      <c r="F244" s="1808">
        <v>24396.247061040001</v>
      </c>
      <c r="G244" s="1810">
        <v>5.6599999999999999E-4</v>
      </c>
      <c r="H244" s="1808">
        <v>325</v>
      </c>
      <c r="I244" s="1809">
        <v>0.125195</v>
      </c>
      <c r="J244" s="1811">
        <v>2.5347222222229999</v>
      </c>
      <c r="K244" s="1808">
        <v>1949.6099263199999</v>
      </c>
      <c r="L244" s="1809">
        <v>7.9914337702927371E-2</v>
      </c>
      <c r="M244" s="1808">
        <v>2.0965351000000001</v>
      </c>
      <c r="N244" s="1808">
        <v>-95.649436629999997</v>
      </c>
      <c r="O244" s="30"/>
      <c r="P244" s="30"/>
      <c r="Q244" s="30"/>
      <c r="R244" s="30"/>
      <c r="S244" s="30"/>
      <c r="T244" s="30"/>
    </row>
    <row r="245" spans="1:20" s="283" customFormat="1" ht="12" customHeight="1">
      <c r="A245" s="2013"/>
      <c r="B245" s="1245" t="s">
        <v>739</v>
      </c>
      <c r="C245" s="1808">
        <v>3858.0039895300001</v>
      </c>
      <c r="D245" s="1808">
        <v>222.72593372</v>
      </c>
      <c r="E245" s="1809">
        <v>0.35331299999999999</v>
      </c>
      <c r="F245" s="1808">
        <v>3936.6959133099999</v>
      </c>
      <c r="G245" s="1810">
        <v>1.1800000000000001E-3</v>
      </c>
      <c r="H245" s="1808">
        <v>131</v>
      </c>
      <c r="I245" s="1809">
        <v>0.12767100000000001</v>
      </c>
      <c r="J245" s="1811">
        <v>2.533987965923</v>
      </c>
      <c r="K245" s="1808">
        <v>448.2118203</v>
      </c>
      <c r="L245" s="1809">
        <v>0.11385482398693593</v>
      </c>
      <c r="M245" s="1808">
        <v>0.68641717000000002</v>
      </c>
      <c r="N245" s="1808">
        <v>0</v>
      </c>
      <c r="O245" s="30"/>
      <c r="P245" s="30"/>
      <c r="Q245" s="30"/>
      <c r="R245" s="30"/>
      <c r="S245" s="30"/>
      <c r="T245" s="30"/>
    </row>
    <row r="246" spans="1:20" s="283" customFormat="1" ht="12" customHeight="1">
      <c r="A246" s="2013"/>
      <c r="B246" s="327" t="s">
        <v>740</v>
      </c>
      <c r="C246" s="1812">
        <v>11.16118693</v>
      </c>
      <c r="D246" s="1812">
        <v>191.60698360000001</v>
      </c>
      <c r="E246" s="1813">
        <v>0.505274</v>
      </c>
      <c r="F246" s="1812">
        <v>107.97515217</v>
      </c>
      <c r="G246" s="1814">
        <v>1.755E-3</v>
      </c>
      <c r="H246" s="1812">
        <v>84</v>
      </c>
      <c r="I246" s="1813">
        <v>0.44999899999999998</v>
      </c>
      <c r="J246" s="1815">
        <v>2.4647264410349998</v>
      </c>
      <c r="K246" s="1812">
        <v>51.549228929999998</v>
      </c>
      <c r="L246" s="1813">
        <v>0.47741751591920911</v>
      </c>
      <c r="M246" s="1812">
        <v>0.27632965000000004</v>
      </c>
      <c r="N246" s="1812">
        <v>0</v>
      </c>
      <c r="O246" s="30"/>
      <c r="P246" s="30"/>
      <c r="Q246" s="30"/>
      <c r="R246" s="30"/>
      <c r="S246" s="30"/>
      <c r="T246" s="30"/>
    </row>
    <row r="247" spans="1:20" s="283" customFormat="1" ht="12" customHeight="1">
      <c r="A247" s="2013"/>
      <c r="B247" s="327" t="s">
        <v>741</v>
      </c>
      <c r="C247" s="1812">
        <v>159.31199037000002</v>
      </c>
      <c r="D247" s="1812">
        <v>203.02181575999998</v>
      </c>
      <c r="E247" s="1813">
        <v>0.19695499999999999</v>
      </c>
      <c r="F247" s="1812">
        <v>199.29812263999997</v>
      </c>
      <c r="G247" s="1814">
        <v>3.7100000000000002E-3</v>
      </c>
      <c r="H247" s="1812">
        <v>116</v>
      </c>
      <c r="I247" s="1813">
        <v>0.27835700000000002</v>
      </c>
      <c r="J247" s="1815">
        <v>2.3521742093759999</v>
      </c>
      <c r="K247" s="1812">
        <v>71.310199680000011</v>
      </c>
      <c r="L247" s="1813">
        <v>0.35780668044129255</v>
      </c>
      <c r="M247" s="1812">
        <v>0.24349332000000001</v>
      </c>
      <c r="N247" s="1812">
        <v>0</v>
      </c>
      <c r="O247" s="30"/>
      <c r="P247" s="30"/>
      <c r="Q247" s="30"/>
      <c r="R247" s="30"/>
      <c r="S247" s="30"/>
      <c r="T247" s="30"/>
    </row>
    <row r="248" spans="1:20" s="283" customFormat="1" ht="12" customHeight="1">
      <c r="A248" s="2013"/>
      <c r="B248" s="327" t="s">
        <v>742</v>
      </c>
      <c r="C248" s="1812">
        <v>108.74765768</v>
      </c>
      <c r="D248" s="1812">
        <v>330.64139786999999</v>
      </c>
      <c r="E248" s="1813">
        <v>0.21296899999999999</v>
      </c>
      <c r="F248" s="1812">
        <v>179.16390016999998</v>
      </c>
      <c r="G248" s="1814">
        <v>6.62E-3</v>
      </c>
      <c r="H248" s="1812">
        <v>39</v>
      </c>
      <c r="I248" s="1813">
        <v>0.45</v>
      </c>
      <c r="J248" s="1815">
        <v>2.5347222222410002</v>
      </c>
      <c r="K248" s="1812">
        <v>146.88665441999999</v>
      </c>
      <c r="L248" s="1813">
        <v>0.8198451489425399</v>
      </c>
      <c r="M248" s="1812">
        <v>0.57252534999999993</v>
      </c>
      <c r="N248" s="1812">
        <v>0</v>
      </c>
      <c r="O248" s="30"/>
      <c r="P248" s="30"/>
      <c r="Q248" s="30"/>
      <c r="R248" s="30"/>
      <c r="S248" s="30"/>
      <c r="T248" s="30"/>
    </row>
    <row r="249" spans="1:20" s="283" customFormat="1" ht="12" customHeight="1">
      <c r="A249" s="2013"/>
      <c r="B249" s="327" t="s">
        <v>743</v>
      </c>
      <c r="C249" s="1812">
        <v>31.976936970000001</v>
      </c>
      <c r="D249" s="1812">
        <v>86.749984060000003</v>
      </c>
      <c r="E249" s="1813">
        <v>0.22678400000000001</v>
      </c>
      <c r="F249" s="1812">
        <v>51.650413819999997</v>
      </c>
      <c r="G249" s="1814">
        <v>1.2036E-2</v>
      </c>
      <c r="H249" s="1812">
        <v>40</v>
      </c>
      <c r="I249" s="1813">
        <v>0.41897600000000002</v>
      </c>
      <c r="J249" s="1815">
        <v>2.506655722439</v>
      </c>
      <c r="K249" s="1812">
        <v>34.015924259999998</v>
      </c>
      <c r="L249" s="1813">
        <v>0.65857989789867666</v>
      </c>
      <c r="M249" s="1812">
        <v>0.35942869</v>
      </c>
      <c r="N249" s="1812">
        <v>0</v>
      </c>
      <c r="O249" s="30"/>
      <c r="P249" s="30"/>
      <c r="Q249" s="30"/>
      <c r="R249" s="30"/>
      <c r="S249" s="30"/>
      <c r="T249" s="30"/>
    </row>
    <row r="250" spans="1:20" s="283" customFormat="1" ht="12" customHeight="1">
      <c r="A250" s="2013"/>
      <c r="B250" s="1245" t="s">
        <v>744</v>
      </c>
      <c r="C250" s="1808">
        <v>31.976936970000001</v>
      </c>
      <c r="D250" s="1808">
        <v>77.506984069999987</v>
      </c>
      <c r="E250" s="1809">
        <v>0.220279</v>
      </c>
      <c r="F250" s="1808">
        <v>49.050068969999998</v>
      </c>
      <c r="G250" s="1810">
        <v>1.159E-2</v>
      </c>
      <c r="H250" s="1808">
        <v>40</v>
      </c>
      <c r="I250" s="1809">
        <v>0.41733100000000001</v>
      </c>
      <c r="J250" s="1811">
        <v>2.498382602365</v>
      </c>
      <c r="K250" s="1808">
        <v>33.276959189999999</v>
      </c>
      <c r="L250" s="1809">
        <v>0.67842838733525235</v>
      </c>
      <c r="M250" s="1808">
        <v>0.35886702000000004</v>
      </c>
      <c r="N250" s="1808">
        <v>0</v>
      </c>
      <c r="O250" s="30"/>
      <c r="P250" s="30"/>
      <c r="Q250" s="30"/>
      <c r="R250" s="30"/>
      <c r="S250" s="30"/>
      <c r="T250" s="30"/>
    </row>
    <row r="251" spans="1:20" s="283" customFormat="1" ht="12" customHeight="1">
      <c r="A251" s="2013"/>
      <c r="B251" s="1245" t="s">
        <v>745</v>
      </c>
      <c r="C251" s="1808">
        <v>0</v>
      </c>
      <c r="D251" s="1808">
        <v>9.2429999899999995</v>
      </c>
      <c r="E251" s="1809">
        <v>0.281331</v>
      </c>
      <c r="F251" s="1808">
        <v>2.6003448499999999</v>
      </c>
      <c r="G251" s="1810">
        <v>2.0449999999999999E-2</v>
      </c>
      <c r="H251" s="1808">
        <v>0</v>
      </c>
      <c r="I251" s="1809">
        <v>0.45</v>
      </c>
      <c r="J251" s="1811">
        <v>2.6627108357479998</v>
      </c>
      <c r="K251" s="1808">
        <v>0.73896507</v>
      </c>
      <c r="L251" s="1809">
        <v>0.28417964255779382</v>
      </c>
      <c r="M251" s="1808">
        <v>5.6167000000000001E-4</v>
      </c>
      <c r="N251" s="1808">
        <v>0</v>
      </c>
      <c r="O251" s="30"/>
      <c r="P251" s="30"/>
      <c r="Q251" s="30"/>
      <c r="R251" s="30"/>
      <c r="S251" s="30"/>
      <c r="T251" s="30"/>
    </row>
    <row r="252" spans="1:20" s="283" customFormat="1" ht="12" customHeight="1">
      <c r="A252" s="2013"/>
      <c r="B252" s="327" t="s">
        <v>746</v>
      </c>
      <c r="C252" s="1812">
        <v>7.8853045000000002</v>
      </c>
      <c r="D252" s="1812">
        <v>18.620706890000001</v>
      </c>
      <c r="E252" s="1813">
        <v>0.35950199999999999</v>
      </c>
      <c r="F252" s="1812">
        <v>14.57948781</v>
      </c>
      <c r="G252" s="1814">
        <v>2.9399999999999999E-2</v>
      </c>
      <c r="H252" s="1812">
        <v>15</v>
      </c>
      <c r="I252" s="1813">
        <v>0.44999699999999998</v>
      </c>
      <c r="J252" s="1815">
        <v>2.534722222299</v>
      </c>
      <c r="K252" s="1812">
        <v>18.2540774</v>
      </c>
      <c r="L252" s="1813">
        <v>1.252038318347481</v>
      </c>
      <c r="M252" s="1812">
        <v>0.18527585000000002</v>
      </c>
      <c r="N252" s="1812">
        <v>0</v>
      </c>
      <c r="O252" s="30"/>
      <c r="P252" s="30"/>
      <c r="Q252" s="30"/>
      <c r="R252" s="30"/>
      <c r="S252" s="30"/>
      <c r="T252" s="30"/>
    </row>
    <row r="253" spans="1:20" s="283" customFormat="1" ht="12" customHeight="1">
      <c r="A253" s="2013"/>
      <c r="B253" s="1245" t="s">
        <v>747</v>
      </c>
      <c r="C253" s="1808">
        <v>7.7639383799999999</v>
      </c>
      <c r="D253" s="1808">
        <v>18.37570689</v>
      </c>
      <c r="E253" s="1809">
        <v>0.35762899999999997</v>
      </c>
      <c r="F253" s="1808">
        <v>14.33562169</v>
      </c>
      <c r="G253" s="1810">
        <v>2.8459999999999999E-2</v>
      </c>
      <c r="H253" s="1808">
        <v>13</v>
      </c>
      <c r="I253" s="1809">
        <v>0.45</v>
      </c>
      <c r="J253" s="1811">
        <v>2.5347222222829999</v>
      </c>
      <c r="K253" s="1808">
        <v>18.03467917</v>
      </c>
      <c r="L253" s="1809">
        <v>1.258032582052603</v>
      </c>
      <c r="M253" s="1808">
        <v>0.18048282999999998</v>
      </c>
      <c r="N253" s="1808">
        <v>0</v>
      </c>
      <c r="O253" s="30"/>
      <c r="P253" s="30"/>
      <c r="Q253" s="30"/>
      <c r="R253" s="30"/>
      <c r="S253" s="30"/>
      <c r="T253" s="30"/>
    </row>
    <row r="254" spans="1:20" s="283" customFormat="1" ht="12" customHeight="1">
      <c r="A254" s="2013"/>
      <c r="B254" s="1245" t="s">
        <v>748</v>
      </c>
      <c r="C254" s="1808">
        <v>0.12136611999999999</v>
      </c>
      <c r="D254" s="1808">
        <v>0.245</v>
      </c>
      <c r="E254" s="1809">
        <v>0.5</v>
      </c>
      <c r="F254" s="1808">
        <v>0.24386611999999999</v>
      </c>
      <c r="G254" s="1810">
        <v>8.4640999999999994E-2</v>
      </c>
      <c r="H254" s="1808">
        <v>2</v>
      </c>
      <c r="I254" s="1809">
        <v>0.449793</v>
      </c>
      <c r="J254" s="1811">
        <v>2.5347222232469999</v>
      </c>
      <c r="K254" s="1808">
        <v>0.21939823</v>
      </c>
      <c r="L254" s="1809">
        <v>0.89966671057053771</v>
      </c>
      <c r="M254" s="1808">
        <v>4.7930200000000003E-3</v>
      </c>
      <c r="N254" s="1808">
        <v>0</v>
      </c>
      <c r="O254" s="30"/>
      <c r="P254" s="30"/>
      <c r="Q254" s="30"/>
      <c r="R254" s="30"/>
      <c r="S254" s="30"/>
      <c r="T254" s="30"/>
    </row>
    <row r="255" spans="1:20" s="283" customFormat="1" ht="12" customHeight="1">
      <c r="A255" s="2013"/>
      <c r="B255" s="327" t="s">
        <v>749</v>
      </c>
      <c r="C255" s="1812">
        <v>49.09257075</v>
      </c>
      <c r="D255" s="1812">
        <v>51.02714125</v>
      </c>
      <c r="E255" s="1813">
        <v>0.21590500000000001</v>
      </c>
      <c r="F255" s="1812">
        <v>60.108882789999996</v>
      </c>
      <c r="G255" s="1814">
        <v>0.24932599999999999</v>
      </c>
      <c r="H255" s="1812">
        <v>91</v>
      </c>
      <c r="I255" s="1813">
        <v>0.44996999999999998</v>
      </c>
      <c r="J255" s="1815">
        <v>2.534722222249</v>
      </c>
      <c r="K255" s="1812">
        <v>151.82252747999999</v>
      </c>
      <c r="L255" s="1813">
        <v>2.5257918702368216</v>
      </c>
      <c r="M255" s="1812">
        <v>6.7311142199999994</v>
      </c>
      <c r="N255" s="1812">
        <v>0</v>
      </c>
      <c r="O255" s="30"/>
      <c r="P255" s="30"/>
      <c r="Q255" s="30"/>
      <c r="R255" s="30"/>
      <c r="S255" s="30"/>
      <c r="T255" s="30"/>
    </row>
    <row r="256" spans="1:20" s="283" customFormat="1" ht="12" customHeight="1">
      <c r="A256" s="2013"/>
      <c r="B256" s="1245" t="s">
        <v>750</v>
      </c>
      <c r="C256" s="1808">
        <v>2.3683684700000001</v>
      </c>
      <c r="D256" s="1808">
        <v>49.279425869999997</v>
      </c>
      <c r="E256" s="1809">
        <v>0.20844799999999999</v>
      </c>
      <c r="F256" s="1808">
        <v>12.64055902</v>
      </c>
      <c r="G256" s="1810">
        <v>0.112881</v>
      </c>
      <c r="H256" s="1808">
        <v>18</v>
      </c>
      <c r="I256" s="1809">
        <v>0.45</v>
      </c>
      <c r="J256" s="1811">
        <v>2.5347222222550001</v>
      </c>
      <c r="K256" s="1808">
        <v>12.320609039999999</v>
      </c>
      <c r="L256" s="1809">
        <v>0.97468862101005405</v>
      </c>
      <c r="M256" s="1808">
        <v>0.64974432999999998</v>
      </c>
      <c r="N256" s="1808">
        <v>0</v>
      </c>
      <c r="O256" s="30"/>
      <c r="P256" s="30"/>
      <c r="Q256" s="30"/>
      <c r="R256" s="30"/>
      <c r="S256" s="30"/>
      <c r="T256" s="30"/>
    </row>
    <row r="257" spans="1:26" s="283" customFormat="1" ht="12" customHeight="1">
      <c r="A257" s="2013"/>
      <c r="B257" s="1245" t="s">
        <v>751</v>
      </c>
      <c r="C257" s="1808">
        <v>46.723768039999996</v>
      </c>
      <c r="D257" s="1808">
        <v>1.7277153799999998</v>
      </c>
      <c r="E257" s="1809">
        <v>0.42504799999999998</v>
      </c>
      <c r="F257" s="1808">
        <v>47.447889529999998</v>
      </c>
      <c r="G257" s="1810">
        <v>0.28560000000000002</v>
      </c>
      <c r="H257" s="1808">
        <v>73</v>
      </c>
      <c r="I257" s="1809">
        <v>0.44996199999999997</v>
      </c>
      <c r="J257" s="1811">
        <v>2.5347222222479999</v>
      </c>
      <c r="K257" s="1808">
        <v>139.49620684000001</v>
      </c>
      <c r="L257" s="1809">
        <v>2.9399875994863875</v>
      </c>
      <c r="M257" s="1808">
        <v>6.0813652300000003</v>
      </c>
      <c r="N257" s="1808">
        <v>0</v>
      </c>
      <c r="O257" s="30"/>
      <c r="P257" s="30"/>
      <c r="Q257" s="30"/>
      <c r="R257" s="30"/>
      <c r="S257" s="30"/>
      <c r="T257" s="30"/>
    </row>
    <row r="258" spans="1:26" s="283" customFormat="1" ht="12" customHeight="1">
      <c r="A258" s="2013"/>
      <c r="B258" s="1245" t="s">
        <v>752</v>
      </c>
      <c r="C258" s="1808">
        <v>4.3424000000000002E-4</v>
      </c>
      <c r="D258" s="1808">
        <v>0.02</v>
      </c>
      <c r="E258" s="1809">
        <v>1</v>
      </c>
      <c r="F258" s="1808">
        <v>2.0434240000000003E-2</v>
      </c>
      <c r="G258" s="1810">
        <v>0.36231999999999998</v>
      </c>
      <c r="H258" s="1808">
        <v>0</v>
      </c>
      <c r="I258" s="1809">
        <v>0.45</v>
      </c>
      <c r="J258" s="1811">
        <v>2.5347222222219998</v>
      </c>
      <c r="K258" s="1808">
        <v>5.7116000000000007E-3</v>
      </c>
      <c r="L258" s="1809">
        <v>0.27951125170302393</v>
      </c>
      <c r="M258" s="1808">
        <v>4.6600000000000003E-6</v>
      </c>
      <c r="N258" s="1808">
        <v>0</v>
      </c>
      <c r="O258" s="30"/>
      <c r="P258" s="30"/>
      <c r="Q258" s="30"/>
      <c r="R258" s="30"/>
      <c r="S258" s="30"/>
      <c r="T258" s="30"/>
    </row>
    <row r="259" spans="1:26" s="283" customFormat="1" ht="12" customHeight="1">
      <c r="A259" s="2013"/>
      <c r="B259" s="327" t="s">
        <v>753</v>
      </c>
      <c r="C259" s="1812">
        <v>8.0014020000000005E-2</v>
      </c>
      <c r="D259" s="1812">
        <v>0</v>
      </c>
      <c r="E259" s="1813">
        <v>0</v>
      </c>
      <c r="F259" s="1812">
        <v>0.93322295</v>
      </c>
      <c r="G259" s="1814">
        <v>1</v>
      </c>
      <c r="H259" s="1812">
        <v>49</v>
      </c>
      <c r="I259" s="1813">
        <v>0.44733899999999999</v>
      </c>
      <c r="J259" s="1815">
        <v>2.5347222225469999</v>
      </c>
      <c r="K259" s="1812">
        <v>0</v>
      </c>
      <c r="L259" s="1813">
        <v>0</v>
      </c>
      <c r="M259" s="1812">
        <v>0.26141744</v>
      </c>
      <c r="N259" s="1812">
        <v>-2.9746130000000003E-2</v>
      </c>
      <c r="O259" s="30"/>
      <c r="P259" s="30"/>
      <c r="Q259" s="30"/>
      <c r="R259" s="30"/>
      <c r="S259" s="30"/>
      <c r="T259" s="30"/>
    </row>
    <row r="260" spans="1:26" ht="12" customHeight="1">
      <c r="A260" s="2014"/>
      <c r="B260" s="1252" t="s">
        <v>1733</v>
      </c>
      <c r="C260" s="1253">
        <v>28334.858066300003</v>
      </c>
      <c r="D260" s="1253">
        <v>2235.3708737499996</v>
      </c>
      <c r="E260" s="1254">
        <v>0.27331076195488224</v>
      </c>
      <c r="F260" s="1253">
        <v>28946.652156699998</v>
      </c>
      <c r="G260" s="1255">
        <v>1.2967806208011073E-3</v>
      </c>
      <c r="H260" s="1253">
        <v>890</v>
      </c>
      <c r="I260" s="1254">
        <v>0.13118077272313178</v>
      </c>
      <c r="J260" s="1263">
        <v>2.5330543446662666</v>
      </c>
      <c r="K260" s="1253">
        <v>2871.6603587899999</v>
      </c>
      <c r="L260" s="1254">
        <v>9.9205267097712546E-2</v>
      </c>
      <c r="M260" s="1253">
        <v>11.412536789999999</v>
      </c>
      <c r="N260" s="1253">
        <v>-95.679182759999989</v>
      </c>
      <c r="O260" s="1250"/>
      <c r="P260" s="1250"/>
      <c r="Q260" s="1250"/>
      <c r="R260" s="1250"/>
      <c r="S260" s="1250"/>
      <c r="T260" s="1250"/>
      <c r="U260" s="1250"/>
      <c r="V260" s="1250"/>
      <c r="W260" s="1250"/>
      <c r="X260" s="1250"/>
      <c r="Y260" s="1250"/>
      <c r="Z260" s="1250"/>
    </row>
    <row r="261" spans="1:26" s="283" customFormat="1" ht="72" customHeight="1">
      <c r="A261" s="285" t="s">
        <v>372</v>
      </c>
      <c r="B261" s="287" t="s">
        <v>726</v>
      </c>
      <c r="C261" s="287" t="s">
        <v>1906</v>
      </c>
      <c r="D261" s="287" t="s">
        <v>1907</v>
      </c>
      <c r="E261" s="287" t="s">
        <v>1908</v>
      </c>
      <c r="F261" s="287" t="s">
        <v>1909</v>
      </c>
      <c r="G261" s="287" t="s">
        <v>662</v>
      </c>
      <c r="H261" s="287" t="s">
        <v>663</v>
      </c>
      <c r="I261" s="287" t="s">
        <v>664</v>
      </c>
      <c r="J261" s="287" t="s">
        <v>665</v>
      </c>
      <c r="K261" s="287" t="s">
        <v>1910</v>
      </c>
      <c r="L261" s="287" t="s">
        <v>678</v>
      </c>
      <c r="M261" s="287" t="s">
        <v>1911</v>
      </c>
      <c r="N261" s="287" t="s">
        <v>1912</v>
      </c>
    </row>
    <row r="262" spans="1:26" s="283" customFormat="1" ht="12" customHeight="1">
      <c r="A262" s="2012" t="s">
        <v>1929</v>
      </c>
      <c r="B262" s="1247" t="s">
        <v>737</v>
      </c>
      <c r="C262" s="1804">
        <v>2326.73491891</v>
      </c>
      <c r="D262" s="1804">
        <v>677.79258992999996</v>
      </c>
      <c r="E262" s="1805">
        <v>0.14378734336460974</v>
      </c>
      <c r="F262" s="1804">
        <v>2370.8778867699998</v>
      </c>
      <c r="G262" s="1806">
        <v>8.6673873159054577E-4</v>
      </c>
      <c r="H262" s="1804">
        <v>2590</v>
      </c>
      <c r="I262" s="1805">
        <v>0.42164976451463138</v>
      </c>
      <c r="J262" s="1807">
        <v>2.5330104731364971</v>
      </c>
      <c r="K262" s="1804">
        <v>856.29131968000002</v>
      </c>
      <c r="L262" s="1805">
        <v>0.36117057080766862</v>
      </c>
      <c r="M262" s="1804">
        <v>1.1823492</v>
      </c>
      <c r="N262" s="1804">
        <v>-89.098028880000001</v>
      </c>
    </row>
    <row r="263" spans="1:26" s="283" customFormat="1" ht="12" customHeight="1">
      <c r="A263" s="2013"/>
      <c r="B263" s="1245" t="s">
        <v>738</v>
      </c>
      <c r="C263" s="1808">
        <v>1840.6434093599999</v>
      </c>
      <c r="D263" s="1808">
        <v>276.93289303000006</v>
      </c>
      <c r="E263" s="1809">
        <v>0.20708034743240736</v>
      </c>
      <c r="F263" s="1808">
        <v>1872.9046481599999</v>
      </c>
      <c r="G263" s="1810">
        <v>7.4681912720076394E-4</v>
      </c>
      <c r="H263" s="1808">
        <v>1472</v>
      </c>
      <c r="I263" s="1809">
        <v>0.42112068943289099</v>
      </c>
      <c r="J263" s="1811">
        <v>2.5326811210283329</v>
      </c>
      <c r="K263" s="1808">
        <v>684.10593819999997</v>
      </c>
      <c r="L263" s="1809">
        <v>0.36526469132963446</v>
      </c>
      <c r="M263" s="1808">
        <v>0.84685568999999994</v>
      </c>
      <c r="N263" s="1808">
        <v>-89.098028880000001</v>
      </c>
      <c r="O263" s="30"/>
      <c r="P263" s="30"/>
      <c r="Q263" s="30"/>
      <c r="R263" s="30"/>
      <c r="S263" s="30"/>
      <c r="T263" s="30"/>
    </row>
    <row r="264" spans="1:26" s="283" customFormat="1" ht="12" customHeight="1">
      <c r="A264" s="2013"/>
      <c r="B264" s="1245" t="s">
        <v>739</v>
      </c>
      <c r="C264" s="1808">
        <v>486.09150954999996</v>
      </c>
      <c r="D264" s="1808">
        <v>400.85969690000002</v>
      </c>
      <c r="E264" s="1809">
        <v>7.7035443578972546E-2</v>
      </c>
      <c r="F264" s="1808">
        <v>497.97323861000001</v>
      </c>
      <c r="G264" s="1810">
        <v>1.4899996369432975E-3</v>
      </c>
      <c r="H264" s="1808">
        <v>1118</v>
      </c>
      <c r="I264" s="1809">
        <v>0.42439953854968643</v>
      </c>
      <c r="J264" s="1811">
        <v>2.5347222223884938</v>
      </c>
      <c r="K264" s="1808">
        <v>172.18538147999999</v>
      </c>
      <c r="L264" s="1809">
        <v>0.345772359094283</v>
      </c>
      <c r="M264" s="1808">
        <v>0.33549350999999999</v>
      </c>
      <c r="N264" s="1808">
        <v>0</v>
      </c>
      <c r="O264" s="30"/>
      <c r="P264" s="30"/>
      <c r="Q264" s="30"/>
      <c r="R264" s="30"/>
      <c r="S264" s="30"/>
      <c r="T264" s="30"/>
    </row>
    <row r="265" spans="1:26" s="283" customFormat="1" ht="12" customHeight="1">
      <c r="A265" s="2013"/>
      <c r="B265" s="327" t="s">
        <v>740</v>
      </c>
      <c r="C265" s="1812">
        <v>832.30408508999994</v>
      </c>
      <c r="D265" s="1812">
        <v>445.17587258999998</v>
      </c>
      <c r="E265" s="1813">
        <v>0.11417993245672929</v>
      </c>
      <c r="F265" s="1812">
        <v>878.00560669000004</v>
      </c>
      <c r="G265" s="1814">
        <v>2.2100001536127841E-3</v>
      </c>
      <c r="H265" s="1812">
        <v>1535</v>
      </c>
      <c r="I265" s="1813">
        <v>0.42607264074011908</v>
      </c>
      <c r="J265" s="1815">
        <v>2.5314897782922596</v>
      </c>
      <c r="K265" s="1812">
        <v>346.89234412999997</v>
      </c>
      <c r="L265" s="1813">
        <v>0.39509126307034875</v>
      </c>
      <c r="M265" s="1812">
        <v>0.74190172999999993</v>
      </c>
      <c r="N265" s="1812">
        <v>-3.9298000000000002E-4</v>
      </c>
      <c r="O265" s="30"/>
      <c r="P265" s="30"/>
      <c r="Q265" s="30"/>
      <c r="R265" s="30"/>
      <c r="S265" s="30"/>
      <c r="T265" s="30"/>
    </row>
    <row r="266" spans="1:26" s="283" customFormat="1" ht="12" customHeight="1">
      <c r="A266" s="2013"/>
      <c r="B266" s="327" t="s">
        <v>741</v>
      </c>
      <c r="C266" s="1812">
        <v>1625.15534303</v>
      </c>
      <c r="D266" s="1812">
        <v>609.08823290999999</v>
      </c>
      <c r="E266" s="1813">
        <v>0.1700594301955462</v>
      </c>
      <c r="F266" s="1812">
        <v>1689.37741022</v>
      </c>
      <c r="G266" s="1814">
        <v>4.3385712948314026E-3</v>
      </c>
      <c r="H266" s="1812">
        <v>3176</v>
      </c>
      <c r="I266" s="1813">
        <v>0.42083052495083778</v>
      </c>
      <c r="J266" s="1815">
        <v>2.5347222224061823</v>
      </c>
      <c r="K266" s="1812">
        <v>929.76719750999996</v>
      </c>
      <c r="L266" s="1813">
        <v>0.55036085594924611</v>
      </c>
      <c r="M266" s="1812">
        <v>2.9395698599999998</v>
      </c>
      <c r="N266" s="1812">
        <v>-2.9597199999999999E-3</v>
      </c>
      <c r="O266" s="30"/>
      <c r="P266" s="30"/>
      <c r="Q266" s="30"/>
      <c r="R266" s="30"/>
      <c r="S266" s="30"/>
      <c r="T266" s="30"/>
    </row>
    <row r="267" spans="1:26" s="283" customFormat="1" ht="12" customHeight="1">
      <c r="A267" s="2013"/>
      <c r="B267" s="327" t="s">
        <v>742</v>
      </c>
      <c r="C267" s="1812">
        <v>27.303913729999998</v>
      </c>
      <c r="D267" s="1812">
        <v>0</v>
      </c>
      <c r="E267" s="1813">
        <v>0</v>
      </c>
      <c r="F267" s="1812">
        <v>27.303913729999998</v>
      </c>
      <c r="G267" s="1814">
        <v>0</v>
      </c>
      <c r="H267" s="1812">
        <v>0</v>
      </c>
      <c r="I267" s="1813">
        <v>0</v>
      </c>
      <c r="J267" s="1815">
        <v>0</v>
      </c>
      <c r="K267" s="1812">
        <v>8.4984100200000015</v>
      </c>
      <c r="L267" s="1813">
        <v>0.31125244915575706</v>
      </c>
      <c r="M267" s="1812">
        <v>1.2320910000000001E-2</v>
      </c>
      <c r="N267" s="1812">
        <v>0</v>
      </c>
      <c r="O267" s="30"/>
      <c r="P267" s="30"/>
      <c r="Q267" s="30"/>
      <c r="R267" s="30"/>
      <c r="S267" s="30"/>
      <c r="T267" s="30"/>
    </row>
    <row r="268" spans="1:26" s="283" customFormat="1" ht="12" customHeight="1">
      <c r="A268" s="2013"/>
      <c r="B268" s="327" t="s">
        <v>743</v>
      </c>
      <c r="C268" s="1812">
        <v>1546.3443697600001</v>
      </c>
      <c r="D268" s="1812">
        <v>741.75391142000001</v>
      </c>
      <c r="E268" s="1813">
        <v>0.21181912597850655</v>
      </c>
      <c r="F268" s="1812">
        <v>1646.8981715899999</v>
      </c>
      <c r="G268" s="1814">
        <v>1.2150245785405318E-2</v>
      </c>
      <c r="H268" s="1812">
        <v>3233</v>
      </c>
      <c r="I268" s="1813">
        <v>0.42593590853406388</v>
      </c>
      <c r="J268" s="1815">
        <v>2.5347242628848399</v>
      </c>
      <c r="K268" s="1812">
        <v>1304.74722114</v>
      </c>
      <c r="L268" s="1813">
        <v>0.79224523024415661</v>
      </c>
      <c r="M268" s="1812">
        <v>8.3107197900000003</v>
      </c>
      <c r="N268" s="1812">
        <v>-0.34424065000000004</v>
      </c>
      <c r="O268" s="30"/>
      <c r="P268" s="30"/>
      <c r="Q268" s="30"/>
      <c r="R268" s="30"/>
      <c r="S268" s="30"/>
      <c r="T268" s="30"/>
    </row>
    <row r="269" spans="1:26" s="283" customFormat="1" ht="12" customHeight="1">
      <c r="A269" s="2013"/>
      <c r="B269" s="1245" t="s">
        <v>744</v>
      </c>
      <c r="C269" s="1808">
        <v>1231.6580284400002</v>
      </c>
      <c r="D269" s="1808">
        <v>514.99144731000001</v>
      </c>
      <c r="E269" s="1809">
        <v>0.24581329528040716</v>
      </c>
      <c r="F269" s="1808">
        <v>1301.5183074199999</v>
      </c>
      <c r="G269" s="1810">
        <v>1.0150320066001977E-2</v>
      </c>
      <c r="H269" s="1808">
        <v>2487</v>
      </c>
      <c r="I269" s="1809">
        <v>0.42710276456926866</v>
      </c>
      <c r="J269" s="1811">
        <v>2.534724754566017</v>
      </c>
      <c r="K269" s="1808">
        <v>977.46727259999989</v>
      </c>
      <c r="L269" s="1809">
        <v>0.75102076323277656</v>
      </c>
      <c r="M269" s="1808">
        <v>5.4292170100000003</v>
      </c>
      <c r="N269" s="1808">
        <v>-0.25567224999999999</v>
      </c>
      <c r="O269" s="30"/>
      <c r="P269" s="30"/>
      <c r="Q269" s="30"/>
      <c r="R269" s="30"/>
      <c r="S269" s="30"/>
      <c r="T269" s="30"/>
    </row>
    <row r="270" spans="1:26" s="283" customFormat="1" ht="12" customHeight="1">
      <c r="A270" s="2013"/>
      <c r="B270" s="1245" t="s">
        <v>745</v>
      </c>
      <c r="C270" s="1808">
        <v>314.68634132</v>
      </c>
      <c r="D270" s="1808">
        <v>226.76246411</v>
      </c>
      <c r="E270" s="1809">
        <v>7.5243246776078146E-2</v>
      </c>
      <c r="F270" s="1808">
        <v>345.37986417000002</v>
      </c>
      <c r="G270" s="1810">
        <v>2.0449998317643724E-2</v>
      </c>
      <c r="H270" s="1808">
        <v>746</v>
      </c>
      <c r="I270" s="1809">
        <v>0.42109342051613979</v>
      </c>
      <c r="J270" s="1811">
        <v>2.5347222223930066</v>
      </c>
      <c r="K270" s="1808">
        <v>327.27994854000002</v>
      </c>
      <c r="L270" s="1809">
        <v>0.9475941781565731</v>
      </c>
      <c r="M270" s="1808">
        <v>2.8815027799999999</v>
      </c>
      <c r="N270" s="1808">
        <v>-8.8568399999999992E-2</v>
      </c>
      <c r="O270" s="30"/>
      <c r="P270" s="30"/>
      <c r="Q270" s="30"/>
      <c r="R270" s="30"/>
      <c r="S270" s="30"/>
      <c r="T270" s="30"/>
    </row>
    <row r="271" spans="1:26" s="283" customFormat="1" ht="12" customHeight="1">
      <c r="A271" s="2013"/>
      <c r="B271" s="327" t="s">
        <v>746</v>
      </c>
      <c r="C271" s="1812">
        <v>282.85685552000001</v>
      </c>
      <c r="D271" s="1812">
        <v>86.379314310000012</v>
      </c>
      <c r="E271" s="1813">
        <v>0.15342377127299014</v>
      </c>
      <c r="F271" s="1812">
        <v>287.10691493000002</v>
      </c>
      <c r="G271" s="1814">
        <v>3.6109998641994177E-2</v>
      </c>
      <c r="H271" s="1812">
        <v>608</v>
      </c>
      <c r="I271" s="1813">
        <v>0.42598020266146602</v>
      </c>
      <c r="J271" s="1815">
        <v>2.534722222479497</v>
      </c>
      <c r="K271" s="1812">
        <v>313.47424265000001</v>
      </c>
      <c r="L271" s="1813">
        <v>1.0918380099846381</v>
      </c>
      <c r="M271" s="1812">
        <v>4.0614281099999996</v>
      </c>
      <c r="N271" s="1812">
        <v>0</v>
      </c>
      <c r="O271" s="30"/>
      <c r="P271" s="30"/>
      <c r="Q271" s="30"/>
      <c r="R271" s="30"/>
      <c r="S271" s="30"/>
      <c r="T271" s="30"/>
    </row>
    <row r="272" spans="1:26" s="283" customFormat="1" ht="12" customHeight="1">
      <c r="A272" s="2013"/>
      <c r="B272" s="1245" t="s">
        <v>747</v>
      </c>
      <c r="C272" s="1808">
        <v>282.82228921000001</v>
      </c>
      <c r="D272" s="1808">
        <v>86.379314310000012</v>
      </c>
      <c r="E272" s="1809">
        <v>0.15342377127299014</v>
      </c>
      <c r="F272" s="1808">
        <v>287.07234861999996</v>
      </c>
      <c r="G272" s="1810">
        <v>3.6109998641994177E-2</v>
      </c>
      <c r="H272" s="1808">
        <v>608</v>
      </c>
      <c r="I272" s="1809">
        <v>0.42598020266146602</v>
      </c>
      <c r="J272" s="1811">
        <v>2.534722222479497</v>
      </c>
      <c r="K272" s="1808">
        <v>313.44882964000004</v>
      </c>
      <c r="L272" s="1809">
        <v>1.0918809531701532</v>
      </c>
      <c r="M272" s="1808">
        <v>4.0613509600000004</v>
      </c>
      <c r="N272" s="1808">
        <v>0</v>
      </c>
      <c r="O272" s="30"/>
      <c r="P272" s="30"/>
      <c r="Q272" s="30"/>
      <c r="R272" s="30"/>
      <c r="S272" s="30"/>
      <c r="T272" s="30"/>
    </row>
    <row r="273" spans="1:26" s="283" customFormat="1" ht="12" customHeight="1">
      <c r="A273" s="2013"/>
      <c r="B273" s="1245" t="s">
        <v>748</v>
      </c>
      <c r="C273" s="1808">
        <v>3.4566309999999996E-2</v>
      </c>
      <c r="D273" s="1808">
        <v>0</v>
      </c>
      <c r="E273" s="1809">
        <v>0</v>
      </c>
      <c r="F273" s="1808">
        <v>3.4566309999999996E-2</v>
      </c>
      <c r="G273" s="1810">
        <v>0</v>
      </c>
      <c r="H273" s="1808">
        <v>0</v>
      </c>
      <c r="I273" s="1809">
        <v>0</v>
      </c>
      <c r="J273" s="1811">
        <v>0</v>
      </c>
      <c r="K273" s="1808">
        <v>2.541301E-2</v>
      </c>
      <c r="L273" s="1809">
        <v>0.735195917643509</v>
      </c>
      <c r="M273" s="1808">
        <v>7.7150000000000005E-5</v>
      </c>
      <c r="N273" s="1808">
        <v>0</v>
      </c>
      <c r="O273" s="30"/>
      <c r="P273" s="30"/>
      <c r="Q273" s="30"/>
      <c r="R273" s="30"/>
      <c r="S273" s="30"/>
      <c r="T273" s="30"/>
    </row>
    <row r="274" spans="1:26" s="283" customFormat="1" ht="12" customHeight="1">
      <c r="A274" s="2013"/>
      <c r="B274" s="327" t="s">
        <v>749</v>
      </c>
      <c r="C274" s="1812">
        <v>1466.9700851799998</v>
      </c>
      <c r="D274" s="1812">
        <v>709.83860258000004</v>
      </c>
      <c r="E274" s="1813">
        <v>2.809620595485365E-2</v>
      </c>
      <c r="F274" s="1812">
        <v>1486.2197978600002</v>
      </c>
      <c r="G274" s="1814">
        <v>0.23422925454923318</v>
      </c>
      <c r="H274" s="1812">
        <v>7434</v>
      </c>
      <c r="I274" s="1813">
        <v>0.42017178843634434</v>
      </c>
      <c r="J274" s="1815">
        <v>2.5347222226144579</v>
      </c>
      <c r="K274" s="1812">
        <v>944.95925710999995</v>
      </c>
      <c r="L274" s="1813">
        <v>0.63581393443327938</v>
      </c>
      <c r="M274" s="1812">
        <v>37.348210680000001</v>
      </c>
      <c r="N274" s="1812">
        <v>-6.9075980000000009E-2</v>
      </c>
      <c r="O274" s="30"/>
      <c r="P274" s="30"/>
      <c r="Q274" s="30"/>
      <c r="R274" s="30"/>
      <c r="S274" s="30"/>
      <c r="T274" s="30"/>
    </row>
    <row r="275" spans="1:26" s="283" customFormat="1" ht="12" customHeight="1">
      <c r="A275" s="2013"/>
      <c r="B275" s="1245" t="s">
        <v>750</v>
      </c>
      <c r="C275" s="1808">
        <v>187.09391876999999</v>
      </c>
      <c r="D275" s="1808">
        <v>114.47384689</v>
      </c>
      <c r="E275" s="1809">
        <v>0.16437165435325127</v>
      </c>
      <c r="F275" s="1808">
        <v>200.03261925999999</v>
      </c>
      <c r="G275" s="1810">
        <v>0.11774509085385367</v>
      </c>
      <c r="H275" s="1808">
        <v>770</v>
      </c>
      <c r="I275" s="1809">
        <v>0.41785537868227718</v>
      </c>
      <c r="J275" s="1811">
        <v>2.5347222224195267</v>
      </c>
      <c r="K275" s="1808">
        <v>298.74875186999998</v>
      </c>
      <c r="L275" s="1809">
        <v>1.4935001749974086</v>
      </c>
      <c r="M275" s="1808">
        <v>9.9177147399999992</v>
      </c>
      <c r="N275" s="1808">
        <v>0</v>
      </c>
      <c r="O275" s="30"/>
      <c r="P275" s="30"/>
      <c r="Q275" s="30"/>
      <c r="R275" s="30"/>
      <c r="S275" s="30"/>
      <c r="T275" s="30"/>
    </row>
    <row r="276" spans="1:26" s="283" customFormat="1" ht="12" customHeight="1">
      <c r="A276" s="2013"/>
      <c r="B276" s="1245" t="s">
        <v>751</v>
      </c>
      <c r="C276" s="1808">
        <v>29.146016800000002</v>
      </c>
      <c r="D276" s="1808">
        <v>10.156015600000002</v>
      </c>
      <c r="E276" s="1809">
        <v>9.1556195298606008E-2</v>
      </c>
      <c r="F276" s="1808">
        <v>29.379045690000002</v>
      </c>
      <c r="G276" s="1810">
        <v>0.23862859075854534</v>
      </c>
      <c r="H276" s="1808">
        <v>207</v>
      </c>
      <c r="I276" s="1809">
        <v>0.42321027674637596</v>
      </c>
      <c r="J276" s="1811">
        <v>2.5347222224562258</v>
      </c>
      <c r="K276" s="1808">
        <v>44.854540919999991</v>
      </c>
      <c r="L276" s="1809">
        <v>1.5267528221744628</v>
      </c>
      <c r="M276" s="1808">
        <v>2.7826722799999999</v>
      </c>
      <c r="N276" s="1808">
        <v>0</v>
      </c>
      <c r="O276" s="30"/>
      <c r="P276" s="30"/>
      <c r="Q276" s="30"/>
      <c r="R276" s="30"/>
      <c r="S276" s="30"/>
      <c r="T276" s="30"/>
    </row>
    <row r="277" spans="1:26" s="283" customFormat="1" ht="12" customHeight="1">
      <c r="A277" s="2013"/>
      <c r="B277" s="1245" t="s">
        <v>752</v>
      </c>
      <c r="C277" s="1808">
        <v>1250.7301496099999</v>
      </c>
      <c r="D277" s="1808">
        <v>585.20874009000011</v>
      </c>
      <c r="E277" s="1809">
        <v>6.7024521786194736E-3</v>
      </c>
      <c r="F277" s="1808">
        <v>1256.80813291</v>
      </c>
      <c r="G277" s="1810">
        <v>0.36232000284098731</v>
      </c>
      <c r="H277" s="1808">
        <v>6457</v>
      </c>
      <c r="I277" s="1809">
        <v>0.42208617709685248</v>
      </c>
      <c r="J277" s="1811">
        <v>2.5347222228643225</v>
      </c>
      <c r="K277" s="1808">
        <v>601.35596432</v>
      </c>
      <c r="L277" s="1809">
        <v>0.47847873400343682</v>
      </c>
      <c r="M277" s="1808">
        <v>24.64782366</v>
      </c>
      <c r="N277" s="1808">
        <v>-6.9075980000000009E-2</v>
      </c>
      <c r="O277" s="30"/>
      <c r="P277" s="30"/>
      <c r="Q277" s="30"/>
      <c r="R277" s="30"/>
      <c r="S277" s="30"/>
      <c r="T277" s="30"/>
    </row>
    <row r="278" spans="1:26" s="283" customFormat="1" ht="12" customHeight="1">
      <c r="A278" s="2013"/>
      <c r="B278" s="327" t="s">
        <v>753</v>
      </c>
      <c r="C278" s="1812">
        <v>69.586169460000008</v>
      </c>
      <c r="D278" s="1812">
        <v>21.08154334</v>
      </c>
      <c r="E278" s="1813">
        <v>0.27098673150506231</v>
      </c>
      <c r="F278" s="1812">
        <v>74.193290380000008</v>
      </c>
      <c r="G278" s="1814">
        <v>1</v>
      </c>
      <c r="H278" s="1812">
        <v>346</v>
      </c>
      <c r="I278" s="1813">
        <v>0.43529227116531899</v>
      </c>
      <c r="J278" s="1815">
        <v>2.5347222223121326</v>
      </c>
      <c r="K278" s="1812">
        <v>6.8903000600000004</v>
      </c>
      <c r="L278" s="1813">
        <v>9.286958463103008E-2</v>
      </c>
      <c r="M278" s="1812">
        <v>31.276745220000002</v>
      </c>
      <c r="N278" s="1812">
        <v>-21.383938650000001</v>
      </c>
      <c r="O278" s="30"/>
      <c r="P278" s="30"/>
      <c r="Q278" s="30"/>
      <c r="R278" s="30"/>
      <c r="S278" s="30"/>
      <c r="T278" s="30"/>
    </row>
    <row r="279" spans="1:26" ht="12" customHeight="1">
      <c r="A279" s="2014"/>
      <c r="B279" s="1252" t="s">
        <v>1733</v>
      </c>
      <c r="C279" s="1253">
        <v>8177.2557406799997</v>
      </c>
      <c r="D279" s="1253">
        <v>3291.1100670800001</v>
      </c>
      <c r="E279" s="1254">
        <v>0.13032900364615932</v>
      </c>
      <c r="F279" s="1253">
        <v>8459.9829921700002</v>
      </c>
      <c r="G279" s="1255">
        <v>7.1179121920043997E-2</v>
      </c>
      <c r="H279" s="1253">
        <v>18922</v>
      </c>
      <c r="I279" s="1254">
        <v>0.42169067967274626</v>
      </c>
      <c r="J279" s="1263">
        <v>2.5336335178490637</v>
      </c>
      <c r="K279" s="1253">
        <v>4711.5202922999997</v>
      </c>
      <c r="L279" s="1254">
        <v>0.55691841185267998</v>
      </c>
      <c r="M279" s="1253">
        <v>85.873245499999996</v>
      </c>
      <c r="N279" s="1253">
        <v>-110.89863686</v>
      </c>
      <c r="O279" s="1250"/>
      <c r="P279" s="1250"/>
      <c r="Q279" s="1250"/>
      <c r="R279" s="1250"/>
      <c r="S279" s="1250"/>
      <c r="T279" s="1250"/>
      <c r="U279" s="1250"/>
      <c r="V279" s="1250"/>
      <c r="W279" s="1250"/>
      <c r="X279" s="1250"/>
      <c r="Y279" s="1250"/>
      <c r="Z279" s="1250"/>
    </row>
    <row r="280" spans="1:26" s="283" customFormat="1" ht="12" customHeight="1">
      <c r="A280" s="2012" t="s">
        <v>1930</v>
      </c>
      <c r="B280" s="1247" t="s">
        <v>737</v>
      </c>
      <c r="C280" s="1804">
        <v>311.38587959</v>
      </c>
      <c r="D280" s="1804">
        <v>125.88583719</v>
      </c>
      <c r="E280" s="1805">
        <v>4.6066000000000003E-2</v>
      </c>
      <c r="F280" s="1804">
        <v>307.57516326999996</v>
      </c>
      <c r="G280" s="1806">
        <v>1.256E-3</v>
      </c>
      <c r="H280" s="1804">
        <v>1414</v>
      </c>
      <c r="I280" s="1805">
        <v>0.422879</v>
      </c>
      <c r="J280" s="1807">
        <v>2.5347749351109998</v>
      </c>
      <c r="K280" s="1804">
        <v>68.648015180000002</v>
      </c>
      <c r="L280" s="1805">
        <v>0.22319102248102665</v>
      </c>
      <c r="M280" s="1804">
        <v>0.16424172000000001</v>
      </c>
      <c r="N280" s="1804">
        <v>-35.046183419999998</v>
      </c>
    </row>
    <row r="281" spans="1:26" s="283" customFormat="1" ht="12" customHeight="1">
      <c r="A281" s="2013"/>
      <c r="B281" s="1245" t="s">
        <v>738</v>
      </c>
      <c r="C281" s="1808">
        <v>155.24515299000001</v>
      </c>
      <c r="D281" s="1808">
        <v>71.699554540000008</v>
      </c>
      <c r="E281" s="1809">
        <v>4.2944000000000003E-2</v>
      </c>
      <c r="F281" s="1808">
        <v>148.71443209</v>
      </c>
      <c r="G281" s="1810">
        <v>8.0099999999999995E-4</v>
      </c>
      <c r="H281" s="1808">
        <v>709</v>
      </c>
      <c r="I281" s="1809">
        <v>0.42661700000000002</v>
      </c>
      <c r="J281" s="1811">
        <v>2.5347318485970001</v>
      </c>
      <c r="K281" s="1808">
        <v>29.037585620000002</v>
      </c>
      <c r="L281" s="1809">
        <v>0.19525734800524833</v>
      </c>
      <c r="M281" s="1808">
        <v>5.920265999999999E-2</v>
      </c>
      <c r="N281" s="1808">
        <v>-35.046183419999998</v>
      </c>
      <c r="O281" s="30"/>
      <c r="P281" s="30"/>
      <c r="Q281" s="30"/>
      <c r="R281" s="30"/>
      <c r="S281" s="30"/>
      <c r="T281" s="30"/>
    </row>
    <row r="282" spans="1:26" s="283" customFormat="1" ht="12" customHeight="1">
      <c r="A282" s="2013"/>
      <c r="B282" s="1245" t="s">
        <v>739</v>
      </c>
      <c r="C282" s="1808">
        <v>156.14072659999999</v>
      </c>
      <c r="D282" s="1808">
        <v>54.186282649999995</v>
      </c>
      <c r="E282" s="1809">
        <v>5.0196999999999999E-2</v>
      </c>
      <c r="F282" s="1808">
        <v>158.86073118000002</v>
      </c>
      <c r="G282" s="1810">
        <v>1.683E-3</v>
      </c>
      <c r="H282" s="1808">
        <v>705</v>
      </c>
      <c r="I282" s="1809">
        <v>0.41937999999999998</v>
      </c>
      <c r="J282" s="1811">
        <v>2.5348152697259998</v>
      </c>
      <c r="K282" s="1808">
        <v>39.61042956</v>
      </c>
      <c r="L282" s="1809">
        <v>0.24934059704861042</v>
      </c>
      <c r="M282" s="1808">
        <v>0.10503906</v>
      </c>
      <c r="N282" s="1808">
        <v>0</v>
      </c>
      <c r="O282" s="30"/>
      <c r="P282" s="30"/>
      <c r="Q282" s="30"/>
      <c r="R282" s="30"/>
      <c r="S282" s="30"/>
      <c r="T282" s="30"/>
    </row>
    <row r="283" spans="1:26" s="283" customFormat="1" ht="12" customHeight="1">
      <c r="A283" s="2013"/>
      <c r="B283" s="327" t="s">
        <v>740</v>
      </c>
      <c r="C283" s="1812">
        <v>222.74725923</v>
      </c>
      <c r="D283" s="1812">
        <v>56.043330140000002</v>
      </c>
      <c r="E283" s="1813">
        <v>2.2121999999999999E-2</v>
      </c>
      <c r="F283" s="1812">
        <v>223.98706084</v>
      </c>
      <c r="G283" s="1814">
        <v>2.3389999999999999E-3</v>
      </c>
      <c r="H283" s="1812">
        <v>874</v>
      </c>
      <c r="I283" s="1813">
        <v>0.42063899999999999</v>
      </c>
      <c r="J283" s="1815">
        <v>2.534722222409</v>
      </c>
      <c r="K283" s="1812">
        <v>69.858587529999994</v>
      </c>
      <c r="L283" s="1813">
        <v>0.31188671018770087</v>
      </c>
      <c r="M283" s="1812">
        <v>0.21299625</v>
      </c>
      <c r="N283" s="1812">
        <v>0</v>
      </c>
      <c r="O283" s="30"/>
      <c r="P283" s="30"/>
      <c r="Q283" s="30"/>
      <c r="R283" s="30"/>
      <c r="S283" s="30"/>
      <c r="T283" s="30"/>
    </row>
    <row r="284" spans="1:26" s="283" customFormat="1" ht="12" customHeight="1">
      <c r="A284" s="2013"/>
      <c r="B284" s="327" t="s">
        <v>741</v>
      </c>
      <c r="C284" s="1812">
        <v>689.79510759000004</v>
      </c>
      <c r="D284" s="1812">
        <v>152.38310100000001</v>
      </c>
      <c r="E284" s="1813">
        <v>6.1272E-2</v>
      </c>
      <c r="F284" s="1812">
        <v>699.13186122000002</v>
      </c>
      <c r="G284" s="1814">
        <v>4.5360000000000001E-3</v>
      </c>
      <c r="H284" s="1812">
        <v>1985</v>
      </c>
      <c r="I284" s="1813">
        <v>0.41727599999999998</v>
      </c>
      <c r="J284" s="1815">
        <v>2.5345189428860002</v>
      </c>
      <c r="K284" s="1812">
        <v>306.73788951</v>
      </c>
      <c r="L284" s="1813">
        <v>0.43874111097545437</v>
      </c>
      <c r="M284" s="1812">
        <v>1.28255819</v>
      </c>
      <c r="N284" s="1812">
        <v>-2.9597199999999999E-3</v>
      </c>
      <c r="O284" s="30"/>
      <c r="P284" s="30"/>
      <c r="Q284" s="30"/>
      <c r="R284" s="30"/>
      <c r="S284" s="30"/>
      <c r="T284" s="30"/>
    </row>
    <row r="285" spans="1:26" s="283" customFormat="1" ht="12" customHeight="1">
      <c r="A285" s="2013"/>
      <c r="B285" s="327" t="s">
        <v>742</v>
      </c>
      <c r="C285" s="1812">
        <v>27.076827859999998</v>
      </c>
      <c r="D285" s="1812">
        <v>0</v>
      </c>
      <c r="E285" s="1813">
        <v>0</v>
      </c>
      <c r="F285" s="1812">
        <v>27.076827859999998</v>
      </c>
      <c r="G285" s="1814">
        <v>6.62E-3</v>
      </c>
      <c r="H285" s="1812">
        <v>0</v>
      </c>
      <c r="I285" s="1813">
        <v>0.45</v>
      </c>
      <c r="J285" s="1815">
        <v>2.5347222222279999</v>
      </c>
      <c r="K285" s="1812">
        <v>8.3210761900000012</v>
      </c>
      <c r="L285" s="1813">
        <v>0.30731355360472423</v>
      </c>
      <c r="M285" s="1812">
        <v>1.172575E-2</v>
      </c>
      <c r="N285" s="1812">
        <v>0</v>
      </c>
      <c r="O285" s="30"/>
      <c r="P285" s="30"/>
      <c r="Q285" s="30"/>
      <c r="R285" s="30"/>
      <c r="S285" s="30"/>
      <c r="T285" s="30"/>
    </row>
    <row r="286" spans="1:26" s="283" customFormat="1" ht="12" customHeight="1">
      <c r="A286" s="2013"/>
      <c r="B286" s="327" t="s">
        <v>743</v>
      </c>
      <c r="C286" s="1812">
        <v>791.39062891999993</v>
      </c>
      <c r="D286" s="1812">
        <v>215.49302890999999</v>
      </c>
      <c r="E286" s="1813">
        <v>6.6558000000000006E-2</v>
      </c>
      <c r="F286" s="1812">
        <v>815.34315729999992</v>
      </c>
      <c r="G286" s="1814">
        <v>1.2832E-2</v>
      </c>
      <c r="H286" s="1812">
        <v>2155</v>
      </c>
      <c r="I286" s="1813">
        <v>0.41734100000000002</v>
      </c>
      <c r="J286" s="1815">
        <v>2.5347126122239998</v>
      </c>
      <c r="K286" s="1812">
        <v>508.6572855</v>
      </c>
      <c r="L286" s="1813">
        <v>0.62385669266473409</v>
      </c>
      <c r="M286" s="1812">
        <v>4.0615971800000006</v>
      </c>
      <c r="N286" s="1812">
        <v>-0.24175635000000001</v>
      </c>
      <c r="O286" s="30"/>
      <c r="P286" s="30"/>
      <c r="Q286" s="30"/>
      <c r="R286" s="30"/>
      <c r="S286" s="30"/>
      <c r="T286" s="30"/>
    </row>
    <row r="287" spans="1:26" s="283" customFormat="1" ht="12" customHeight="1">
      <c r="A287" s="2013"/>
      <c r="B287" s="1245" t="s">
        <v>744</v>
      </c>
      <c r="C287" s="1808">
        <v>640.90001012000005</v>
      </c>
      <c r="D287" s="1808">
        <v>179.45324049999999</v>
      </c>
      <c r="E287" s="1809">
        <v>7.1655999999999997E-2</v>
      </c>
      <c r="F287" s="1808">
        <v>663.36860646000002</v>
      </c>
      <c r="G287" s="1810">
        <v>1.0828000000000001E-2</v>
      </c>
      <c r="H287" s="1808">
        <v>1641</v>
      </c>
      <c r="I287" s="1809">
        <v>0.41794900000000001</v>
      </c>
      <c r="J287" s="1811">
        <v>2.534710410582</v>
      </c>
      <c r="K287" s="1808">
        <v>400.71777895999998</v>
      </c>
      <c r="L287" s="1809">
        <v>0.60406503270992906</v>
      </c>
      <c r="M287" s="1808">
        <v>2.8106700400000002</v>
      </c>
      <c r="N287" s="1808">
        <v>-0.24175635000000001</v>
      </c>
      <c r="O287" s="30"/>
      <c r="P287" s="30"/>
      <c r="Q287" s="30"/>
      <c r="R287" s="30"/>
      <c r="S287" s="30"/>
      <c r="T287" s="30"/>
    </row>
    <row r="288" spans="1:26" s="283" customFormat="1" ht="12" customHeight="1">
      <c r="A288" s="2013"/>
      <c r="B288" s="1245" t="s">
        <v>745</v>
      </c>
      <c r="C288" s="1808">
        <v>150.49061880000002</v>
      </c>
      <c r="D288" s="1808">
        <v>36.03978841</v>
      </c>
      <c r="E288" s="1809">
        <v>4.1175000000000003E-2</v>
      </c>
      <c r="F288" s="1808">
        <v>151.97455084000001</v>
      </c>
      <c r="G288" s="1810">
        <v>2.1576000000000001E-2</v>
      </c>
      <c r="H288" s="1808">
        <v>514</v>
      </c>
      <c r="I288" s="1809">
        <v>0.41469</v>
      </c>
      <c r="J288" s="1811">
        <v>2.534722222389</v>
      </c>
      <c r="K288" s="1808">
        <v>107.93950654000001</v>
      </c>
      <c r="L288" s="1809">
        <v>0.71024724826224073</v>
      </c>
      <c r="M288" s="1808">
        <v>1.2509271399999999</v>
      </c>
      <c r="N288" s="1808">
        <v>0</v>
      </c>
      <c r="O288" s="30"/>
      <c r="P288" s="30"/>
      <c r="Q288" s="30"/>
      <c r="R288" s="30"/>
      <c r="S288" s="30"/>
      <c r="T288" s="30"/>
    </row>
    <row r="289" spans="1:26" s="283" customFormat="1" ht="12" customHeight="1">
      <c r="A289" s="2013"/>
      <c r="B289" s="327" t="s">
        <v>746</v>
      </c>
      <c r="C289" s="1812">
        <v>132.44008442000001</v>
      </c>
      <c r="D289" s="1812">
        <v>39.767001990000004</v>
      </c>
      <c r="E289" s="1813">
        <v>2.8396999999999999E-2</v>
      </c>
      <c r="F289" s="1812">
        <v>133.56934733</v>
      </c>
      <c r="G289" s="1814">
        <v>3.7435999999999997E-2</v>
      </c>
      <c r="H289" s="1812">
        <v>400</v>
      </c>
      <c r="I289" s="1813">
        <v>0.42241600000000001</v>
      </c>
      <c r="J289" s="1815">
        <v>2.5341639569369998</v>
      </c>
      <c r="K289" s="1812">
        <v>102.55415681000001</v>
      </c>
      <c r="L289" s="1813">
        <v>0.76779709461802614</v>
      </c>
      <c r="M289" s="1812">
        <v>1.75704365</v>
      </c>
      <c r="N289" s="1812">
        <v>0</v>
      </c>
      <c r="O289" s="30"/>
      <c r="P289" s="30"/>
      <c r="Q289" s="30"/>
      <c r="R289" s="30"/>
      <c r="S289" s="30"/>
      <c r="T289" s="30"/>
    </row>
    <row r="290" spans="1:26" s="283" customFormat="1" ht="12" customHeight="1">
      <c r="A290" s="2013"/>
      <c r="B290" s="1245" t="s">
        <v>747</v>
      </c>
      <c r="C290" s="1808">
        <v>132.44008442000001</v>
      </c>
      <c r="D290" s="1808">
        <v>39.767001990000004</v>
      </c>
      <c r="E290" s="1809">
        <v>2.8396999999999999E-2</v>
      </c>
      <c r="F290" s="1808">
        <v>133.56934733</v>
      </c>
      <c r="G290" s="1810">
        <v>3.7435999999999997E-2</v>
      </c>
      <c r="H290" s="1808">
        <v>400</v>
      </c>
      <c r="I290" s="1809">
        <v>0.42241600000000001</v>
      </c>
      <c r="J290" s="1811">
        <v>2.5341639569369998</v>
      </c>
      <c r="K290" s="1808">
        <v>102.55415681000001</v>
      </c>
      <c r="L290" s="1809">
        <v>0.76779709461802614</v>
      </c>
      <c r="M290" s="1808">
        <v>1.75704365</v>
      </c>
      <c r="N290" s="1808">
        <v>0</v>
      </c>
      <c r="O290" s="30"/>
      <c r="P290" s="30"/>
      <c r="Q290" s="30"/>
      <c r="R290" s="30"/>
      <c r="S290" s="30"/>
      <c r="T290" s="30"/>
    </row>
    <row r="291" spans="1:26" s="283" customFormat="1" ht="12" customHeight="1">
      <c r="A291" s="2013"/>
      <c r="B291" s="1245" t="s">
        <v>748</v>
      </c>
      <c r="C291" s="1808">
        <v>0</v>
      </c>
      <c r="D291" s="1808">
        <v>0</v>
      </c>
      <c r="E291" s="1809">
        <v>0</v>
      </c>
      <c r="F291" s="1808">
        <v>0</v>
      </c>
      <c r="G291" s="1810">
        <v>0</v>
      </c>
      <c r="H291" s="1808">
        <v>0</v>
      </c>
      <c r="I291" s="1809">
        <v>0</v>
      </c>
      <c r="J291" s="1811">
        <v>0</v>
      </c>
      <c r="K291" s="1808">
        <v>0</v>
      </c>
      <c r="L291" s="1809" t="s">
        <v>682</v>
      </c>
      <c r="M291" s="1808">
        <v>0</v>
      </c>
      <c r="N291" s="1808">
        <v>0</v>
      </c>
      <c r="O291" s="30"/>
      <c r="P291" s="30"/>
      <c r="Q291" s="30"/>
      <c r="R291" s="30"/>
      <c r="S291" s="30"/>
      <c r="T291" s="30"/>
    </row>
    <row r="292" spans="1:26" s="283" customFormat="1" ht="12" customHeight="1">
      <c r="A292" s="2013"/>
      <c r="B292" s="327" t="s">
        <v>749</v>
      </c>
      <c r="C292" s="1812">
        <v>412.42865797000002</v>
      </c>
      <c r="D292" s="1812">
        <v>103.15432711</v>
      </c>
      <c r="E292" s="1813">
        <v>3.7315000000000001E-2</v>
      </c>
      <c r="F292" s="1812">
        <v>416.27787654000002</v>
      </c>
      <c r="G292" s="1814">
        <v>0.28339799999999998</v>
      </c>
      <c r="H292" s="1812">
        <v>3641</v>
      </c>
      <c r="I292" s="1813">
        <v>0.42734</v>
      </c>
      <c r="J292" s="1815">
        <v>2.5347259503339998</v>
      </c>
      <c r="K292" s="1812">
        <v>354.82461506999999</v>
      </c>
      <c r="L292" s="1813">
        <v>0.852374423592278</v>
      </c>
      <c r="M292" s="1812">
        <v>19.011126390000001</v>
      </c>
      <c r="N292" s="1812">
        <v>-4.1503080000000005E-2</v>
      </c>
      <c r="O292" s="30"/>
      <c r="P292" s="30"/>
      <c r="Q292" s="30"/>
      <c r="R292" s="30"/>
      <c r="S292" s="30"/>
      <c r="T292" s="30"/>
    </row>
    <row r="293" spans="1:26" s="283" customFormat="1" ht="12" customHeight="1">
      <c r="A293" s="2013"/>
      <c r="B293" s="1245" t="s">
        <v>750</v>
      </c>
      <c r="C293" s="1808">
        <v>125.16320426999999</v>
      </c>
      <c r="D293" s="1808">
        <v>64.160843200000002</v>
      </c>
      <c r="E293" s="1809">
        <v>4.2096000000000001E-2</v>
      </c>
      <c r="F293" s="1808">
        <v>127.86413317</v>
      </c>
      <c r="G293" s="1810">
        <v>0.12562400000000001</v>
      </c>
      <c r="H293" s="1808">
        <v>555</v>
      </c>
      <c r="I293" s="1809">
        <v>0.40847499999999998</v>
      </c>
      <c r="J293" s="1811">
        <v>2.5347343591759999</v>
      </c>
      <c r="K293" s="1808">
        <v>162.76003077999999</v>
      </c>
      <c r="L293" s="1809">
        <v>1.2729138871461683</v>
      </c>
      <c r="M293" s="1808">
        <v>6.1235810299999995</v>
      </c>
      <c r="N293" s="1808">
        <v>0</v>
      </c>
      <c r="O293" s="30"/>
      <c r="P293" s="30"/>
      <c r="Q293" s="30"/>
      <c r="R293" s="30"/>
      <c r="S293" s="30"/>
      <c r="T293" s="30"/>
    </row>
    <row r="294" spans="1:26" s="283" customFormat="1" ht="12" customHeight="1">
      <c r="A294" s="2013"/>
      <c r="B294" s="1245" t="s">
        <v>751</v>
      </c>
      <c r="C294" s="1808">
        <v>25.162515370000001</v>
      </c>
      <c r="D294" s="1808">
        <v>8.7516221500000011</v>
      </c>
      <c r="E294" s="1809">
        <v>1.1795999999999999E-2</v>
      </c>
      <c r="F294" s="1808">
        <v>25.265753870000001</v>
      </c>
      <c r="G294" s="1810">
        <v>0.25884000000000001</v>
      </c>
      <c r="H294" s="1808">
        <v>171</v>
      </c>
      <c r="I294" s="1809">
        <v>0.413184</v>
      </c>
      <c r="J294" s="1811">
        <v>2.5347222224450001</v>
      </c>
      <c r="K294" s="1808">
        <v>39.993990579999995</v>
      </c>
      <c r="L294" s="1809">
        <v>1.5829328024717275</v>
      </c>
      <c r="M294" s="1808">
        <v>2.5829650399999999</v>
      </c>
      <c r="N294" s="1808">
        <v>0</v>
      </c>
      <c r="O294" s="30"/>
      <c r="P294" s="30"/>
      <c r="Q294" s="30"/>
      <c r="R294" s="30"/>
      <c r="S294" s="30"/>
      <c r="T294" s="30"/>
    </row>
    <row r="295" spans="1:26" s="283" customFormat="1" ht="12" customHeight="1">
      <c r="A295" s="2013"/>
      <c r="B295" s="1245" t="s">
        <v>752</v>
      </c>
      <c r="C295" s="1808">
        <v>262.10293833000003</v>
      </c>
      <c r="D295" s="1808">
        <v>30.241861760000003</v>
      </c>
      <c r="E295" s="1809">
        <v>3.4556000000000003E-2</v>
      </c>
      <c r="F295" s="1808">
        <v>263.14798949999999</v>
      </c>
      <c r="G295" s="1810">
        <v>0.36241899999999999</v>
      </c>
      <c r="H295" s="1808">
        <v>2915</v>
      </c>
      <c r="I295" s="1809">
        <v>0.43786599999999998</v>
      </c>
      <c r="J295" s="1811">
        <v>2.5347222223879999</v>
      </c>
      <c r="K295" s="1808">
        <v>152.07059371</v>
      </c>
      <c r="L295" s="1809">
        <v>0.57789000782010536</v>
      </c>
      <c r="M295" s="1808">
        <v>10.304580319999999</v>
      </c>
      <c r="N295" s="1808">
        <v>-4.1503080000000005E-2</v>
      </c>
      <c r="O295" s="30"/>
      <c r="P295" s="30"/>
      <c r="Q295" s="30"/>
      <c r="R295" s="30"/>
      <c r="S295" s="30"/>
      <c r="T295" s="30"/>
    </row>
    <row r="296" spans="1:26" s="283" customFormat="1" ht="12" customHeight="1">
      <c r="A296" s="2013"/>
      <c r="B296" s="327" t="s">
        <v>753</v>
      </c>
      <c r="C296" s="1812">
        <v>54.816099840000007</v>
      </c>
      <c r="D296" s="1812">
        <v>8.7349482599999995</v>
      </c>
      <c r="E296" s="1813">
        <v>0.11167100000000001</v>
      </c>
      <c r="F296" s="1812">
        <v>55.791543090000005</v>
      </c>
      <c r="G296" s="1814">
        <v>1</v>
      </c>
      <c r="H296" s="1812">
        <v>227</v>
      </c>
      <c r="I296" s="1813">
        <v>0.43156899999999998</v>
      </c>
      <c r="J296" s="1815">
        <v>2.5347222223429999</v>
      </c>
      <c r="K296" s="1812">
        <v>0.64204739</v>
      </c>
      <c r="L296" s="1813">
        <v>1.1507969746674378E-2</v>
      </c>
      <c r="M296" s="1812">
        <v>23.808949550000001</v>
      </c>
      <c r="N296" s="1812">
        <v>-15.60922588</v>
      </c>
      <c r="O296" s="30"/>
      <c r="P296" s="30"/>
      <c r="Q296" s="30"/>
      <c r="R296" s="30"/>
      <c r="S296" s="30"/>
      <c r="T296" s="30"/>
    </row>
    <row r="297" spans="1:26" ht="12" customHeight="1">
      <c r="A297" s="2014"/>
      <c r="B297" s="1252" t="s">
        <v>1733</v>
      </c>
      <c r="C297" s="1253">
        <v>2642.0805454199999</v>
      </c>
      <c r="D297" s="1253">
        <v>701.46157460000006</v>
      </c>
      <c r="E297" s="1254">
        <v>5.2279973927293555E-2</v>
      </c>
      <c r="F297" s="1253">
        <v>2678.7528374499998</v>
      </c>
      <c r="G297" s="1255">
        <v>7.2230301647791137E-2</v>
      </c>
      <c r="H297" s="1253">
        <v>10696</v>
      </c>
      <c r="I297" s="1254">
        <v>0.42066923143936652</v>
      </c>
      <c r="J297" s="1263">
        <v>2.53464503836295</v>
      </c>
      <c r="K297" s="1253">
        <v>1420.2436731800001</v>
      </c>
      <c r="L297" s="1254">
        <v>0.53018839712437993</v>
      </c>
      <c r="M297" s="1253">
        <v>50.310238680000005</v>
      </c>
      <c r="N297" s="1253">
        <v>-50.941628450000003</v>
      </c>
      <c r="O297" s="1250"/>
      <c r="P297" s="1250"/>
      <c r="Q297" s="1250"/>
      <c r="R297" s="1250"/>
      <c r="S297" s="1250"/>
      <c r="T297" s="1250"/>
      <c r="U297" s="1250"/>
      <c r="V297" s="1250"/>
      <c r="W297" s="1250"/>
      <c r="X297" s="1250"/>
      <c r="Y297" s="1250"/>
      <c r="Z297" s="1250"/>
    </row>
    <row r="298" spans="1:26" s="283" customFormat="1" ht="12" customHeight="1">
      <c r="A298" s="2012" t="s">
        <v>1931</v>
      </c>
      <c r="B298" s="1247" t="s">
        <v>737</v>
      </c>
      <c r="C298" s="1804"/>
      <c r="D298" s="1804"/>
      <c r="E298" s="1805"/>
      <c r="F298" s="1804"/>
      <c r="G298" s="1806"/>
      <c r="H298" s="1804"/>
      <c r="I298" s="1805"/>
      <c r="J298" s="1807"/>
      <c r="K298" s="1804"/>
      <c r="L298" s="1805"/>
      <c r="M298" s="1804"/>
      <c r="N298" s="1804"/>
    </row>
    <row r="299" spans="1:26" s="283" customFormat="1" ht="12" customHeight="1">
      <c r="A299" s="2013"/>
      <c r="B299" s="1245" t="s">
        <v>738</v>
      </c>
      <c r="C299" s="1808"/>
      <c r="D299" s="1808"/>
      <c r="E299" s="1809"/>
      <c r="F299" s="1808"/>
      <c r="G299" s="1810"/>
      <c r="H299" s="1808"/>
      <c r="I299" s="1809"/>
      <c r="J299" s="1811"/>
      <c r="K299" s="1808"/>
      <c r="L299" s="1809"/>
      <c r="M299" s="1808"/>
      <c r="N299" s="1808"/>
      <c r="O299" s="30"/>
      <c r="P299" s="30"/>
      <c r="Q299" s="30"/>
      <c r="R299" s="30"/>
      <c r="S299" s="30"/>
      <c r="T299" s="30"/>
    </row>
    <row r="300" spans="1:26" s="283" customFormat="1" ht="12" customHeight="1">
      <c r="A300" s="2013"/>
      <c r="B300" s="1245" t="s">
        <v>739</v>
      </c>
      <c r="C300" s="1808"/>
      <c r="D300" s="1808"/>
      <c r="E300" s="1809"/>
      <c r="F300" s="1808"/>
      <c r="G300" s="1810"/>
      <c r="H300" s="1808"/>
      <c r="I300" s="1809"/>
      <c r="J300" s="1811"/>
      <c r="K300" s="1808"/>
      <c r="L300" s="1809"/>
      <c r="M300" s="1808"/>
      <c r="N300" s="1808"/>
      <c r="O300" s="30"/>
      <c r="P300" s="30"/>
      <c r="Q300" s="30"/>
      <c r="R300" s="30"/>
      <c r="S300" s="30"/>
      <c r="T300" s="30"/>
    </row>
    <row r="301" spans="1:26" s="283" customFormat="1" ht="12" customHeight="1">
      <c r="A301" s="2013"/>
      <c r="B301" s="327" t="s">
        <v>740</v>
      </c>
      <c r="C301" s="1812"/>
      <c r="D301" s="1812"/>
      <c r="E301" s="1813"/>
      <c r="F301" s="1812"/>
      <c r="G301" s="1814"/>
      <c r="H301" s="1812"/>
      <c r="I301" s="1813"/>
      <c r="J301" s="1815"/>
      <c r="K301" s="1812"/>
      <c r="L301" s="1813"/>
      <c r="M301" s="1812"/>
      <c r="N301" s="1812"/>
      <c r="O301" s="30"/>
      <c r="P301" s="30"/>
      <c r="Q301" s="30"/>
      <c r="R301" s="30"/>
      <c r="S301" s="30"/>
      <c r="T301" s="30"/>
    </row>
    <row r="302" spans="1:26" s="283" customFormat="1" ht="12" customHeight="1">
      <c r="A302" s="2013"/>
      <c r="B302" s="327" t="s">
        <v>741</v>
      </c>
      <c r="C302" s="1812"/>
      <c r="D302" s="1812"/>
      <c r="E302" s="1813"/>
      <c r="F302" s="1812"/>
      <c r="G302" s="1814"/>
      <c r="H302" s="1812"/>
      <c r="I302" s="1813"/>
      <c r="J302" s="1815"/>
      <c r="K302" s="1812"/>
      <c r="L302" s="1813"/>
      <c r="M302" s="1812"/>
      <c r="N302" s="1812"/>
      <c r="O302" s="30"/>
      <c r="P302" s="30"/>
      <c r="Q302" s="30"/>
      <c r="R302" s="30"/>
      <c r="S302" s="30"/>
      <c r="T302" s="30"/>
    </row>
    <row r="303" spans="1:26" s="283" customFormat="1" ht="12" customHeight="1">
      <c r="A303" s="2013"/>
      <c r="B303" s="327" t="s">
        <v>742</v>
      </c>
      <c r="C303" s="1812"/>
      <c r="D303" s="1812"/>
      <c r="E303" s="1813"/>
      <c r="F303" s="1812"/>
      <c r="G303" s="1814"/>
      <c r="H303" s="1812"/>
      <c r="I303" s="1813"/>
      <c r="J303" s="1815"/>
      <c r="K303" s="1812"/>
      <c r="L303" s="1813"/>
      <c r="M303" s="1812"/>
      <c r="N303" s="1812"/>
      <c r="O303" s="30"/>
      <c r="P303" s="30"/>
      <c r="Q303" s="30"/>
      <c r="R303" s="30"/>
      <c r="S303" s="30"/>
      <c r="T303" s="30"/>
    </row>
    <row r="304" spans="1:26" s="283" customFormat="1" ht="12" customHeight="1">
      <c r="A304" s="2013"/>
      <c r="B304" s="327" t="s">
        <v>743</v>
      </c>
      <c r="C304" s="1812"/>
      <c r="D304" s="1812"/>
      <c r="E304" s="1813"/>
      <c r="F304" s="1812"/>
      <c r="G304" s="1814"/>
      <c r="H304" s="1812"/>
      <c r="I304" s="1813"/>
      <c r="J304" s="1815"/>
      <c r="K304" s="1812"/>
      <c r="L304" s="1813"/>
      <c r="M304" s="1812"/>
      <c r="N304" s="1812"/>
      <c r="O304" s="30"/>
      <c r="P304" s="30"/>
      <c r="Q304" s="30"/>
      <c r="R304" s="30"/>
      <c r="S304" s="30"/>
      <c r="T304" s="30"/>
    </row>
    <row r="305" spans="1:20" s="283" customFormat="1" ht="12" customHeight="1">
      <c r="A305" s="2013"/>
      <c r="B305" s="1245" t="s">
        <v>744</v>
      </c>
      <c r="C305" s="1808"/>
      <c r="D305" s="1808"/>
      <c r="E305" s="1809"/>
      <c r="F305" s="1808"/>
      <c r="G305" s="1810"/>
      <c r="H305" s="1808"/>
      <c r="I305" s="1809"/>
      <c r="J305" s="1811"/>
      <c r="K305" s="1808"/>
      <c r="L305" s="1809"/>
      <c r="M305" s="1808"/>
      <c r="N305" s="1808"/>
      <c r="O305" s="30"/>
      <c r="P305" s="30"/>
      <c r="Q305" s="30"/>
      <c r="R305" s="30"/>
      <c r="S305" s="30"/>
      <c r="T305" s="30"/>
    </row>
    <row r="306" spans="1:20" s="283" customFormat="1" ht="12" customHeight="1">
      <c r="A306" s="2013"/>
      <c r="B306" s="1245" t="s">
        <v>745</v>
      </c>
      <c r="C306" s="1808"/>
      <c r="D306" s="1808"/>
      <c r="E306" s="1809"/>
      <c r="F306" s="1808"/>
      <c r="G306" s="1810"/>
      <c r="H306" s="1808"/>
      <c r="I306" s="1809"/>
      <c r="J306" s="1811"/>
      <c r="K306" s="1808"/>
      <c r="L306" s="1809"/>
      <c r="M306" s="1808"/>
      <c r="N306" s="1808"/>
      <c r="O306" s="30"/>
      <c r="P306" s="30"/>
      <c r="Q306" s="30"/>
      <c r="R306" s="30"/>
      <c r="S306" s="30"/>
      <c r="T306" s="30"/>
    </row>
    <row r="307" spans="1:20" s="283" customFormat="1" ht="12" customHeight="1">
      <c r="A307" s="2013"/>
      <c r="B307" s="327" t="s">
        <v>746</v>
      </c>
      <c r="C307" s="1812"/>
      <c r="D307" s="1812"/>
      <c r="E307" s="1813"/>
      <c r="F307" s="1812"/>
      <c r="G307" s="1814"/>
      <c r="H307" s="1812"/>
      <c r="I307" s="1813"/>
      <c r="J307" s="1815"/>
      <c r="K307" s="1812"/>
      <c r="L307" s="1813"/>
      <c r="M307" s="1812"/>
      <c r="N307" s="1812"/>
      <c r="O307" s="30"/>
      <c r="P307" s="30"/>
      <c r="Q307" s="30"/>
      <c r="R307" s="30"/>
      <c r="S307" s="30"/>
      <c r="T307" s="30"/>
    </row>
    <row r="308" spans="1:20" s="283" customFormat="1" ht="12" customHeight="1">
      <c r="A308" s="2013"/>
      <c r="B308" s="1245" t="s">
        <v>747</v>
      </c>
      <c r="C308" s="1808"/>
      <c r="D308" s="1808"/>
      <c r="E308" s="1809"/>
      <c r="F308" s="1808"/>
      <c r="G308" s="1810"/>
      <c r="H308" s="1808"/>
      <c r="I308" s="1809"/>
      <c r="J308" s="1811"/>
      <c r="K308" s="1808"/>
      <c r="L308" s="1809"/>
      <c r="M308" s="1808"/>
      <c r="N308" s="1808"/>
      <c r="O308" s="30"/>
      <c r="P308" s="30"/>
      <c r="Q308" s="30"/>
      <c r="R308" s="30"/>
      <c r="S308" s="30"/>
      <c r="T308" s="30"/>
    </row>
    <row r="309" spans="1:20" s="283" customFormat="1" ht="12" customHeight="1">
      <c r="A309" s="2013"/>
      <c r="B309" s="1245" t="s">
        <v>748</v>
      </c>
      <c r="C309" s="1808"/>
      <c r="D309" s="1808"/>
      <c r="E309" s="1809"/>
      <c r="F309" s="1808"/>
      <c r="G309" s="1810"/>
      <c r="H309" s="1808"/>
      <c r="I309" s="1809"/>
      <c r="J309" s="1811"/>
      <c r="K309" s="1808"/>
      <c r="L309" s="1809"/>
      <c r="M309" s="1808"/>
      <c r="N309" s="1808"/>
      <c r="O309" s="30"/>
      <c r="P309" s="30"/>
      <c r="Q309" s="30"/>
      <c r="R309" s="30"/>
      <c r="S309" s="30"/>
      <c r="T309" s="30"/>
    </row>
    <row r="310" spans="1:20" s="283" customFormat="1" ht="12" customHeight="1">
      <c r="A310" s="2013"/>
      <c r="B310" s="327" t="s">
        <v>749</v>
      </c>
      <c r="C310" s="1812"/>
      <c r="D310" s="1812"/>
      <c r="E310" s="1813"/>
      <c r="F310" s="1812"/>
      <c r="G310" s="1814"/>
      <c r="H310" s="1812"/>
      <c r="I310" s="1813"/>
      <c r="J310" s="1815"/>
      <c r="K310" s="1812"/>
      <c r="L310" s="1813"/>
      <c r="M310" s="1812"/>
      <c r="N310" s="1812"/>
      <c r="O310" s="30"/>
      <c r="P310" s="30"/>
      <c r="Q310" s="30"/>
      <c r="R310" s="30"/>
      <c r="S310" s="30"/>
      <c r="T310" s="30"/>
    </row>
    <row r="311" spans="1:20" s="283" customFormat="1" ht="12" customHeight="1">
      <c r="A311" s="2013"/>
      <c r="B311" s="1245" t="s">
        <v>750</v>
      </c>
      <c r="C311" s="1808"/>
      <c r="D311" s="1808"/>
      <c r="E311" s="1809"/>
      <c r="F311" s="1808"/>
      <c r="G311" s="1810"/>
      <c r="H311" s="1808"/>
      <c r="I311" s="1809"/>
      <c r="J311" s="1811"/>
      <c r="K311" s="1808"/>
      <c r="L311" s="1809"/>
      <c r="M311" s="1808"/>
      <c r="N311" s="1808"/>
      <c r="O311" s="30"/>
      <c r="P311" s="30"/>
      <c r="Q311" s="30"/>
      <c r="R311" s="30"/>
      <c r="S311" s="30"/>
      <c r="T311" s="30"/>
    </row>
    <row r="312" spans="1:20" s="283" customFormat="1" ht="12" customHeight="1">
      <c r="A312" s="2013"/>
      <c r="B312" s="1245" t="s">
        <v>751</v>
      </c>
      <c r="C312" s="1808"/>
      <c r="D312" s="1808"/>
      <c r="E312" s="1809"/>
      <c r="F312" s="1808"/>
      <c r="G312" s="1810"/>
      <c r="H312" s="1808"/>
      <c r="I312" s="1809"/>
      <c r="J312" s="1811"/>
      <c r="K312" s="1808"/>
      <c r="L312" s="1809"/>
      <c r="M312" s="1808"/>
      <c r="N312" s="1808"/>
      <c r="O312" s="30"/>
      <c r="P312" s="30"/>
      <c r="Q312" s="30"/>
      <c r="R312" s="30"/>
      <c r="S312" s="30"/>
      <c r="T312" s="30"/>
    </row>
    <row r="313" spans="1:20" s="283" customFormat="1" ht="12" customHeight="1">
      <c r="A313" s="2013"/>
      <c r="B313" s="1245" t="s">
        <v>752</v>
      </c>
      <c r="C313" s="1808"/>
      <c r="D313" s="1808"/>
      <c r="E313" s="1809"/>
      <c r="F313" s="1808"/>
      <c r="G313" s="1810"/>
      <c r="H313" s="1808"/>
      <c r="I313" s="1809"/>
      <c r="J313" s="1811"/>
      <c r="K313" s="1808"/>
      <c r="L313" s="1809"/>
      <c r="M313" s="1808"/>
      <c r="N313" s="1808"/>
      <c r="O313" s="30"/>
      <c r="P313" s="30"/>
      <c r="Q313" s="30"/>
      <c r="R313" s="30"/>
      <c r="S313" s="30"/>
      <c r="T313" s="30"/>
    </row>
    <row r="314" spans="1:20" s="283" customFormat="1" ht="12" customHeight="1">
      <c r="A314" s="2013"/>
      <c r="B314" s="327" t="s">
        <v>753</v>
      </c>
      <c r="C314" s="1812"/>
      <c r="D314" s="1812"/>
      <c r="E314" s="1813"/>
      <c r="F314" s="1812"/>
      <c r="G314" s="1814"/>
      <c r="H314" s="1812"/>
      <c r="I314" s="1813"/>
      <c r="J314" s="1815"/>
      <c r="K314" s="1812"/>
      <c r="L314" s="1813"/>
      <c r="M314" s="1812"/>
      <c r="N314" s="1812"/>
      <c r="O314" s="30"/>
      <c r="P314" s="30"/>
      <c r="Q314" s="30"/>
      <c r="R314" s="30"/>
      <c r="S314" s="30"/>
      <c r="T314" s="30"/>
    </row>
    <row r="315" spans="1:20" ht="12" customHeight="1">
      <c r="A315" s="2014"/>
      <c r="B315" s="1252" t="s">
        <v>1733</v>
      </c>
      <c r="C315" s="1253"/>
      <c r="D315" s="1253"/>
      <c r="E315" s="1254"/>
      <c r="F315" s="1253"/>
      <c r="G315" s="1255"/>
      <c r="H315" s="1253"/>
      <c r="I315" s="1254"/>
      <c r="J315" s="1263"/>
      <c r="K315" s="1253"/>
      <c r="L315" s="1254"/>
      <c r="M315" s="1253"/>
      <c r="N315" s="1253"/>
      <c r="O315" s="32"/>
      <c r="P315" s="32"/>
      <c r="Q315" s="32"/>
      <c r="R315" s="32"/>
      <c r="S315" s="32"/>
      <c r="T315" s="32"/>
    </row>
    <row r="316" spans="1:20" s="283" customFormat="1" ht="12" customHeight="1">
      <c r="A316" s="2012" t="s">
        <v>1932</v>
      </c>
      <c r="B316" s="1247" t="s">
        <v>737</v>
      </c>
      <c r="C316" s="1804">
        <v>2015.34903932</v>
      </c>
      <c r="D316" s="1804">
        <v>551.90675274</v>
      </c>
      <c r="E316" s="1805">
        <v>8.6887000000000006E-2</v>
      </c>
      <c r="F316" s="1804">
        <v>2063.3027235</v>
      </c>
      <c r="G316" s="1806">
        <v>7.8100000000000001E-4</v>
      </c>
      <c r="H316" s="1804">
        <v>1176</v>
      </c>
      <c r="I316" s="1805">
        <v>0.44133299999999998</v>
      </c>
      <c r="J316" s="1807">
        <v>2.5342201914040001</v>
      </c>
      <c r="K316" s="1804">
        <v>787.6433045</v>
      </c>
      <c r="L316" s="1805">
        <v>0.38173909021159685</v>
      </c>
      <c r="M316" s="1804">
        <v>1.0181074800000001</v>
      </c>
      <c r="N316" s="1804">
        <v>-54.051845460000003</v>
      </c>
      <c r="O316" s="30"/>
      <c r="P316" s="30"/>
      <c r="Q316" s="30"/>
      <c r="R316" s="30"/>
      <c r="S316" s="30"/>
      <c r="T316" s="30"/>
    </row>
    <row r="317" spans="1:20" s="283" customFormat="1" ht="12" customHeight="1">
      <c r="A317" s="2013"/>
      <c r="B317" s="1245" t="s">
        <v>738</v>
      </c>
      <c r="C317" s="1808">
        <v>1685.3982563699999</v>
      </c>
      <c r="D317" s="1808">
        <v>205.23333849000002</v>
      </c>
      <c r="E317" s="1809">
        <v>0.18901399999999999</v>
      </c>
      <c r="F317" s="1808">
        <v>1724.1902160699999</v>
      </c>
      <c r="G317" s="1810">
        <v>6.0999999999999997E-4</v>
      </c>
      <c r="H317" s="1808">
        <v>763</v>
      </c>
      <c r="I317" s="1809">
        <v>0.44597399999999998</v>
      </c>
      <c r="J317" s="1811">
        <v>2.5344718853920001</v>
      </c>
      <c r="K317" s="1808">
        <v>655.06835258000001</v>
      </c>
      <c r="L317" s="1809">
        <v>0.37992812305426349</v>
      </c>
      <c r="M317" s="1808">
        <v>0.78765302999999998</v>
      </c>
      <c r="N317" s="1808">
        <v>-54.051845460000003</v>
      </c>
      <c r="O317" s="30"/>
      <c r="P317" s="30"/>
      <c r="Q317" s="30"/>
      <c r="R317" s="30"/>
      <c r="S317" s="30"/>
      <c r="T317" s="30"/>
    </row>
    <row r="318" spans="1:20" s="283" customFormat="1" ht="12" customHeight="1">
      <c r="A318" s="2013"/>
      <c r="B318" s="1245" t="s">
        <v>739</v>
      </c>
      <c r="C318" s="1808">
        <v>329.95078294999996</v>
      </c>
      <c r="D318" s="1808">
        <v>346.67341425000001</v>
      </c>
      <c r="E318" s="1809">
        <v>2.6428E-2</v>
      </c>
      <c r="F318" s="1808">
        <v>339.11250742999999</v>
      </c>
      <c r="G318" s="1810">
        <v>1.49E-3</v>
      </c>
      <c r="H318" s="1808">
        <v>413</v>
      </c>
      <c r="I318" s="1809">
        <v>0.41773900000000003</v>
      </c>
      <c r="J318" s="1811">
        <v>2.5329404736060002</v>
      </c>
      <c r="K318" s="1808">
        <v>132.57495191999999</v>
      </c>
      <c r="L318" s="1809">
        <v>0.3909468067831921</v>
      </c>
      <c r="M318" s="1808">
        <v>0.23045445000000001</v>
      </c>
      <c r="N318" s="1808">
        <v>0</v>
      </c>
      <c r="O318" s="30"/>
      <c r="P318" s="30"/>
      <c r="Q318" s="30"/>
      <c r="R318" s="30"/>
      <c r="S318" s="30"/>
      <c r="T318" s="30"/>
    </row>
    <row r="319" spans="1:20" s="283" customFormat="1" ht="12" customHeight="1">
      <c r="A319" s="2013"/>
      <c r="B319" s="327" t="s">
        <v>740</v>
      </c>
      <c r="C319" s="1812">
        <v>609.55682586</v>
      </c>
      <c r="D319" s="1812">
        <v>389.13254244999996</v>
      </c>
      <c r="E319" s="1813">
        <v>0.114259</v>
      </c>
      <c r="F319" s="1812">
        <v>654.01854585000001</v>
      </c>
      <c r="G319" s="1814">
        <v>2.209E-3</v>
      </c>
      <c r="H319" s="1812">
        <v>661</v>
      </c>
      <c r="I319" s="1813">
        <v>0.41158899999999998</v>
      </c>
      <c r="J319" s="1815">
        <v>2.5222631232150001</v>
      </c>
      <c r="K319" s="1812">
        <v>277.0337566</v>
      </c>
      <c r="L319" s="1813">
        <v>0.42358700431033047</v>
      </c>
      <c r="M319" s="1812">
        <v>0.52890547999999993</v>
      </c>
      <c r="N319" s="1812">
        <v>-3.9298000000000002E-4</v>
      </c>
      <c r="O319" s="30"/>
      <c r="P319" s="30"/>
      <c r="Q319" s="30"/>
      <c r="R319" s="30"/>
      <c r="S319" s="30"/>
      <c r="T319" s="30"/>
    </row>
    <row r="320" spans="1:20" s="283" customFormat="1" ht="12" customHeight="1">
      <c r="A320" s="2013"/>
      <c r="B320" s="327" t="s">
        <v>741</v>
      </c>
      <c r="C320" s="1812">
        <v>935.36023544000011</v>
      </c>
      <c r="D320" s="1812">
        <v>456.70513191000003</v>
      </c>
      <c r="E320" s="1813">
        <v>0.12017700000000001</v>
      </c>
      <c r="F320" s="1812">
        <v>990.24554899999998</v>
      </c>
      <c r="G320" s="1814">
        <v>4.2360000000000002E-3</v>
      </c>
      <c r="H320" s="1812">
        <v>1191</v>
      </c>
      <c r="I320" s="1813">
        <v>0.42881000000000002</v>
      </c>
      <c r="J320" s="1815">
        <v>2.534366516795</v>
      </c>
      <c r="K320" s="1812">
        <v>623.02930800000001</v>
      </c>
      <c r="L320" s="1813">
        <v>0.62916648161576338</v>
      </c>
      <c r="M320" s="1812">
        <v>1.6570116699999999</v>
      </c>
      <c r="N320" s="1812">
        <v>0</v>
      </c>
      <c r="O320" s="30"/>
      <c r="P320" s="30"/>
      <c r="Q320" s="30"/>
      <c r="R320" s="30"/>
      <c r="S320" s="30"/>
      <c r="T320" s="30"/>
    </row>
    <row r="321" spans="1:26" s="283" customFormat="1" ht="12" customHeight="1">
      <c r="A321" s="2013"/>
      <c r="B321" s="327" t="s">
        <v>742</v>
      </c>
      <c r="C321" s="1812">
        <v>0.22708587</v>
      </c>
      <c r="D321" s="1812">
        <v>0</v>
      </c>
      <c r="E321" s="1813">
        <v>0</v>
      </c>
      <c r="F321" s="1812">
        <v>0.22708587</v>
      </c>
      <c r="G321" s="1814">
        <v>6.62E-3</v>
      </c>
      <c r="H321" s="1812">
        <v>0</v>
      </c>
      <c r="I321" s="1813">
        <v>0.45</v>
      </c>
      <c r="J321" s="1815">
        <v>2.5347222252189998</v>
      </c>
      <c r="K321" s="1812">
        <v>0.17733383</v>
      </c>
      <c r="L321" s="1813">
        <v>0.78091089507242339</v>
      </c>
      <c r="M321" s="1812">
        <v>5.9515999999999996E-4</v>
      </c>
      <c r="N321" s="1812">
        <v>0</v>
      </c>
      <c r="O321" s="30"/>
      <c r="P321" s="30"/>
      <c r="Q321" s="30"/>
      <c r="R321" s="30"/>
      <c r="S321" s="30"/>
      <c r="T321" s="30"/>
    </row>
    <row r="322" spans="1:26" s="283" customFormat="1" ht="12" customHeight="1">
      <c r="A322" s="2013"/>
      <c r="B322" s="327" t="s">
        <v>743</v>
      </c>
      <c r="C322" s="1812">
        <v>754.95374084000002</v>
      </c>
      <c r="D322" s="1812">
        <v>526.26088250999999</v>
      </c>
      <c r="E322" s="1813">
        <v>0.14555799999999999</v>
      </c>
      <c r="F322" s="1812">
        <v>831.55501428999992</v>
      </c>
      <c r="G322" s="1814">
        <v>1.2853E-2</v>
      </c>
      <c r="H322" s="1812">
        <v>1078</v>
      </c>
      <c r="I322" s="1813">
        <v>0.43147099999999999</v>
      </c>
      <c r="J322" s="1815">
        <v>2.5328163313730001</v>
      </c>
      <c r="K322" s="1812">
        <v>796.08993564000002</v>
      </c>
      <c r="L322" s="1813">
        <v>0.95735089315734467</v>
      </c>
      <c r="M322" s="1812">
        <v>4.2491226100000006</v>
      </c>
      <c r="N322" s="1812">
        <v>-0.1024843</v>
      </c>
      <c r="O322" s="30"/>
      <c r="P322" s="30"/>
      <c r="Q322" s="30"/>
      <c r="R322" s="30"/>
      <c r="S322" s="30"/>
      <c r="T322" s="30"/>
    </row>
    <row r="323" spans="1:26" s="283" customFormat="1" ht="12" customHeight="1">
      <c r="A323" s="2013"/>
      <c r="B323" s="1245" t="s">
        <v>744</v>
      </c>
      <c r="C323" s="1808">
        <v>590.75801832000002</v>
      </c>
      <c r="D323" s="1808">
        <v>335.53820681000002</v>
      </c>
      <c r="E323" s="1809">
        <v>0.14124100000000001</v>
      </c>
      <c r="F323" s="1808">
        <v>638.14970096000002</v>
      </c>
      <c r="G323" s="1810">
        <v>1.0038E-2</v>
      </c>
      <c r="H323" s="1808">
        <v>846</v>
      </c>
      <c r="I323" s="1809">
        <v>0.43049300000000001</v>
      </c>
      <c r="J323" s="1811">
        <v>2.534340398586</v>
      </c>
      <c r="K323" s="1808">
        <v>576.74949363999997</v>
      </c>
      <c r="L323" s="1809">
        <v>0.90378400675008908</v>
      </c>
      <c r="M323" s="1808">
        <v>2.6185469700000001</v>
      </c>
      <c r="N323" s="1808">
        <v>-1.39159E-2</v>
      </c>
      <c r="O323" s="30"/>
      <c r="P323" s="30"/>
      <c r="Q323" s="30"/>
      <c r="R323" s="30"/>
      <c r="S323" s="30"/>
      <c r="T323" s="30"/>
    </row>
    <row r="324" spans="1:26" s="283" customFormat="1" ht="12" customHeight="1">
      <c r="A324" s="2013"/>
      <c r="B324" s="1245" t="s">
        <v>745</v>
      </c>
      <c r="C324" s="1808">
        <v>164.19572252</v>
      </c>
      <c r="D324" s="1808">
        <v>190.7226757</v>
      </c>
      <c r="E324" s="1809">
        <v>0.15315200000000001</v>
      </c>
      <c r="F324" s="1808">
        <v>193.40531333000001</v>
      </c>
      <c r="G324" s="1810">
        <v>2.0449999999999999E-2</v>
      </c>
      <c r="H324" s="1808">
        <v>232</v>
      </c>
      <c r="I324" s="1809">
        <v>0.434695</v>
      </c>
      <c r="J324" s="1811">
        <v>2.5277876017100001</v>
      </c>
      <c r="K324" s="1808">
        <v>219.340442</v>
      </c>
      <c r="L324" s="1809">
        <v>1.1340972914521117</v>
      </c>
      <c r="M324" s="1808">
        <v>1.63057564</v>
      </c>
      <c r="N324" s="1808">
        <v>-8.8568399999999992E-2</v>
      </c>
      <c r="O324" s="30"/>
      <c r="P324" s="30"/>
      <c r="Q324" s="30"/>
      <c r="R324" s="30"/>
      <c r="S324" s="30"/>
      <c r="T324" s="30"/>
    </row>
    <row r="325" spans="1:26" s="283" customFormat="1" ht="12" customHeight="1">
      <c r="A325" s="2013"/>
      <c r="B325" s="327" t="s">
        <v>746</v>
      </c>
      <c r="C325" s="1812">
        <v>150.41677110000001</v>
      </c>
      <c r="D325" s="1812">
        <v>46.612312320000001</v>
      </c>
      <c r="E325" s="1813">
        <v>6.6951999999999998E-2</v>
      </c>
      <c r="F325" s="1812">
        <v>153.53756759999999</v>
      </c>
      <c r="G325" s="1814">
        <v>3.6122000000000001E-2</v>
      </c>
      <c r="H325" s="1812">
        <v>208</v>
      </c>
      <c r="I325" s="1813">
        <v>0.43468499999999999</v>
      </c>
      <c r="J325" s="1815">
        <v>2.5348018630490001</v>
      </c>
      <c r="K325" s="1812">
        <v>210.92008584000001</v>
      </c>
      <c r="L325" s="1813">
        <v>1.3737360122149025</v>
      </c>
      <c r="M325" s="1812">
        <v>2.3043844600000001</v>
      </c>
      <c r="N325" s="1812">
        <v>0</v>
      </c>
      <c r="O325" s="30"/>
      <c r="P325" s="30"/>
      <c r="Q325" s="30"/>
      <c r="R325" s="30"/>
      <c r="S325" s="30"/>
      <c r="T325" s="30"/>
    </row>
    <row r="326" spans="1:26" s="283" customFormat="1" ht="12" customHeight="1">
      <c r="A326" s="2013"/>
      <c r="B326" s="1245" t="s">
        <v>747</v>
      </c>
      <c r="C326" s="1808">
        <v>150.38220479</v>
      </c>
      <c r="D326" s="1808">
        <v>46.612312320000001</v>
      </c>
      <c r="E326" s="1809">
        <v>6.6951999999999998E-2</v>
      </c>
      <c r="F326" s="1808">
        <v>153.50300128999999</v>
      </c>
      <c r="G326" s="1810">
        <v>3.6109000000000002E-2</v>
      </c>
      <c r="H326" s="1808">
        <v>208</v>
      </c>
      <c r="I326" s="1809">
        <v>0.43468200000000001</v>
      </c>
      <c r="J326" s="1811">
        <v>2.534801880981</v>
      </c>
      <c r="K326" s="1808">
        <v>210.89467283000002</v>
      </c>
      <c r="L326" s="1809">
        <v>1.373879800770637</v>
      </c>
      <c r="M326" s="1808">
        <v>2.30430731</v>
      </c>
      <c r="N326" s="1808">
        <v>0</v>
      </c>
      <c r="O326" s="30"/>
      <c r="P326" s="30"/>
      <c r="Q326" s="30"/>
      <c r="R326" s="30"/>
      <c r="S326" s="30"/>
      <c r="T326" s="30"/>
    </row>
    <row r="327" spans="1:26" s="283" customFormat="1" ht="12" customHeight="1">
      <c r="A327" s="2013"/>
      <c r="B327" s="1245" t="s">
        <v>748</v>
      </c>
      <c r="C327" s="1808">
        <v>3.4566309999999996E-2</v>
      </c>
      <c r="D327" s="1808">
        <v>0</v>
      </c>
      <c r="E327" s="1809">
        <v>0</v>
      </c>
      <c r="F327" s="1808">
        <v>3.4566309999999996E-2</v>
      </c>
      <c r="G327" s="1810">
        <v>9.1693999999999998E-2</v>
      </c>
      <c r="H327" s="1808">
        <v>0</v>
      </c>
      <c r="I327" s="1809">
        <v>0.45000099999999998</v>
      </c>
      <c r="J327" s="1811">
        <v>2.534722229053</v>
      </c>
      <c r="K327" s="1808">
        <v>2.541301E-2</v>
      </c>
      <c r="L327" s="1809">
        <v>0.735195917643509</v>
      </c>
      <c r="M327" s="1808">
        <v>7.7150000000000005E-5</v>
      </c>
      <c r="N327" s="1808">
        <v>0</v>
      </c>
      <c r="O327" s="30"/>
      <c r="P327" s="30"/>
      <c r="Q327" s="30"/>
      <c r="R327" s="30"/>
      <c r="S327" s="30"/>
      <c r="T327" s="30"/>
    </row>
    <row r="328" spans="1:26" s="283" customFormat="1" ht="12" customHeight="1">
      <c r="A328" s="2013"/>
      <c r="B328" s="327" t="s">
        <v>749</v>
      </c>
      <c r="C328" s="1812">
        <v>1054.5414272099999</v>
      </c>
      <c r="D328" s="1812">
        <v>606.68427546999999</v>
      </c>
      <c r="E328" s="1813">
        <v>2.5385000000000001E-2</v>
      </c>
      <c r="F328" s="1812">
        <v>1069.9419213200001</v>
      </c>
      <c r="G328" s="1814">
        <v>0.346798</v>
      </c>
      <c r="H328" s="1812">
        <v>3793</v>
      </c>
      <c r="I328" s="1813">
        <v>0.38533600000000001</v>
      </c>
      <c r="J328" s="1815">
        <v>2.5347436719749998</v>
      </c>
      <c r="K328" s="1812">
        <v>590.13464204000002</v>
      </c>
      <c r="L328" s="1813">
        <v>0.55155764091563386</v>
      </c>
      <c r="M328" s="1812">
        <v>18.33708429</v>
      </c>
      <c r="N328" s="1812">
        <v>-2.7572900000000001E-2</v>
      </c>
      <c r="O328" s="30"/>
      <c r="P328" s="30"/>
      <c r="Q328" s="30"/>
      <c r="R328" s="30"/>
      <c r="S328" s="30"/>
      <c r="T328" s="30"/>
    </row>
    <row r="329" spans="1:26" s="283" customFormat="1" ht="12" customHeight="1">
      <c r="A329" s="2013"/>
      <c r="B329" s="1245" t="s">
        <v>750</v>
      </c>
      <c r="C329" s="1808">
        <v>61.930714500000001</v>
      </c>
      <c r="D329" s="1808">
        <v>50.313003689999995</v>
      </c>
      <c r="E329" s="1809">
        <v>0.203482</v>
      </c>
      <c r="F329" s="1808">
        <v>72.168486090000002</v>
      </c>
      <c r="G329" s="1810">
        <v>0.12162000000000001</v>
      </c>
      <c r="H329" s="1808">
        <v>215</v>
      </c>
      <c r="I329" s="1809">
        <v>0.41829300000000003</v>
      </c>
      <c r="J329" s="1811">
        <v>2.5348527775749998</v>
      </c>
      <c r="K329" s="1808">
        <v>135.98872109000001</v>
      </c>
      <c r="L329" s="1809">
        <v>1.8843227627140597</v>
      </c>
      <c r="M329" s="1808">
        <v>3.7941337100000001</v>
      </c>
      <c r="N329" s="1808">
        <v>0</v>
      </c>
      <c r="O329" s="30"/>
      <c r="P329" s="30"/>
      <c r="Q329" s="30"/>
      <c r="R329" s="30"/>
      <c r="S329" s="30"/>
      <c r="T329" s="30"/>
    </row>
    <row r="330" spans="1:26" s="283" customFormat="1" ht="12" customHeight="1">
      <c r="A330" s="2013"/>
      <c r="B330" s="1245" t="s">
        <v>751</v>
      </c>
      <c r="C330" s="1808">
        <v>3.98350143</v>
      </c>
      <c r="D330" s="1808">
        <v>1.4043934499999999</v>
      </c>
      <c r="E330" s="1809">
        <v>9.2416999999999999E-2</v>
      </c>
      <c r="F330" s="1808">
        <v>4.1132918199999997</v>
      </c>
      <c r="G330" s="1810">
        <v>0.23683899999999999</v>
      </c>
      <c r="H330" s="1808">
        <v>36</v>
      </c>
      <c r="I330" s="1809">
        <v>0.41817399999999999</v>
      </c>
      <c r="J330" s="1811">
        <v>2.5348169383660002</v>
      </c>
      <c r="K330" s="1808">
        <v>4.8605503399999996</v>
      </c>
      <c r="L330" s="1809">
        <v>1.1816692208334492</v>
      </c>
      <c r="M330" s="1808">
        <v>0.19970723999999998</v>
      </c>
      <c r="N330" s="1808">
        <v>0</v>
      </c>
      <c r="O330" s="30"/>
      <c r="P330" s="30"/>
      <c r="Q330" s="30"/>
      <c r="R330" s="30"/>
      <c r="S330" s="30"/>
      <c r="T330" s="30"/>
    </row>
    <row r="331" spans="1:26" s="283" customFormat="1" ht="12" customHeight="1">
      <c r="A331" s="2013"/>
      <c r="B331" s="1245" t="s">
        <v>752</v>
      </c>
      <c r="C331" s="1808">
        <v>988.62721127999998</v>
      </c>
      <c r="D331" s="1808">
        <v>554.9668783300001</v>
      </c>
      <c r="E331" s="1809">
        <v>9.0690000000000007E-3</v>
      </c>
      <c r="F331" s="1808">
        <v>993.66014340999993</v>
      </c>
      <c r="G331" s="1810">
        <v>0.36231999999999998</v>
      </c>
      <c r="H331" s="1808">
        <v>3542</v>
      </c>
      <c r="I331" s="1809">
        <v>0.38280700000000001</v>
      </c>
      <c r="J331" s="1811">
        <v>2.534735444461</v>
      </c>
      <c r="K331" s="1808">
        <v>449.28537061000003</v>
      </c>
      <c r="L331" s="1809">
        <v>0.45215194912433732</v>
      </c>
      <c r="M331" s="1808">
        <v>14.343243339999999</v>
      </c>
      <c r="N331" s="1808">
        <v>-2.7572900000000001E-2</v>
      </c>
      <c r="O331" s="30"/>
      <c r="P331" s="30"/>
      <c r="Q331" s="30"/>
      <c r="R331" s="30"/>
      <c r="S331" s="30"/>
      <c r="T331" s="30"/>
    </row>
    <row r="332" spans="1:26" s="283" customFormat="1" ht="12" customHeight="1">
      <c r="A332" s="2013"/>
      <c r="B332" s="327" t="s">
        <v>753</v>
      </c>
      <c r="C332" s="1812">
        <v>14.770069619999999</v>
      </c>
      <c r="D332" s="1812">
        <v>12.34659508</v>
      </c>
      <c r="E332" s="1813">
        <v>0.29414400000000002</v>
      </c>
      <c r="F332" s="1812">
        <v>18.401747289999999</v>
      </c>
      <c r="G332" s="1814">
        <v>1</v>
      </c>
      <c r="H332" s="1812">
        <v>119</v>
      </c>
      <c r="I332" s="1813">
        <v>0.43544500000000003</v>
      </c>
      <c r="J332" s="1815">
        <v>2.5347222223719998</v>
      </c>
      <c r="K332" s="1812">
        <v>6.2482526700000003</v>
      </c>
      <c r="L332" s="1813">
        <v>0.3395467056215617</v>
      </c>
      <c r="M332" s="1812">
        <v>7.4677956700000001</v>
      </c>
      <c r="N332" s="1812">
        <v>-5.7747127699999998</v>
      </c>
      <c r="O332" s="30"/>
      <c r="P332" s="30"/>
      <c r="Q332" s="30"/>
      <c r="R332" s="30"/>
      <c r="S332" s="30"/>
      <c r="T332" s="30"/>
    </row>
    <row r="333" spans="1:26" ht="12" customHeight="1">
      <c r="A333" s="2013"/>
      <c r="B333" s="1252" t="s">
        <v>1733</v>
      </c>
      <c r="C333" s="1253">
        <v>5535.1751952599998</v>
      </c>
      <c r="D333" s="1253">
        <v>2589.6484924800002</v>
      </c>
      <c r="E333" s="1254">
        <v>9.5015040965371694E-2</v>
      </c>
      <c r="F333" s="1253">
        <v>5781.2301547200004</v>
      </c>
      <c r="G333" s="1255">
        <v>7.1140715295078497E-2</v>
      </c>
      <c r="H333" s="1253">
        <v>8226</v>
      </c>
      <c r="I333" s="1254">
        <v>0.42384634123676679</v>
      </c>
      <c r="J333" s="1263">
        <v>2.5328045967290342</v>
      </c>
      <c r="K333" s="1253">
        <v>3291.2766191199999</v>
      </c>
      <c r="L333" s="1254">
        <v>0.56930385593330612</v>
      </c>
      <c r="M333" s="1253">
        <v>35.563006819999998</v>
      </c>
      <c r="N333" s="1253">
        <v>-59.957008409999993</v>
      </c>
      <c r="O333" s="1250"/>
      <c r="P333" s="1250"/>
      <c r="Q333" s="1250"/>
      <c r="R333" s="1250"/>
      <c r="S333" s="1250"/>
      <c r="T333" s="1250"/>
      <c r="U333" s="1250"/>
      <c r="V333" s="1250"/>
      <c r="W333" s="1250"/>
      <c r="X333" s="1250"/>
      <c r="Y333" s="1250"/>
      <c r="Z333" s="1250"/>
    </row>
    <row r="334" spans="1:26" ht="12" customHeight="1">
      <c r="A334" s="2015" t="s">
        <v>1933</v>
      </c>
      <c r="B334" s="2015"/>
      <c r="C334" s="1258">
        <v>36512.11380698</v>
      </c>
      <c r="D334" s="1258">
        <v>5526.4809408299998</v>
      </c>
      <c r="E334" s="1259">
        <v>0.18816277913962537</v>
      </c>
      <c r="F334" s="1258">
        <v>37406.635148870002</v>
      </c>
      <c r="G334" s="1260">
        <v>1.7101554733515531E-2</v>
      </c>
      <c r="H334" s="1258">
        <v>19812</v>
      </c>
      <c r="I334" s="1259">
        <v>0.19688325737777923</v>
      </c>
      <c r="J334" s="1261">
        <v>2.5333439312576651</v>
      </c>
      <c r="K334" s="1258">
        <v>7583.1806510899996</v>
      </c>
      <c r="L334" s="1262">
        <v>0.20272287579223966</v>
      </c>
      <c r="M334" s="1258">
        <v>97.28578229</v>
      </c>
      <c r="N334" s="1258">
        <v>-206.57781961999999</v>
      </c>
      <c r="O334" s="283"/>
      <c r="P334" s="283"/>
      <c r="Q334" s="283"/>
      <c r="R334" s="283"/>
      <c r="S334" s="283"/>
      <c r="T334" s="283"/>
      <c r="U334" s="283"/>
      <c r="V334" s="283"/>
      <c r="W334" s="283"/>
      <c r="X334" s="283"/>
      <c r="Y334" s="283"/>
      <c r="Z334" s="283"/>
    </row>
    <row r="335" spans="1:26">
      <c r="L335" s="406"/>
    </row>
    <row r="336" spans="1:26">
      <c r="L336" s="406"/>
    </row>
    <row r="337" spans="12:12">
      <c r="L337" s="406"/>
    </row>
  </sheetData>
  <mergeCells count="22">
    <mergeCell ref="A169:A186"/>
    <mergeCell ref="A2:N2"/>
    <mergeCell ref="A6:A23"/>
    <mergeCell ref="A24:A41"/>
    <mergeCell ref="A42:A59"/>
    <mergeCell ref="A60:A77"/>
    <mergeCell ref="A78:A95"/>
    <mergeCell ref="A96:A113"/>
    <mergeCell ref="A114:B114"/>
    <mergeCell ref="A115:A132"/>
    <mergeCell ref="A133:A150"/>
    <mergeCell ref="A151:A168"/>
    <mergeCell ref="A280:A297"/>
    <mergeCell ref="A298:A315"/>
    <mergeCell ref="A316:A333"/>
    <mergeCell ref="A334:B334"/>
    <mergeCell ref="A187:A204"/>
    <mergeCell ref="A205:A222"/>
    <mergeCell ref="A223:B223"/>
    <mergeCell ref="A225:A242"/>
    <mergeCell ref="A243:A260"/>
    <mergeCell ref="A262:A279"/>
  </mergeCells>
  <hyperlinks>
    <hyperlink ref="P1" location="ToC!A1" display="ToC" xr:uid="{3CE57D17-D2B1-4525-9CC6-B95EBC8AA05F}"/>
  </hyperlinks>
  <pageMargins left="0.70866141732283472" right="0.70866141732283472" top="0.74803149606299213" bottom="0.74803149606299213" header="0.31496062992125984" footer="0.31496062992125984"/>
  <pageSetup paperSize="9" scale="83" fitToHeight="0" orientation="landscape" r:id="rId1"/>
  <rowBreaks count="8" manualBreakCount="8">
    <brk id="41" max="13" man="1"/>
    <brk id="77" max="13" man="1"/>
    <brk id="114" max="13" man="1"/>
    <brk id="150" max="13" man="1"/>
    <brk id="186" max="13" man="1"/>
    <brk id="223" max="13" man="1"/>
    <brk id="260" max="13" man="1"/>
    <brk id="297" max="13"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6734-6177-4653-9ADA-86139A72F1DB}">
  <sheetPr codeName="Sheet19">
    <tabColor rgb="FF99CCFF"/>
    <pageSetUpPr fitToPage="1"/>
  </sheetPr>
  <dimension ref="A1:K24"/>
  <sheetViews>
    <sheetView showGridLines="0" view="pageBreakPreview" zoomScale="98" zoomScaleNormal="100" zoomScaleSheetLayoutView="98" workbookViewId="0">
      <selection activeCell="I1" sqref="I1"/>
    </sheetView>
  </sheetViews>
  <sheetFormatPr defaultColWidth="9.28515625" defaultRowHeight="12"/>
  <cols>
    <col min="1" max="1" width="5.7109375" style="283" customWidth="1"/>
    <col min="2" max="2" width="50.28515625" style="155" customWidth="1"/>
    <col min="3" max="6" width="10.7109375" style="155" customWidth="1"/>
    <col min="7" max="7" width="11.28515625" style="155" customWidth="1"/>
    <col min="8" max="8" width="10.42578125" style="155" customWidth="1"/>
    <col min="9" max="9" width="26" style="155" bestFit="1" customWidth="1"/>
    <col min="10" max="10" width="10.42578125" style="155" customWidth="1"/>
    <col min="11" max="16384" width="9.28515625" style="155"/>
  </cols>
  <sheetData>
    <row r="1" spans="1:11" ht="12" customHeight="1">
      <c r="A1" s="1224" t="s">
        <v>2165</v>
      </c>
      <c r="B1" s="1225"/>
      <c r="C1" s="1225"/>
      <c r="D1" s="1225"/>
      <c r="E1" s="1225"/>
      <c r="F1" s="1226"/>
      <c r="G1" s="698"/>
      <c r="I1" s="1527" t="s">
        <v>2275</v>
      </c>
      <c r="J1" s="283"/>
      <c r="K1" s="85"/>
    </row>
    <row r="2" spans="1:11" ht="36" customHeight="1">
      <c r="A2" s="1978" t="s">
        <v>1889</v>
      </c>
      <c r="B2" s="1978"/>
      <c r="C2" s="1978"/>
      <c r="D2" s="1978"/>
      <c r="E2" s="1978"/>
      <c r="F2" s="1978"/>
      <c r="G2" s="1978"/>
      <c r="H2" s="283"/>
      <c r="I2" s="283"/>
      <c r="J2" s="283"/>
      <c r="K2" s="90"/>
    </row>
    <row r="3" spans="1:11" ht="12" customHeight="1">
      <c r="A3" s="1227"/>
      <c r="B3" s="1227"/>
      <c r="C3" s="1227"/>
      <c r="D3" s="1227"/>
      <c r="E3" s="1227"/>
      <c r="F3" s="1227"/>
      <c r="G3" s="1227"/>
      <c r="H3" s="283"/>
      <c r="I3" s="283"/>
      <c r="J3" s="283"/>
      <c r="K3" s="94"/>
    </row>
    <row r="4" spans="1:11" ht="108" customHeight="1">
      <c r="A4" s="1216" t="s">
        <v>372</v>
      </c>
      <c r="B4" s="1216"/>
      <c r="C4" s="1034" t="s">
        <v>1890</v>
      </c>
      <c r="D4" s="1034" t="s">
        <v>1891</v>
      </c>
      <c r="E4" s="1034" t="s">
        <v>1892</v>
      </c>
      <c r="F4" s="1034" t="s">
        <v>1893</v>
      </c>
      <c r="G4" s="1034" t="s">
        <v>2274</v>
      </c>
      <c r="H4" s="1228"/>
      <c r="I4" s="283"/>
      <c r="J4" s="283"/>
    </row>
    <row r="5" spans="1:11" ht="12" customHeight="1">
      <c r="A5" s="291"/>
      <c r="B5" s="1037"/>
      <c r="C5" s="1798" t="s">
        <v>373</v>
      </c>
      <c r="D5" s="1798" t="s">
        <v>391</v>
      </c>
      <c r="E5" s="1798" t="s">
        <v>408</v>
      </c>
      <c r="F5" s="1799" t="s">
        <v>409</v>
      </c>
      <c r="G5" s="1799" t="s">
        <v>410</v>
      </c>
      <c r="H5" s="283"/>
      <c r="I5" s="283"/>
      <c r="J5" s="283"/>
    </row>
    <row r="6" spans="1:11" ht="12" customHeight="1">
      <c r="A6" s="283">
        <v>1</v>
      </c>
      <c r="B6" s="1040" t="s">
        <v>1894</v>
      </c>
      <c r="C6" s="1041"/>
      <c r="D6" s="1041">
        <v>76632.880242649015</v>
      </c>
      <c r="E6" s="1800">
        <v>1</v>
      </c>
      <c r="F6" s="1800" t="s">
        <v>682</v>
      </c>
      <c r="G6" s="1800" t="s">
        <v>682</v>
      </c>
      <c r="H6" s="1176"/>
      <c r="I6" s="1176"/>
      <c r="J6" s="283"/>
    </row>
    <row r="7" spans="1:11" ht="12" customHeight="1">
      <c r="A7" s="283">
        <v>1.1000000000000001</v>
      </c>
      <c r="B7" s="1229" t="s">
        <v>1895</v>
      </c>
      <c r="C7" s="1801"/>
      <c r="D7" s="1801">
        <v>5057.65063964</v>
      </c>
      <c r="E7" s="1802">
        <v>1</v>
      </c>
      <c r="F7" s="1802" t="s">
        <v>682</v>
      </c>
      <c r="G7" s="1802" t="s">
        <v>682</v>
      </c>
      <c r="H7" s="283"/>
      <c r="I7" s="283"/>
      <c r="J7" s="283"/>
    </row>
    <row r="8" spans="1:11" ht="12" customHeight="1">
      <c r="A8" s="283">
        <v>1.2</v>
      </c>
      <c r="B8" s="1229" t="s">
        <v>1896</v>
      </c>
      <c r="C8" s="1801"/>
      <c r="D8" s="1801">
        <v>95.180248661999997</v>
      </c>
      <c r="E8" s="1802">
        <v>1</v>
      </c>
      <c r="F8" s="1802" t="s">
        <v>682</v>
      </c>
      <c r="G8" s="1802" t="s">
        <v>682</v>
      </c>
      <c r="H8" s="283"/>
      <c r="I8" s="283"/>
      <c r="J8" s="283"/>
    </row>
    <row r="9" spans="1:11" ht="12" customHeight="1">
      <c r="A9" s="283">
        <v>2</v>
      </c>
      <c r="B9" s="1040" t="s">
        <v>1852</v>
      </c>
      <c r="C9" s="1041">
        <v>28890.937541218747</v>
      </c>
      <c r="D9" s="1041">
        <v>29308.105818429027</v>
      </c>
      <c r="E9" s="1800">
        <v>8.0267577301456807E-3</v>
      </c>
      <c r="F9" s="1800">
        <v>0.99197324226985439</v>
      </c>
      <c r="G9" s="1800" t="s">
        <v>682</v>
      </c>
      <c r="H9" s="283"/>
      <c r="I9" s="283"/>
      <c r="J9" s="283"/>
    </row>
    <row r="10" spans="1:11" ht="12" customHeight="1">
      <c r="A10" s="283">
        <v>3</v>
      </c>
      <c r="B10" s="1040" t="s">
        <v>1855</v>
      </c>
      <c r="C10" s="1041">
        <v>148071.32166210064</v>
      </c>
      <c r="D10" s="1041">
        <v>144009.11581740709</v>
      </c>
      <c r="E10" s="1800">
        <v>2.6193180574542551E-3</v>
      </c>
      <c r="F10" s="1800">
        <v>0.98879804591351428</v>
      </c>
      <c r="G10" s="1800">
        <v>8.582636029031341E-3</v>
      </c>
      <c r="H10" s="283"/>
      <c r="I10" s="283"/>
      <c r="J10" s="283"/>
    </row>
    <row r="11" spans="1:11" ht="12" customHeight="1">
      <c r="A11" s="283">
        <v>3.1</v>
      </c>
      <c r="B11" s="1229" t="s">
        <v>1897</v>
      </c>
      <c r="C11" s="1801"/>
      <c r="D11" s="1801">
        <v>130.52419168</v>
      </c>
      <c r="E11" s="1802" t="s">
        <v>682</v>
      </c>
      <c r="F11" s="1802">
        <v>1</v>
      </c>
      <c r="G11" s="1802" t="s">
        <v>682</v>
      </c>
      <c r="H11" s="283"/>
      <c r="J11" s="283"/>
    </row>
    <row r="12" spans="1:11" ht="12" customHeight="1">
      <c r="A12" s="283">
        <v>3.2</v>
      </c>
      <c r="B12" s="1229" t="s">
        <v>1898</v>
      </c>
      <c r="C12" s="1801"/>
      <c r="D12" s="1801">
        <v>130.52419168</v>
      </c>
      <c r="E12" s="1802" t="s">
        <v>682</v>
      </c>
      <c r="F12" s="1802">
        <v>1</v>
      </c>
      <c r="G12" s="1802" t="s">
        <v>682</v>
      </c>
      <c r="H12" s="283"/>
      <c r="I12" s="283"/>
      <c r="J12" s="283"/>
    </row>
    <row r="13" spans="1:11" ht="12" customHeight="1">
      <c r="A13" s="283">
        <v>4</v>
      </c>
      <c r="B13" s="1040" t="s">
        <v>1899</v>
      </c>
      <c r="C13" s="1041">
        <v>192997.88683490962</v>
      </c>
      <c r="D13" s="1041">
        <v>188349.92204551591</v>
      </c>
      <c r="E13" s="1800">
        <v>2.4223721397710215E-3</v>
      </c>
      <c r="F13" s="1800">
        <v>0.96461426955090324</v>
      </c>
      <c r="G13" s="1800">
        <v>3.2963358309325709E-2</v>
      </c>
      <c r="H13" s="283"/>
      <c r="I13" s="283"/>
      <c r="J13" s="283"/>
    </row>
    <row r="14" spans="1:11" ht="12" customHeight="1">
      <c r="A14" s="283">
        <v>4.0999999999999996</v>
      </c>
      <c r="B14" s="1229" t="s">
        <v>1900</v>
      </c>
      <c r="C14" s="1801"/>
      <c r="D14" s="1801">
        <v>938.80061821600032</v>
      </c>
      <c r="E14" s="1802">
        <v>3.1730374290343973E-4</v>
      </c>
      <c r="F14" s="1802">
        <v>0.9996826962570966</v>
      </c>
      <c r="G14" s="1802" t="s">
        <v>682</v>
      </c>
      <c r="H14" s="283"/>
      <c r="I14" s="283"/>
      <c r="J14" s="283"/>
    </row>
    <row r="15" spans="1:11" ht="12" customHeight="1">
      <c r="A15" s="283">
        <v>4.2</v>
      </c>
      <c r="B15" s="1229" t="s">
        <v>1901</v>
      </c>
      <c r="C15" s="1801"/>
      <c r="D15" s="1801">
        <v>158484.57920503296</v>
      </c>
      <c r="E15" s="1802">
        <v>8.054692538864093E-7</v>
      </c>
      <c r="F15" s="1802">
        <v>0.9828351439464994</v>
      </c>
      <c r="G15" s="1802">
        <v>1.7164050584246783E-2</v>
      </c>
      <c r="H15" s="283"/>
      <c r="I15" s="283"/>
      <c r="J15" s="283"/>
    </row>
    <row r="16" spans="1:11" ht="12" customHeight="1">
      <c r="A16" s="283">
        <v>4.3</v>
      </c>
      <c r="B16" s="1229" t="s">
        <v>1902</v>
      </c>
      <c r="C16" s="1801"/>
      <c r="D16" s="1801"/>
      <c r="E16" s="1802" t="s">
        <v>682</v>
      </c>
      <c r="F16" s="1802" t="s">
        <v>682</v>
      </c>
      <c r="G16" s="1802" t="s">
        <v>682</v>
      </c>
      <c r="H16" s="283"/>
      <c r="I16" s="283"/>
      <c r="J16" s="283"/>
    </row>
    <row r="17" spans="1:10" ht="12" customHeight="1">
      <c r="A17" s="283">
        <v>4.4000000000000004</v>
      </c>
      <c r="B17" s="1229" t="s">
        <v>1903</v>
      </c>
      <c r="C17" s="1801"/>
      <c r="D17" s="1801">
        <v>1814.5510791270001</v>
      </c>
      <c r="E17" s="1802">
        <v>1.1143462959185836E-2</v>
      </c>
      <c r="F17" s="1802">
        <v>0.59379905672337785</v>
      </c>
      <c r="G17" s="1802">
        <v>0.39505748031743648</v>
      </c>
      <c r="H17" s="283"/>
      <c r="I17" s="283"/>
      <c r="J17" s="283"/>
    </row>
    <row r="18" spans="1:10" ht="12" customHeight="1">
      <c r="A18" s="283">
        <v>4.5</v>
      </c>
      <c r="B18" s="1229" t="s">
        <v>1904</v>
      </c>
      <c r="C18" s="1801"/>
      <c r="D18" s="1801">
        <v>27111.991143899977</v>
      </c>
      <c r="E18" s="1802">
        <v>1.4189355768995835E-2</v>
      </c>
      <c r="F18" s="1802">
        <v>0.88170679457220202</v>
      </c>
      <c r="G18" s="1802">
        <v>0.10410384965880214</v>
      </c>
      <c r="H18" s="283"/>
      <c r="I18" s="283"/>
      <c r="J18" s="283"/>
    </row>
    <row r="19" spans="1:10" ht="12" customHeight="1">
      <c r="A19" s="283">
        <v>5</v>
      </c>
      <c r="B19" s="1040" t="s">
        <v>1084</v>
      </c>
      <c r="C19" s="1041"/>
      <c r="D19" s="1041">
        <v>3433.823791230001</v>
      </c>
      <c r="E19" s="1800">
        <v>1</v>
      </c>
      <c r="F19" s="1800" t="s">
        <v>682</v>
      </c>
      <c r="G19" s="1800" t="s">
        <v>682</v>
      </c>
      <c r="H19" s="283"/>
      <c r="I19" s="283"/>
      <c r="J19" s="283"/>
    </row>
    <row r="20" spans="1:10" ht="12" customHeight="1">
      <c r="A20" s="283">
        <v>6</v>
      </c>
      <c r="B20" s="1040" t="s">
        <v>1905</v>
      </c>
      <c r="C20" s="1041">
        <v>3313.3170208600009</v>
      </c>
      <c r="D20" s="1041">
        <v>3841.0629656600008</v>
      </c>
      <c r="E20" s="1800">
        <v>3.248258658968485E-2</v>
      </c>
      <c r="F20" s="1800">
        <v>0.86260419328759474</v>
      </c>
      <c r="G20" s="1800">
        <v>0.10491322012272039</v>
      </c>
      <c r="H20" s="283"/>
      <c r="I20" s="283"/>
      <c r="J20" s="283"/>
    </row>
    <row r="21" spans="1:10" ht="12" customHeight="1">
      <c r="A21" s="306">
        <v>7</v>
      </c>
      <c r="B21" s="1051" t="s">
        <v>1392</v>
      </c>
      <c r="C21" s="1052">
        <v>373273.46305908874</v>
      </c>
      <c r="D21" s="1052">
        <v>445574.91068089148</v>
      </c>
      <c r="E21" s="1803">
        <v>0.18237153415170068</v>
      </c>
      <c r="F21" s="1803">
        <v>0.80001615893839539</v>
      </c>
      <c r="G21" s="1803">
        <v>1.7612306909903862E-2</v>
      </c>
      <c r="H21" s="283"/>
      <c r="I21" s="283"/>
      <c r="J21" s="283"/>
    </row>
    <row r="22" spans="1:10" ht="12" customHeight="1">
      <c r="B22" s="283"/>
      <c r="C22" s="283"/>
      <c r="D22" s="283"/>
      <c r="E22" s="283"/>
      <c r="F22" s="283"/>
      <c r="G22" s="283"/>
      <c r="H22" s="283"/>
      <c r="I22" s="283"/>
      <c r="J22" s="283"/>
    </row>
    <row r="23" spans="1:10" ht="12" customHeight="1"/>
    <row r="24" spans="1:10" ht="12" customHeight="1">
      <c r="C24" s="1150"/>
      <c r="D24" s="1150"/>
      <c r="E24" s="1150"/>
      <c r="F24" s="1150"/>
      <c r="G24" s="1150"/>
    </row>
  </sheetData>
  <mergeCells count="1">
    <mergeCell ref="A2:G2"/>
  </mergeCells>
  <hyperlinks>
    <hyperlink ref="I1" location="ToC!A1" display="ToC" xr:uid="{78FAD6B6-5261-4149-9CD3-1224219EC9BD}"/>
  </hyperlinks>
  <pageMargins left="0.70866141732283472" right="0.70866141732283472" top="0.74803149606299213" bottom="0.74803149606299213" header="0.31496062992125984" footer="0.31496062992125984"/>
  <pageSetup paperSize="9" scale="7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E562-B18B-49B7-8C00-D0B0AB4BFB04}">
  <sheetPr codeName="Sheet20">
    <tabColor rgb="FF99CCFF"/>
    <pageSetUpPr fitToPage="1"/>
  </sheetPr>
  <dimension ref="A1:G49"/>
  <sheetViews>
    <sheetView view="pageBreakPreview" zoomScaleNormal="100" zoomScaleSheetLayoutView="100" workbookViewId="0">
      <selection activeCell="F1" sqref="F1"/>
    </sheetView>
  </sheetViews>
  <sheetFormatPr defaultColWidth="9.28515625" defaultRowHeight="12"/>
  <cols>
    <col min="1" max="1" width="6.42578125" style="155" customWidth="1"/>
    <col min="2" max="2" width="59.28515625" style="155" customWidth="1"/>
    <col min="3" max="4" width="21.5703125" style="155" customWidth="1"/>
    <col min="5" max="5" width="9.28515625" style="155"/>
    <col min="6" max="6" width="25.42578125" style="155" bestFit="1" customWidth="1"/>
    <col min="7" max="16384" width="9.28515625" style="155"/>
  </cols>
  <sheetData>
    <row r="1" spans="1:7" s="283" customFormat="1" ht="12" customHeight="1">
      <c r="A1" s="1264" t="s">
        <v>2166</v>
      </c>
      <c r="B1" s="1264"/>
      <c r="C1" s="1264"/>
      <c r="D1" s="1264"/>
      <c r="E1" s="1265"/>
      <c r="F1" s="1527" t="s">
        <v>2275</v>
      </c>
      <c r="G1" s="85"/>
    </row>
    <row r="2" spans="1:7" s="283" customFormat="1" ht="24" customHeight="1">
      <c r="A2" s="2021" t="s">
        <v>2231</v>
      </c>
      <c r="B2" s="2021"/>
      <c r="C2" s="2021"/>
      <c r="D2" s="2021"/>
      <c r="G2" s="90"/>
    </row>
    <row r="3" spans="1:7" s="283" customFormat="1" ht="12" customHeight="1">
      <c r="B3" s="1266"/>
      <c r="C3" s="1267"/>
      <c r="D3" s="1267"/>
      <c r="G3" s="94"/>
    </row>
    <row r="4" spans="1:7" s="283" customFormat="1" ht="24" customHeight="1">
      <c r="A4" s="1268" t="s">
        <v>372</v>
      </c>
      <c r="B4" s="1269"/>
      <c r="C4" s="1270" t="s">
        <v>1934</v>
      </c>
      <c r="D4" s="1271" t="s">
        <v>1935</v>
      </c>
    </row>
    <row r="5" spans="1:7" s="283" customFormat="1" ht="12" customHeight="1">
      <c r="A5" s="1272" t="s">
        <v>374</v>
      </c>
      <c r="B5" s="1272"/>
      <c r="C5" s="1787" t="s">
        <v>373</v>
      </c>
      <c r="D5" s="1787" t="s">
        <v>391</v>
      </c>
    </row>
    <row r="6" spans="1:7" s="283" customFormat="1" ht="12" customHeight="1">
      <c r="A6" s="985">
        <v>1</v>
      </c>
      <c r="B6" s="1273" t="s">
        <v>1936</v>
      </c>
      <c r="C6" s="1795">
        <v>10699.917335849999</v>
      </c>
      <c r="D6" s="1795">
        <v>7583.1806510899996</v>
      </c>
    </row>
    <row r="7" spans="1:7" s="283" customFormat="1" ht="12" customHeight="1">
      <c r="A7" s="985">
        <v>2</v>
      </c>
      <c r="B7" s="1274" t="s">
        <v>1937</v>
      </c>
      <c r="C7" s="1795" t="s">
        <v>682</v>
      </c>
      <c r="D7" s="1795" t="s">
        <v>682</v>
      </c>
    </row>
    <row r="8" spans="1:7" s="283" customFormat="1" ht="12" customHeight="1">
      <c r="A8" s="985">
        <v>3</v>
      </c>
      <c r="B8" s="1274" t="s">
        <v>1852</v>
      </c>
      <c r="C8" s="1795">
        <v>2827.4706279099996</v>
      </c>
      <c r="D8" s="1795">
        <v>2871.6603587899999</v>
      </c>
    </row>
    <row r="9" spans="1:7" s="283" customFormat="1" ht="12" customHeight="1">
      <c r="A9" s="985">
        <v>4</v>
      </c>
      <c r="B9" s="1274" t="s">
        <v>1938</v>
      </c>
      <c r="C9" s="1795">
        <v>7872.4467079399992</v>
      </c>
      <c r="D9" s="1795">
        <v>4711.5202922999997</v>
      </c>
    </row>
    <row r="10" spans="1:7" s="283" customFormat="1" ht="12" customHeight="1">
      <c r="A10" s="985">
        <v>4.0999999999999996</v>
      </c>
      <c r="B10" s="1275" t="s">
        <v>1939</v>
      </c>
      <c r="C10" s="1796">
        <v>1628.0791202099999</v>
      </c>
      <c r="D10" s="1796">
        <v>1420.2436731800001</v>
      </c>
    </row>
    <row r="11" spans="1:7" s="283" customFormat="1" ht="12" customHeight="1">
      <c r="A11" s="985">
        <v>4.2</v>
      </c>
      <c r="B11" s="1275" t="s">
        <v>1940</v>
      </c>
      <c r="C11" s="1796" t="s">
        <v>682</v>
      </c>
      <c r="D11" s="1796"/>
    </row>
    <row r="12" spans="1:7" s="283" customFormat="1" ht="12" customHeight="1">
      <c r="A12" s="985">
        <v>5</v>
      </c>
      <c r="B12" s="1276" t="s">
        <v>1941</v>
      </c>
      <c r="C12" s="1795">
        <v>93666.131261370014</v>
      </c>
      <c r="D12" s="1795">
        <v>79126.64834847</v>
      </c>
    </row>
    <row r="13" spans="1:7" s="283" customFormat="1" ht="12" customHeight="1">
      <c r="A13" s="985">
        <v>6</v>
      </c>
      <c r="B13" s="1274" t="s">
        <v>1937</v>
      </c>
      <c r="C13" s="1795" t="s">
        <v>682</v>
      </c>
      <c r="D13" s="1795" t="s">
        <v>682</v>
      </c>
    </row>
    <row r="14" spans="1:7" s="283" customFormat="1" ht="12" customHeight="1">
      <c r="A14" s="985">
        <v>7</v>
      </c>
      <c r="B14" s="1274" t="s">
        <v>1852</v>
      </c>
      <c r="C14" s="1795" t="s">
        <v>682</v>
      </c>
      <c r="D14" s="1795" t="s">
        <v>682</v>
      </c>
    </row>
    <row r="15" spans="1:7" s="283" customFormat="1" ht="12" customHeight="1">
      <c r="A15" s="985">
        <v>8</v>
      </c>
      <c r="B15" s="1274" t="s">
        <v>1938</v>
      </c>
      <c r="C15" s="1795">
        <v>65933.687998000009</v>
      </c>
      <c r="D15" s="1795">
        <v>53614.135935300001</v>
      </c>
      <c r="E15" s="1219"/>
      <c r="F15" s="1219"/>
      <c r="G15" s="1219"/>
    </row>
    <row r="16" spans="1:7" s="283" customFormat="1" ht="12" customHeight="1">
      <c r="A16" s="985">
        <v>8.1</v>
      </c>
      <c r="B16" s="1275" t="s">
        <v>1939</v>
      </c>
      <c r="C16" s="1796">
        <v>20696.31974938</v>
      </c>
      <c r="D16" s="1796">
        <v>15832.15625557</v>
      </c>
    </row>
    <row r="17" spans="1:7" s="283" customFormat="1" ht="12" customHeight="1">
      <c r="A17" s="985">
        <v>8.1999999999999993</v>
      </c>
      <c r="B17" s="1275" t="s">
        <v>1940</v>
      </c>
      <c r="C17" s="1796">
        <v>12.967097750000001</v>
      </c>
      <c r="D17" s="1796">
        <v>26.109961550000001</v>
      </c>
    </row>
    <row r="18" spans="1:7" s="283" customFormat="1" ht="12" customHeight="1">
      <c r="A18" s="985">
        <v>9</v>
      </c>
      <c r="B18" s="1276" t="s">
        <v>1899</v>
      </c>
      <c r="C18" s="1795">
        <v>27732.443263370002</v>
      </c>
      <c r="D18" s="1795">
        <v>25512.512413169999</v>
      </c>
    </row>
    <row r="19" spans="1:7" s="283" customFormat="1" ht="12" customHeight="1">
      <c r="A19" s="985">
        <v>9.1</v>
      </c>
      <c r="B19" s="1275" t="s">
        <v>1942</v>
      </c>
      <c r="C19" s="1796">
        <v>2.4392440000000001E-2</v>
      </c>
      <c r="D19" s="1796">
        <v>181.97614603</v>
      </c>
    </row>
    <row r="20" spans="1:7" s="283" customFormat="1" ht="12" customHeight="1">
      <c r="A20" s="985">
        <v>9.1999999999999993</v>
      </c>
      <c r="B20" s="1275" t="s">
        <v>1943</v>
      </c>
      <c r="C20" s="1796">
        <v>2.7828371900000004</v>
      </c>
      <c r="D20" s="1796">
        <v>18027.76409461</v>
      </c>
    </row>
    <row r="21" spans="1:7" s="283" customFormat="1" ht="12" customHeight="1">
      <c r="A21" s="985">
        <v>9.3000000000000007</v>
      </c>
      <c r="B21" s="1275" t="s">
        <v>1944</v>
      </c>
      <c r="C21" s="1796"/>
      <c r="D21" s="1796" t="s">
        <v>682</v>
      </c>
    </row>
    <row r="22" spans="1:7" s="283" customFormat="1" ht="12" customHeight="1">
      <c r="A22" s="985">
        <v>9.4</v>
      </c>
      <c r="B22" s="1275" t="s">
        <v>1945</v>
      </c>
      <c r="C22" s="1796">
        <v>1120.5149185800001</v>
      </c>
      <c r="D22" s="1796">
        <v>628.85597189000009</v>
      </c>
    </row>
    <row r="23" spans="1:7" s="283" customFormat="1" ht="12" customHeight="1">
      <c r="A23" s="985">
        <v>9.5</v>
      </c>
      <c r="B23" s="1275" t="s">
        <v>1946</v>
      </c>
      <c r="C23" s="1796">
        <v>26609.12111516</v>
      </c>
      <c r="D23" s="1796">
        <v>6673.9162006400002</v>
      </c>
    </row>
    <row r="24" spans="1:7" ht="12" customHeight="1">
      <c r="A24" s="987">
        <v>10</v>
      </c>
      <c r="B24" s="1277" t="s">
        <v>1947</v>
      </c>
      <c r="C24" s="1790">
        <v>104366.04859722001</v>
      </c>
      <c r="D24" s="1790">
        <v>86709.828999560006</v>
      </c>
      <c r="E24" s="1278"/>
      <c r="F24" s="1278"/>
      <c r="G24" s="1279"/>
    </row>
    <row r="25" spans="1:7" ht="12" customHeight="1">
      <c r="A25" s="283"/>
      <c r="B25" s="283"/>
      <c r="C25" s="1219"/>
      <c r="D25" s="1219"/>
    </row>
    <row r="26" spans="1:7" ht="12" customHeight="1">
      <c r="A26" s="283"/>
      <c r="B26" s="283"/>
      <c r="C26" s="283"/>
      <c r="D26" s="283"/>
    </row>
    <row r="27" spans="1:7" ht="24" customHeight="1">
      <c r="A27" s="1268" t="s">
        <v>372</v>
      </c>
      <c r="B27" s="1269"/>
      <c r="C27" s="1270" t="s">
        <v>1934</v>
      </c>
      <c r="D27" s="1271" t="s">
        <v>1935</v>
      </c>
    </row>
    <row r="28" spans="1:7" ht="12" customHeight="1">
      <c r="A28" s="1272" t="s">
        <v>388</v>
      </c>
      <c r="B28" s="1272"/>
      <c r="C28" s="1787" t="s">
        <v>373</v>
      </c>
      <c r="D28" s="1787" t="s">
        <v>391</v>
      </c>
    </row>
    <row r="29" spans="1:7" ht="12" customHeight="1">
      <c r="A29" s="985">
        <v>1</v>
      </c>
      <c r="B29" s="1273" t="s">
        <v>1936</v>
      </c>
      <c r="C29" s="1795">
        <v>11075</v>
      </c>
      <c r="D29" s="1795">
        <v>7549</v>
      </c>
    </row>
    <row r="30" spans="1:7" ht="12" customHeight="1">
      <c r="A30" s="985">
        <v>2</v>
      </c>
      <c r="B30" s="1274" t="s">
        <v>1937</v>
      </c>
      <c r="C30" s="1795" t="s">
        <v>1948</v>
      </c>
      <c r="D30" s="1795" t="s">
        <v>1948</v>
      </c>
    </row>
    <row r="31" spans="1:7" ht="12" customHeight="1">
      <c r="A31" s="985">
        <v>3</v>
      </c>
      <c r="B31" s="1274" t="s">
        <v>1852</v>
      </c>
      <c r="C31" s="1795">
        <v>2461</v>
      </c>
      <c r="D31" s="1795">
        <v>2760</v>
      </c>
    </row>
    <row r="32" spans="1:7" ht="12" customHeight="1">
      <c r="A32" s="985">
        <v>4</v>
      </c>
      <c r="B32" s="1274" t="s">
        <v>1938</v>
      </c>
      <c r="C32" s="1795">
        <v>8614</v>
      </c>
      <c r="D32" s="1795">
        <v>4788</v>
      </c>
      <c r="E32" s="1278"/>
      <c r="F32" s="1278"/>
      <c r="G32" s="1150"/>
    </row>
    <row r="33" spans="1:7" ht="12" customHeight="1">
      <c r="A33" s="985">
        <v>4.0999999999999996</v>
      </c>
      <c r="B33" s="1275" t="s">
        <v>1939</v>
      </c>
      <c r="C33" s="1796">
        <v>1703</v>
      </c>
      <c r="D33" s="1796">
        <v>1434</v>
      </c>
    </row>
    <row r="34" spans="1:7" ht="12" customHeight="1">
      <c r="A34" s="985">
        <v>4.2</v>
      </c>
      <c r="B34" s="1275" t="s">
        <v>1940</v>
      </c>
      <c r="C34" s="1796" t="s">
        <v>1948</v>
      </c>
      <c r="D34" s="1796"/>
      <c r="E34" s="1278"/>
      <c r="F34" s="1278"/>
    </row>
    <row r="35" spans="1:7" ht="12" customHeight="1">
      <c r="A35" s="985">
        <v>5</v>
      </c>
      <c r="B35" s="1276" t="s">
        <v>1941</v>
      </c>
      <c r="C35" s="1795">
        <v>90602</v>
      </c>
      <c r="D35" s="1795">
        <v>79401</v>
      </c>
      <c r="E35" s="1278"/>
      <c r="F35" s="1278"/>
    </row>
    <row r="36" spans="1:7" ht="12" customHeight="1">
      <c r="A36" s="985">
        <v>6</v>
      </c>
      <c r="B36" s="1274" t="s">
        <v>1937</v>
      </c>
      <c r="C36" s="1795" t="s">
        <v>1948</v>
      </c>
      <c r="D36" s="1795" t="s">
        <v>1948</v>
      </c>
      <c r="E36" s="1278"/>
      <c r="F36" s="1278"/>
    </row>
    <row r="37" spans="1:7" ht="12" customHeight="1">
      <c r="A37" s="985">
        <v>7</v>
      </c>
      <c r="B37" s="1274" t="s">
        <v>1852</v>
      </c>
      <c r="C37" s="1795" t="s">
        <v>1948</v>
      </c>
      <c r="D37" s="1795" t="s">
        <v>1948</v>
      </c>
    </row>
    <row r="38" spans="1:7" ht="12" customHeight="1">
      <c r="A38" s="985">
        <v>8</v>
      </c>
      <c r="B38" s="1274" t="s">
        <v>1938</v>
      </c>
      <c r="C38" s="1795">
        <v>64375</v>
      </c>
      <c r="D38" s="1795">
        <v>54713</v>
      </c>
    </row>
    <row r="39" spans="1:7" ht="12" customHeight="1">
      <c r="A39" s="985">
        <v>8.1</v>
      </c>
      <c r="B39" s="1275" t="s">
        <v>1939</v>
      </c>
      <c r="C39" s="1796">
        <v>19895</v>
      </c>
      <c r="D39" s="1796">
        <v>15772</v>
      </c>
    </row>
    <row r="40" spans="1:7" ht="12" customHeight="1">
      <c r="A40" s="985">
        <v>8.1999999999999993</v>
      </c>
      <c r="B40" s="1275" t="s">
        <v>1940</v>
      </c>
      <c r="C40" s="1796">
        <v>14</v>
      </c>
      <c r="D40" s="1796">
        <v>8</v>
      </c>
    </row>
    <row r="41" spans="1:7" ht="12" customHeight="1">
      <c r="A41" s="985">
        <v>9</v>
      </c>
      <c r="B41" s="1276" t="s">
        <v>1899</v>
      </c>
      <c r="C41" s="1795">
        <v>26227</v>
      </c>
      <c r="D41" s="1795">
        <v>24688</v>
      </c>
    </row>
    <row r="42" spans="1:7" ht="12" customHeight="1">
      <c r="A42" s="985">
        <v>9.1</v>
      </c>
      <c r="B42" s="1275" t="s">
        <v>1942</v>
      </c>
      <c r="C42" s="1796"/>
      <c r="D42" s="1796">
        <v>190</v>
      </c>
    </row>
    <row r="43" spans="1:7" ht="12" customHeight="1">
      <c r="A43" s="985">
        <v>9.1999999999999993</v>
      </c>
      <c r="B43" s="1275" t="s">
        <v>1943</v>
      </c>
      <c r="C43" s="1796">
        <v>5</v>
      </c>
      <c r="D43" s="1796">
        <v>17235</v>
      </c>
    </row>
    <row r="44" spans="1:7" ht="12" customHeight="1">
      <c r="A44" s="985">
        <v>9.3000000000000007</v>
      </c>
      <c r="B44" s="1275" t="s">
        <v>1944</v>
      </c>
      <c r="C44" s="1796" t="s">
        <v>1948</v>
      </c>
      <c r="D44" s="1796" t="s">
        <v>1948</v>
      </c>
    </row>
    <row r="45" spans="1:7" ht="12" customHeight="1">
      <c r="A45" s="985">
        <v>9.4</v>
      </c>
      <c r="B45" s="1275" t="s">
        <v>1945</v>
      </c>
      <c r="C45" s="1796">
        <v>1194</v>
      </c>
      <c r="D45" s="1796">
        <v>689</v>
      </c>
    </row>
    <row r="46" spans="1:7" ht="12" customHeight="1">
      <c r="A46" s="985">
        <v>9.5</v>
      </c>
      <c r="B46" s="1275" t="s">
        <v>1946</v>
      </c>
      <c r="C46" s="1796">
        <v>25027</v>
      </c>
      <c r="D46" s="1796">
        <v>6574</v>
      </c>
    </row>
    <row r="47" spans="1:7" ht="12" customHeight="1">
      <c r="A47" s="1280">
        <v>10</v>
      </c>
      <c r="B47" s="1281" t="s">
        <v>1947</v>
      </c>
      <c r="C47" s="1797">
        <v>101677</v>
      </c>
      <c r="D47" s="1797">
        <v>86949</v>
      </c>
      <c r="E47" s="1278"/>
      <c r="F47" s="1278"/>
      <c r="G47" s="1278"/>
    </row>
    <row r="48" spans="1:7" ht="12" customHeight="1">
      <c r="A48" s="283"/>
      <c r="B48" s="283"/>
      <c r="C48" s="283"/>
      <c r="D48" s="283"/>
    </row>
    <row r="49" spans="1:1">
      <c r="A49" s="283"/>
    </row>
  </sheetData>
  <mergeCells count="1">
    <mergeCell ref="A2:D2"/>
  </mergeCells>
  <hyperlinks>
    <hyperlink ref="F1" location="ToC!A1" display="ToC" xr:uid="{46F7AC36-0C72-4BDD-B200-AFA8E2352E7D}"/>
  </hyperlinks>
  <pageMargins left="0.70866141732283472" right="0.70866141732283472" top="0.74803149606299213" bottom="0.74803149606299213" header="0.31496062992125984" footer="0.31496062992125984"/>
  <pageSetup paperSize="9" scale="8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36D6-58EF-4CDD-9ABB-EE0FD80D006B}">
  <sheetPr codeName="Sheet21">
    <tabColor rgb="FF99CCFF"/>
    <pageSetUpPr fitToPage="1"/>
  </sheetPr>
  <dimension ref="A1:AC43"/>
  <sheetViews>
    <sheetView view="pageBreakPreview" zoomScale="80" zoomScaleNormal="115" zoomScaleSheetLayoutView="80" workbookViewId="0">
      <selection activeCell="I7" sqref="I7:I8"/>
    </sheetView>
  </sheetViews>
  <sheetFormatPr defaultColWidth="9.28515625" defaultRowHeight="12"/>
  <cols>
    <col min="1" max="1" width="6.42578125" style="155" customWidth="1"/>
    <col min="2" max="2" width="25.28515625" style="155" customWidth="1"/>
    <col min="3" max="5" width="9.42578125" style="155" customWidth="1"/>
    <col min="6" max="6" width="11.5703125" style="155" customWidth="1"/>
    <col min="7" max="7" width="12.42578125" style="155" customWidth="1"/>
    <col min="8" max="16" width="9.42578125" style="155" customWidth="1"/>
    <col min="17" max="17" width="9.28515625" style="155"/>
    <col min="18" max="18" width="25.85546875" style="155" bestFit="1" customWidth="1"/>
    <col min="19" max="16384" width="9.28515625" style="155"/>
  </cols>
  <sheetData>
    <row r="1" spans="1:29" ht="12" customHeight="1">
      <c r="A1" s="1264" t="s">
        <v>2167</v>
      </c>
      <c r="B1" s="1264"/>
      <c r="C1" s="1282"/>
      <c r="D1" s="1282"/>
      <c r="E1" s="1282"/>
      <c r="F1" s="1282"/>
      <c r="G1" s="1282"/>
      <c r="H1" s="1282"/>
      <c r="I1" s="1282"/>
      <c r="J1" s="1282"/>
      <c r="K1" s="283"/>
      <c r="L1" s="283"/>
      <c r="M1" s="283"/>
      <c r="N1" s="283"/>
      <c r="O1" s="283"/>
      <c r="P1" s="283"/>
      <c r="Q1" s="279"/>
      <c r="R1" s="1527" t="s">
        <v>2275</v>
      </c>
      <c r="AC1" s="85"/>
    </row>
    <row r="2" spans="1:29" s="283" customFormat="1" ht="12" customHeight="1">
      <c r="A2" s="2039" t="s">
        <v>2232</v>
      </c>
      <c r="B2" s="2039"/>
      <c r="C2" s="2039"/>
      <c r="D2" s="2039"/>
      <c r="E2" s="2039"/>
      <c r="F2" s="2039"/>
      <c r="G2" s="2039"/>
      <c r="H2" s="2039"/>
      <c r="I2" s="2039"/>
      <c r="J2" s="2039"/>
      <c r="K2" s="2039"/>
      <c r="L2" s="2039"/>
      <c r="M2" s="2039"/>
      <c r="N2" s="2039"/>
      <c r="O2" s="2039"/>
      <c r="P2" s="2039"/>
      <c r="Q2" s="280"/>
      <c r="AC2" s="90"/>
    </row>
    <row r="3" spans="1:29" s="283" customFormat="1" ht="12" customHeight="1">
      <c r="B3" s="286"/>
      <c r="N3" s="1283"/>
      <c r="AC3" s="94"/>
    </row>
    <row r="4" spans="1:29" s="283" customFormat="1" ht="12" customHeight="1">
      <c r="A4" s="276"/>
      <c r="B4" s="313"/>
      <c r="C4" s="313"/>
      <c r="D4" s="313"/>
      <c r="E4" s="294"/>
      <c r="F4" s="294"/>
      <c r="G4" s="294"/>
      <c r="H4" s="294"/>
      <c r="I4" s="294"/>
      <c r="J4" s="294"/>
      <c r="K4" s="294"/>
      <c r="L4" s="294"/>
      <c r="M4" s="294"/>
      <c r="N4" s="294"/>
      <c r="O4" s="294"/>
      <c r="P4" s="294"/>
      <c r="Q4" s="1228"/>
    </row>
    <row r="5" spans="1:29" s="283" customFormat="1" ht="12" customHeight="1">
      <c r="A5" s="1284" t="s">
        <v>372</v>
      </c>
      <c r="B5" s="1285"/>
      <c r="C5" s="2022" t="s">
        <v>1949</v>
      </c>
      <c r="D5" s="2024" t="s">
        <v>1950</v>
      </c>
      <c r="E5" s="2025"/>
      <c r="F5" s="2025"/>
      <c r="G5" s="2025"/>
      <c r="H5" s="2025"/>
      <c r="I5" s="2025"/>
      <c r="J5" s="2025"/>
      <c r="K5" s="2025"/>
      <c r="L5" s="2025"/>
      <c r="M5" s="2025"/>
      <c r="N5" s="2026"/>
      <c r="O5" s="2024" t="s">
        <v>1951</v>
      </c>
      <c r="P5" s="2026"/>
    </row>
    <row r="6" spans="1:29" s="283" customFormat="1" ht="24" customHeight="1">
      <c r="A6" s="2027" t="s">
        <v>724</v>
      </c>
      <c r="B6" s="2028"/>
      <c r="C6" s="2022"/>
      <c r="D6" s="2029" t="s">
        <v>1952</v>
      </c>
      <c r="E6" s="2030"/>
      <c r="F6" s="2030"/>
      <c r="G6" s="2030"/>
      <c r="H6" s="2030"/>
      <c r="I6" s="2030"/>
      <c r="J6" s="2030"/>
      <c r="K6" s="2030"/>
      <c r="L6" s="2031"/>
      <c r="M6" s="2029" t="s">
        <v>1953</v>
      </c>
      <c r="N6" s="2031"/>
      <c r="O6" s="2027" t="s">
        <v>1954</v>
      </c>
      <c r="P6" s="2027" t="s">
        <v>1955</v>
      </c>
    </row>
    <row r="7" spans="1:29" s="283" customFormat="1" ht="12" customHeight="1">
      <c r="A7" s="2027"/>
      <c r="B7" s="2028"/>
      <c r="C7" s="2022"/>
      <c r="D7" s="2032" t="s">
        <v>1956</v>
      </c>
      <c r="E7" s="2032" t="s">
        <v>1957</v>
      </c>
      <c r="F7" s="2033"/>
      <c r="G7" s="2033"/>
      <c r="H7" s="2034"/>
      <c r="I7" s="2032" t="s">
        <v>1958</v>
      </c>
      <c r="J7" s="2033"/>
      <c r="K7" s="2033"/>
      <c r="L7" s="2034"/>
      <c r="M7" s="2035" t="s">
        <v>1959</v>
      </c>
      <c r="N7" s="2037" t="s">
        <v>1960</v>
      </c>
      <c r="O7" s="2027"/>
      <c r="P7" s="2027"/>
    </row>
    <row r="8" spans="1:29" s="283" customFormat="1" ht="84" customHeight="1">
      <c r="A8" s="2027"/>
      <c r="B8" s="2028"/>
      <c r="C8" s="2023"/>
      <c r="D8" s="2025"/>
      <c r="E8" s="2025"/>
      <c r="F8" s="1286" t="s">
        <v>1961</v>
      </c>
      <c r="G8" s="1287" t="s">
        <v>1962</v>
      </c>
      <c r="H8" s="1288" t="s">
        <v>1963</v>
      </c>
      <c r="I8" s="2025"/>
      <c r="J8" s="1286" t="s">
        <v>1964</v>
      </c>
      <c r="K8" s="1287" t="s">
        <v>1965</v>
      </c>
      <c r="L8" s="1288" t="s">
        <v>1966</v>
      </c>
      <c r="M8" s="2036"/>
      <c r="N8" s="2038"/>
      <c r="O8" s="2025"/>
      <c r="P8" s="2025"/>
    </row>
    <row r="9" spans="1:29" s="283" customFormat="1" ht="12" customHeight="1">
      <c r="A9" s="2025"/>
      <c r="B9" s="2026"/>
      <c r="C9" s="1787" t="s">
        <v>373</v>
      </c>
      <c r="D9" s="1787" t="s">
        <v>391</v>
      </c>
      <c r="E9" s="1787" t="s">
        <v>408</v>
      </c>
      <c r="F9" s="1787" t="s">
        <v>409</v>
      </c>
      <c r="G9" s="1787" t="s">
        <v>410</v>
      </c>
      <c r="H9" s="1787" t="s">
        <v>411</v>
      </c>
      <c r="I9" s="1787" t="s">
        <v>412</v>
      </c>
      <c r="J9" s="1787" t="s">
        <v>735</v>
      </c>
      <c r="K9" s="1787" t="s">
        <v>889</v>
      </c>
      <c r="L9" s="1787" t="s">
        <v>890</v>
      </c>
      <c r="M9" s="1787" t="s">
        <v>891</v>
      </c>
      <c r="N9" s="1787" t="s">
        <v>892</v>
      </c>
      <c r="O9" s="1787" t="s">
        <v>893</v>
      </c>
      <c r="P9" s="1787" t="s">
        <v>894</v>
      </c>
    </row>
    <row r="10" spans="1:29" s="283" customFormat="1" ht="24" customHeight="1">
      <c r="A10" s="1031">
        <v>1</v>
      </c>
      <c r="B10" s="1289" t="s">
        <v>1937</v>
      </c>
      <c r="C10" s="1031"/>
      <c r="D10" s="1031"/>
      <c r="E10" s="1031"/>
      <c r="F10" s="1031"/>
      <c r="G10" s="1031"/>
      <c r="H10" s="1031"/>
      <c r="I10" s="1031"/>
      <c r="J10" s="1031"/>
      <c r="K10" s="1031"/>
      <c r="L10" s="1031"/>
      <c r="M10" s="1031"/>
      <c r="N10" s="1031"/>
      <c r="O10" s="1031"/>
      <c r="P10" s="1031"/>
    </row>
    <row r="11" spans="1:29" s="283" customFormat="1" ht="12" customHeight="1">
      <c r="A11" s="283">
        <v>2</v>
      </c>
      <c r="B11" s="1289" t="s">
        <v>1852</v>
      </c>
      <c r="C11" s="1031"/>
      <c r="D11" s="1031"/>
      <c r="E11" s="1031"/>
      <c r="F11" s="1031"/>
      <c r="G11" s="1031"/>
      <c r="H11" s="1031"/>
      <c r="I11" s="1031"/>
      <c r="J11" s="1031"/>
      <c r="K11" s="1031"/>
      <c r="L11" s="1031"/>
      <c r="M11" s="1031"/>
      <c r="N11" s="1031"/>
      <c r="O11" s="1031"/>
      <c r="P11" s="1031"/>
      <c r="R11" s="1290"/>
    </row>
    <row r="12" spans="1:29" s="283" customFormat="1" ht="12" customHeight="1">
      <c r="A12" s="283">
        <v>3</v>
      </c>
      <c r="B12" s="1289" t="s">
        <v>1855</v>
      </c>
      <c r="C12" s="1788">
        <v>137226.73346234002</v>
      </c>
      <c r="D12" s="1789">
        <v>5.6246821601406505E-3</v>
      </c>
      <c r="E12" s="1789">
        <v>0.48424072359243692</v>
      </c>
      <c r="F12" s="1789">
        <v>0.41514603591882765</v>
      </c>
      <c r="G12" s="1789">
        <v>3.2802312416299953E-3</v>
      </c>
      <c r="H12" s="1789">
        <v>6.5814456431979196E-2</v>
      </c>
      <c r="I12" s="1789"/>
      <c r="J12" s="1789"/>
      <c r="K12" s="1789"/>
      <c r="L12" s="1789"/>
      <c r="M12" s="1789">
        <v>0</v>
      </c>
      <c r="N12" s="1789"/>
      <c r="O12" s="1788">
        <v>53907.827210529998</v>
      </c>
      <c r="P12" s="1788">
        <v>53614.135935300001</v>
      </c>
      <c r="R12" s="1291"/>
      <c r="S12" s="1219"/>
      <c r="U12" s="1219"/>
      <c r="V12" s="1219"/>
    </row>
    <row r="13" spans="1:29" s="283" customFormat="1" ht="12" customHeight="1">
      <c r="A13" s="283">
        <v>3.1</v>
      </c>
      <c r="B13" s="1292" t="s">
        <v>1967</v>
      </c>
      <c r="C13" s="1294">
        <v>52000.949339060004</v>
      </c>
      <c r="D13" s="1295">
        <v>7.9439096316595674E-3</v>
      </c>
      <c r="E13" s="1295">
        <v>0.75076112801204709</v>
      </c>
      <c r="F13" s="1295">
        <v>0.70025984975697064</v>
      </c>
      <c r="G13" s="1295">
        <v>2.4082569693767777E-3</v>
      </c>
      <c r="H13" s="1295">
        <v>4.8093021285699609E-2</v>
      </c>
      <c r="I13" s="1295"/>
      <c r="J13" s="1295"/>
      <c r="K13" s="1295"/>
      <c r="L13" s="1295"/>
      <c r="M13" s="1295">
        <v>0</v>
      </c>
      <c r="N13" s="1295"/>
      <c r="O13" s="1294">
        <v>15799.838158350001</v>
      </c>
      <c r="P13" s="1294">
        <v>15830.76463799</v>
      </c>
      <c r="R13" s="1293"/>
      <c r="S13" s="1219"/>
    </row>
    <row r="14" spans="1:29" s="283" customFormat="1" ht="24" customHeight="1">
      <c r="A14" s="1031">
        <v>3.2</v>
      </c>
      <c r="B14" s="1292" t="s">
        <v>1968</v>
      </c>
      <c r="C14" s="1294">
        <v>47.55516214</v>
      </c>
      <c r="D14" s="1295">
        <v>0</v>
      </c>
      <c r="E14" s="1295">
        <v>0</v>
      </c>
      <c r="F14" s="1295">
        <v>0</v>
      </c>
      <c r="G14" s="1295">
        <v>0</v>
      </c>
      <c r="H14" s="1295">
        <v>0</v>
      </c>
      <c r="I14" s="1295"/>
      <c r="J14" s="1295"/>
      <c r="K14" s="1295"/>
      <c r="L14" s="1295"/>
      <c r="M14" s="1295">
        <v>0</v>
      </c>
      <c r="N14" s="1295"/>
      <c r="O14" s="1294">
        <v>26.109961550000001</v>
      </c>
      <c r="P14" s="1294">
        <v>26.109961550000001</v>
      </c>
      <c r="R14" s="1293"/>
      <c r="S14" s="1219"/>
    </row>
    <row r="15" spans="1:29" s="283" customFormat="1" ht="12" customHeight="1">
      <c r="A15" s="283">
        <v>3.3</v>
      </c>
      <c r="B15" s="1292" t="s">
        <v>1969</v>
      </c>
      <c r="C15" s="1294">
        <v>85178.228961140005</v>
      </c>
      <c r="D15" s="1295">
        <v>4.2119438460463425E-3</v>
      </c>
      <c r="E15" s="1295">
        <v>0.32180149386582346</v>
      </c>
      <c r="F15" s="1295">
        <v>0.24131703251270439</v>
      </c>
      <c r="G15" s="1295">
        <v>3.8143992143606031E-3</v>
      </c>
      <c r="H15" s="1295">
        <v>7.667006213875846E-2</v>
      </c>
      <c r="I15" s="1295"/>
      <c r="J15" s="1295"/>
      <c r="K15" s="1295"/>
      <c r="L15" s="1295"/>
      <c r="M15" s="1295">
        <v>0</v>
      </c>
      <c r="N15" s="1295"/>
      <c r="O15" s="1294">
        <v>38081.879090630013</v>
      </c>
      <c r="P15" s="1294">
        <v>37757.261335759998</v>
      </c>
      <c r="R15" s="1293"/>
      <c r="S15" s="1296"/>
    </row>
    <row r="16" spans="1:29" s="283" customFormat="1" ht="12" customHeight="1">
      <c r="A16" s="283">
        <v>4</v>
      </c>
      <c r="B16" s="1289" t="s">
        <v>1899</v>
      </c>
      <c r="C16" s="1788">
        <v>190771.33430881999</v>
      </c>
      <c r="D16" s="1789">
        <v>2.6618993364482752E-3</v>
      </c>
      <c r="E16" s="1789">
        <v>0.82420062716933318</v>
      </c>
      <c r="F16" s="1789">
        <v>0.81805085773877073</v>
      </c>
      <c r="G16" s="1789">
        <v>1.069481852392575E-5</v>
      </c>
      <c r="H16" s="1789">
        <v>6.1390746120385722E-3</v>
      </c>
      <c r="I16" s="1789"/>
      <c r="J16" s="1789"/>
      <c r="K16" s="1789"/>
      <c r="L16" s="1789"/>
      <c r="M16" s="1789">
        <v>1.5580119437269301E-3</v>
      </c>
      <c r="N16" s="1789"/>
      <c r="O16" s="1788">
        <v>25512.512413170003</v>
      </c>
      <c r="P16" s="1788">
        <v>25512.512413169999</v>
      </c>
      <c r="R16" s="979"/>
      <c r="S16" s="1219"/>
      <c r="U16" s="1296"/>
      <c r="V16" s="1219"/>
    </row>
    <row r="17" spans="1:22" s="283" customFormat="1" ht="24" customHeight="1">
      <c r="A17" s="1031">
        <v>4.0999999999999996</v>
      </c>
      <c r="B17" s="1292" t="s">
        <v>1970</v>
      </c>
      <c r="C17" s="1294">
        <v>993.31472393999991</v>
      </c>
      <c r="D17" s="1295">
        <v>0</v>
      </c>
      <c r="E17" s="1295">
        <v>0.99983803934833282</v>
      </c>
      <c r="F17" s="1295">
        <v>0.99983803934833282</v>
      </c>
      <c r="G17" s="1295">
        <v>0</v>
      </c>
      <c r="H17" s="1295">
        <v>0</v>
      </c>
      <c r="I17" s="1295"/>
      <c r="J17" s="1295"/>
      <c r="K17" s="1295"/>
      <c r="L17" s="1295"/>
      <c r="M17" s="1295">
        <v>0</v>
      </c>
      <c r="N17" s="1295"/>
      <c r="O17" s="1294">
        <v>181.97614603</v>
      </c>
      <c r="P17" s="1294">
        <v>181.97614603</v>
      </c>
      <c r="R17" s="1297"/>
      <c r="S17" s="1298"/>
    </row>
    <row r="18" spans="1:22" s="283" customFormat="1" ht="24" customHeight="1">
      <c r="A18" s="1031">
        <v>4.2</v>
      </c>
      <c r="B18" s="1292" t="s">
        <v>1971</v>
      </c>
      <c r="C18" s="1294">
        <v>160177.39592471</v>
      </c>
      <c r="D18" s="1295">
        <v>0</v>
      </c>
      <c r="E18" s="1295">
        <v>0.96809851928263413</v>
      </c>
      <c r="F18" s="1295">
        <v>0.96809851928263413</v>
      </c>
      <c r="G18" s="1295">
        <v>0</v>
      </c>
      <c r="H18" s="1295">
        <v>0</v>
      </c>
      <c r="I18" s="1295"/>
      <c r="J18" s="1295"/>
      <c r="K18" s="1295"/>
      <c r="L18" s="1295"/>
      <c r="M18" s="1295">
        <v>0</v>
      </c>
      <c r="N18" s="1295"/>
      <c r="O18" s="1294">
        <v>18029.84891977</v>
      </c>
      <c r="P18" s="1294">
        <v>18027.76409461</v>
      </c>
      <c r="R18" s="1297"/>
      <c r="S18" s="1298"/>
    </row>
    <row r="19" spans="1:22" s="283" customFormat="1" ht="24" customHeight="1">
      <c r="A19" s="1031">
        <v>4.3</v>
      </c>
      <c r="B19" s="1292" t="s">
        <v>1902</v>
      </c>
      <c r="C19" s="1294"/>
      <c r="D19" s="1295"/>
      <c r="E19" s="1295"/>
      <c r="F19" s="1295"/>
      <c r="G19" s="1295"/>
      <c r="H19" s="1295"/>
      <c r="I19" s="1295"/>
      <c r="J19" s="1295"/>
      <c r="K19" s="1295"/>
      <c r="L19" s="1295"/>
      <c r="M19" s="1295"/>
      <c r="N19" s="1295"/>
      <c r="O19" s="1294"/>
      <c r="P19" s="1294"/>
      <c r="R19" s="1297"/>
      <c r="S19" s="1298"/>
    </row>
    <row r="20" spans="1:22" s="283" customFormat="1" ht="12" customHeight="1">
      <c r="A20" s="283">
        <v>4.4000000000000004</v>
      </c>
      <c r="B20" s="1292" t="s">
        <v>1903</v>
      </c>
      <c r="C20" s="1294">
        <v>1190.3908906300001</v>
      </c>
      <c r="D20" s="1295">
        <v>1.0195287174599402E-2</v>
      </c>
      <c r="E20" s="1295">
        <v>0.10231161394014338</v>
      </c>
      <c r="F20" s="1295">
        <v>0</v>
      </c>
      <c r="G20" s="1295">
        <v>1.3608961331539049E-3</v>
      </c>
      <c r="H20" s="1295">
        <v>0.10095071780698947</v>
      </c>
      <c r="I20" s="1295"/>
      <c r="J20" s="1295"/>
      <c r="K20" s="1295"/>
      <c r="L20" s="1295"/>
      <c r="M20" s="1295">
        <v>0.15011762027008382</v>
      </c>
      <c r="N20" s="1295"/>
      <c r="O20" s="1294">
        <v>628.85597188999998</v>
      </c>
      <c r="P20" s="1294">
        <v>628.82782994000002</v>
      </c>
      <c r="R20" s="1297"/>
      <c r="S20" s="1298"/>
    </row>
    <row r="21" spans="1:22" s="283" customFormat="1" ht="24" customHeight="1">
      <c r="A21" s="1031">
        <v>4.5</v>
      </c>
      <c r="B21" s="1292" t="s">
        <v>1904</v>
      </c>
      <c r="C21" s="1294">
        <v>28410.232769539998</v>
      </c>
      <c r="D21" s="1295">
        <v>1.744715417331745E-2</v>
      </c>
      <c r="E21" s="1295">
        <v>3.7008106031685431E-2</v>
      </c>
      <c r="F21" s="1295">
        <v>0</v>
      </c>
      <c r="G21" s="1295">
        <v>1.479278411441205E-5</v>
      </c>
      <c r="H21" s="1295">
        <v>3.6993313247571019E-2</v>
      </c>
      <c r="I21" s="1295"/>
      <c r="J21" s="1295"/>
      <c r="K21" s="1295"/>
      <c r="L21" s="1295"/>
      <c r="M21" s="1295">
        <v>4.1297619093842832E-3</v>
      </c>
      <c r="N21" s="1295"/>
      <c r="O21" s="1299">
        <v>6672</v>
      </c>
      <c r="P21" s="1294">
        <v>6673.9443425899999</v>
      </c>
      <c r="R21" s="1297"/>
      <c r="S21" s="1300"/>
    </row>
    <row r="22" spans="1:22" ht="12" customHeight="1">
      <c r="A22" s="306">
        <v>5</v>
      </c>
      <c r="B22" s="307" t="s">
        <v>386</v>
      </c>
      <c r="C22" s="1790">
        <v>327998.06777115999</v>
      </c>
      <c r="D22" s="1791">
        <v>3.9014584948799448E-3</v>
      </c>
      <c r="E22" s="1791">
        <v>0.68196934089060512</v>
      </c>
      <c r="F22" s="1791">
        <v>0.64948488730399512</v>
      </c>
      <c r="G22" s="1791">
        <v>1.3785925208726448E-3</v>
      </c>
      <c r="H22" s="1791">
        <v>3.1105861065737334E-2</v>
      </c>
      <c r="I22" s="1791"/>
      <c r="J22" s="1791"/>
      <c r="K22" s="1791"/>
      <c r="L22" s="1791"/>
      <c r="M22" s="1791">
        <v>9.0833542018870514E-4</v>
      </c>
      <c r="N22" s="1791"/>
      <c r="O22" s="1792">
        <v>79420.339623699998</v>
      </c>
      <c r="P22" s="1790">
        <v>79126.64834847</v>
      </c>
      <c r="R22" s="1301"/>
      <c r="S22" s="1219"/>
      <c r="U22" s="1302"/>
      <c r="V22" s="1278"/>
    </row>
    <row r="23" spans="1:22" s="283" customFormat="1" ht="12" customHeight="1">
      <c r="R23" s="1290"/>
      <c r="S23" s="1290"/>
    </row>
    <row r="24" spans="1:22" s="283" customFormat="1" ht="12" customHeight="1">
      <c r="R24" s="979"/>
    </row>
    <row r="25" spans="1:22" s="283" customFormat="1" ht="12" customHeight="1">
      <c r="A25" s="1284" t="s">
        <v>372</v>
      </c>
      <c r="B25" s="1285"/>
      <c r="C25" s="2022" t="s">
        <v>1949</v>
      </c>
      <c r="D25" s="2024" t="s">
        <v>1950</v>
      </c>
      <c r="E25" s="2025"/>
      <c r="F25" s="2025"/>
      <c r="G25" s="2025"/>
      <c r="H25" s="2025"/>
      <c r="I25" s="2025"/>
      <c r="J25" s="2025"/>
      <c r="K25" s="2025"/>
      <c r="L25" s="2025"/>
      <c r="M25" s="2025"/>
      <c r="N25" s="2026"/>
      <c r="O25" s="2024" t="s">
        <v>1951</v>
      </c>
      <c r="P25" s="2026"/>
      <c r="R25" s="979"/>
    </row>
    <row r="26" spans="1:22" s="283" customFormat="1" ht="24" customHeight="1">
      <c r="A26" s="2027" t="s">
        <v>763</v>
      </c>
      <c r="B26" s="2028"/>
      <c r="C26" s="2022"/>
      <c r="D26" s="2029" t="s">
        <v>1952</v>
      </c>
      <c r="E26" s="2030"/>
      <c r="F26" s="2030"/>
      <c r="G26" s="2030"/>
      <c r="H26" s="2030"/>
      <c r="I26" s="2030"/>
      <c r="J26" s="2030"/>
      <c r="K26" s="2030"/>
      <c r="L26" s="2031"/>
      <c r="M26" s="2029" t="s">
        <v>1953</v>
      </c>
      <c r="N26" s="2031"/>
      <c r="O26" s="2027" t="s">
        <v>1954</v>
      </c>
      <c r="P26" s="2027" t="s">
        <v>1955</v>
      </c>
      <c r="R26" s="979"/>
    </row>
    <row r="27" spans="1:22" s="283" customFormat="1" ht="12" customHeight="1">
      <c r="A27" s="2027"/>
      <c r="B27" s="2028"/>
      <c r="C27" s="2022"/>
      <c r="D27" s="2032" t="s">
        <v>1956</v>
      </c>
      <c r="E27" s="2032" t="s">
        <v>1957</v>
      </c>
      <c r="F27" s="2033"/>
      <c r="G27" s="2033"/>
      <c r="H27" s="2034"/>
      <c r="I27" s="2032" t="s">
        <v>1958</v>
      </c>
      <c r="J27" s="2033"/>
      <c r="K27" s="2033"/>
      <c r="L27" s="2034"/>
      <c r="M27" s="2035" t="s">
        <v>1959</v>
      </c>
      <c r="N27" s="2037" t="s">
        <v>1960</v>
      </c>
      <c r="O27" s="2027"/>
      <c r="P27" s="2027"/>
      <c r="R27" s="979"/>
    </row>
    <row r="28" spans="1:22" s="283" customFormat="1" ht="84" customHeight="1">
      <c r="A28" s="2027"/>
      <c r="B28" s="2028"/>
      <c r="C28" s="2023"/>
      <c r="D28" s="2025"/>
      <c r="E28" s="2025"/>
      <c r="F28" s="1286" t="s">
        <v>1961</v>
      </c>
      <c r="G28" s="1287" t="s">
        <v>1962</v>
      </c>
      <c r="H28" s="1288" t="s">
        <v>1963</v>
      </c>
      <c r="I28" s="2025"/>
      <c r="J28" s="1286" t="s">
        <v>1964</v>
      </c>
      <c r="K28" s="1287" t="s">
        <v>1965</v>
      </c>
      <c r="L28" s="1288" t="s">
        <v>1966</v>
      </c>
      <c r="M28" s="2036"/>
      <c r="N28" s="2038"/>
      <c r="O28" s="2025"/>
      <c r="P28" s="2025"/>
    </row>
    <row r="29" spans="1:22" s="283" customFormat="1" ht="12" customHeight="1">
      <c r="A29" s="2025"/>
      <c r="B29" s="2026"/>
      <c r="C29" s="1787" t="s">
        <v>373</v>
      </c>
      <c r="D29" s="1787" t="s">
        <v>391</v>
      </c>
      <c r="E29" s="1787" t="s">
        <v>408</v>
      </c>
      <c r="F29" s="1787" t="s">
        <v>409</v>
      </c>
      <c r="G29" s="1787" t="s">
        <v>410</v>
      </c>
      <c r="H29" s="1787" t="s">
        <v>411</v>
      </c>
      <c r="I29" s="1787" t="s">
        <v>412</v>
      </c>
      <c r="J29" s="1787" t="s">
        <v>735</v>
      </c>
      <c r="K29" s="1787" t="s">
        <v>889</v>
      </c>
      <c r="L29" s="1787" t="s">
        <v>890</v>
      </c>
      <c r="M29" s="1787" t="s">
        <v>891</v>
      </c>
      <c r="N29" s="1787" t="s">
        <v>892</v>
      </c>
      <c r="O29" s="1787" t="s">
        <v>893</v>
      </c>
      <c r="P29" s="1787" t="s">
        <v>894</v>
      </c>
    </row>
    <row r="30" spans="1:22" s="283" customFormat="1" ht="12" customHeight="1">
      <c r="A30" s="283">
        <v>1</v>
      </c>
      <c r="B30" s="1303" t="s">
        <v>1937</v>
      </c>
      <c r="C30" s="1793"/>
      <c r="D30" s="1031"/>
      <c r="E30" s="1031"/>
      <c r="F30" s="1031"/>
      <c r="G30" s="1031"/>
      <c r="H30" s="1031"/>
      <c r="I30" s="1031"/>
      <c r="J30" s="1031"/>
      <c r="K30" s="1031"/>
      <c r="L30" s="1031"/>
      <c r="M30" s="1031"/>
      <c r="N30" s="1031"/>
      <c r="O30" s="1031"/>
      <c r="P30" s="1031"/>
    </row>
    <row r="31" spans="1:22" s="283" customFormat="1" ht="12" customHeight="1">
      <c r="A31" s="283">
        <v>2</v>
      </c>
      <c r="B31" s="1304" t="s">
        <v>1852</v>
      </c>
      <c r="C31" s="1793">
        <v>28946.652156700002</v>
      </c>
      <c r="D31" s="1789">
        <v>9.7020919545266296E-5</v>
      </c>
      <c r="E31" s="1789">
        <v>9.9578209300201425E-4</v>
      </c>
      <c r="F31" s="1789">
        <v>4.8869545823197172E-4</v>
      </c>
      <c r="G31" s="1789">
        <v>2.5626558331661922E-5</v>
      </c>
      <c r="H31" s="1789">
        <v>4.8146007643838071E-4</v>
      </c>
      <c r="I31" s="1789"/>
      <c r="J31" s="1789"/>
      <c r="K31" s="1789"/>
      <c r="L31" s="1789"/>
      <c r="M31" s="1789">
        <v>1.3375364874807639E-3</v>
      </c>
      <c r="N31" s="1789"/>
      <c r="O31" s="1794">
        <v>2865.569</v>
      </c>
      <c r="P31" s="1793">
        <v>2871.6603587899999</v>
      </c>
      <c r="Q31" s="1219"/>
      <c r="T31" s="1219"/>
    </row>
    <row r="32" spans="1:22" s="283" customFormat="1" ht="12" customHeight="1">
      <c r="A32" s="283">
        <v>3</v>
      </c>
      <c r="B32" s="1304" t="s">
        <v>1855</v>
      </c>
      <c r="C32" s="1793">
        <v>8459.9829921699984</v>
      </c>
      <c r="D32" s="1789">
        <v>9.5896948028302987E-5</v>
      </c>
      <c r="E32" s="1789">
        <v>0.37026547103099133</v>
      </c>
      <c r="F32" s="1789">
        <v>6.2277287116017984E-3</v>
      </c>
      <c r="G32" s="1789">
        <v>0.16262400091387255</v>
      </c>
      <c r="H32" s="1789">
        <v>0.20141374140551702</v>
      </c>
      <c r="I32" s="1789"/>
      <c r="J32" s="1789"/>
      <c r="K32" s="1789"/>
      <c r="L32" s="1789"/>
      <c r="M32" s="1789">
        <v>0.28310475839353022</v>
      </c>
      <c r="N32" s="1789"/>
      <c r="O32" s="1793">
        <v>4687.5629730500004</v>
      </c>
      <c r="P32" s="1793">
        <v>4711.5202923000006</v>
      </c>
    </row>
    <row r="33" spans="1:19" s="283" customFormat="1" ht="12" customHeight="1">
      <c r="A33" s="283">
        <v>3.1</v>
      </c>
      <c r="B33" s="1305" t="s">
        <v>1967</v>
      </c>
      <c r="C33" s="1306">
        <v>2678.7528374499998</v>
      </c>
      <c r="D33" s="1295">
        <v>8.9177731017320438E-5</v>
      </c>
      <c r="E33" s="1295">
        <v>0.4801919659801423</v>
      </c>
      <c r="F33" s="1295">
        <v>1.9346783109461602E-2</v>
      </c>
      <c r="G33" s="1295">
        <v>8.4806453560775874E-2</v>
      </c>
      <c r="H33" s="1295">
        <v>0.37603872930990484</v>
      </c>
      <c r="I33" s="1295"/>
      <c r="J33" s="1295"/>
      <c r="K33" s="1295"/>
      <c r="L33" s="1295"/>
      <c r="M33" s="1295">
        <v>2.4551814669324674E-2</v>
      </c>
      <c r="N33" s="1295"/>
      <c r="O33" s="1306">
        <v>1368.09317599</v>
      </c>
      <c r="P33" s="1306">
        <v>1420.2436731800001</v>
      </c>
    </row>
    <row r="34" spans="1:19" s="283" customFormat="1" ht="24" customHeight="1">
      <c r="A34" s="1031">
        <v>3.2</v>
      </c>
      <c r="B34" s="1292" t="s">
        <v>1968</v>
      </c>
      <c r="C34" s="1306"/>
      <c r="D34" s="1295"/>
      <c r="E34" s="1295"/>
      <c r="F34" s="1295"/>
      <c r="G34" s="1295"/>
      <c r="H34" s="1295"/>
      <c r="I34" s="1295"/>
      <c r="J34" s="1295"/>
      <c r="K34" s="1295"/>
      <c r="L34" s="1295"/>
      <c r="M34" s="1295"/>
      <c r="N34" s="1295"/>
      <c r="O34" s="1306"/>
      <c r="P34" s="1306"/>
    </row>
    <row r="35" spans="1:19" s="283" customFormat="1" ht="12" customHeight="1">
      <c r="A35" s="283">
        <v>3.3</v>
      </c>
      <c r="B35" s="1305" t="s">
        <v>1969</v>
      </c>
      <c r="C35" s="1306">
        <v>5781.2301547199986</v>
      </c>
      <c r="D35" s="1295">
        <v>6.7192170109825426E-6</v>
      </c>
      <c r="E35" s="1295">
        <v>0.31933065225101959</v>
      </c>
      <c r="F35" s="1295">
        <v>1.4896982250340974E-4</v>
      </c>
      <c r="G35" s="1295">
        <v>0.19868102860465187</v>
      </c>
      <c r="H35" s="1295">
        <v>0.1205006538238643</v>
      </c>
      <c r="I35" s="1295"/>
      <c r="J35" s="1295"/>
      <c r="K35" s="1295"/>
      <c r="L35" s="1295"/>
      <c r="M35" s="1295">
        <v>0.25855294372420556</v>
      </c>
      <c r="N35" s="1295"/>
      <c r="O35" s="1306">
        <v>3319.4697970599991</v>
      </c>
      <c r="P35" s="1306">
        <v>3291.2766191200008</v>
      </c>
    </row>
    <row r="36" spans="1:19" ht="12" customHeight="1">
      <c r="A36" s="306">
        <v>4</v>
      </c>
      <c r="B36" s="307" t="s">
        <v>386</v>
      </c>
      <c r="C36" s="1790">
        <v>37406.635148870009</v>
      </c>
      <c r="D36" s="1791">
        <v>8.2503043583518568E-5</v>
      </c>
      <c r="E36" s="1791">
        <v>8.4510786196055274E-2</v>
      </c>
      <c r="F36" s="1791">
        <v>1.7866503136147196E-3</v>
      </c>
      <c r="G36" s="1791">
        <v>3.6799302568693695E-2</v>
      </c>
      <c r="H36" s="1791">
        <v>4.5924833313746867E-2</v>
      </c>
      <c r="I36" s="1791"/>
      <c r="J36" s="1791"/>
      <c r="K36" s="1791"/>
      <c r="L36" s="1791"/>
      <c r="M36" s="1791">
        <v>4.2752830217029303E-2</v>
      </c>
      <c r="N36" s="1791"/>
      <c r="O36" s="1790">
        <v>7553.1316098799998</v>
      </c>
      <c r="P36" s="1790">
        <v>7583.1806510900005</v>
      </c>
      <c r="R36" s="283"/>
      <c r="S36" s="283"/>
    </row>
    <row r="37" spans="1:19">
      <c r="B37" s="283"/>
      <c r="C37" s="283"/>
      <c r="D37" s="283"/>
      <c r="E37" s="283"/>
      <c r="F37" s="283"/>
      <c r="G37" s="283"/>
      <c r="H37" s="283"/>
      <c r="I37" s="283"/>
      <c r="J37" s="283"/>
      <c r="K37" s="283"/>
      <c r="L37" s="283"/>
      <c r="M37" s="283"/>
      <c r="N37" s="283"/>
      <c r="O37" s="283"/>
      <c r="P37" s="283"/>
      <c r="R37" s="283"/>
      <c r="S37" s="283"/>
    </row>
    <row r="38" spans="1:19">
      <c r="P38" s="1278"/>
      <c r="R38" s="283"/>
      <c r="S38" s="283"/>
    </row>
    <row r="39" spans="1:19">
      <c r="P39" s="1278"/>
      <c r="R39" s="283"/>
      <c r="S39" s="283"/>
    </row>
    <row r="40" spans="1:19">
      <c r="R40" s="283"/>
      <c r="S40" s="283"/>
    </row>
    <row r="41" spans="1:19">
      <c r="R41" s="283"/>
      <c r="S41" s="283"/>
    </row>
    <row r="42" spans="1:19">
      <c r="R42" s="283"/>
      <c r="S42" s="283"/>
    </row>
    <row r="43" spans="1:19">
      <c r="R43" s="283"/>
      <c r="S43" s="283"/>
    </row>
  </sheetData>
  <mergeCells count="31">
    <mergeCell ref="N7:N8"/>
    <mergeCell ref="A2:P2"/>
    <mergeCell ref="C5:C8"/>
    <mergeCell ref="D5:N5"/>
    <mergeCell ref="O5:P5"/>
    <mergeCell ref="A6:B9"/>
    <mergeCell ref="D6:L6"/>
    <mergeCell ref="M6:N6"/>
    <mergeCell ref="O6:O8"/>
    <mergeCell ref="P6:P8"/>
    <mergeCell ref="D7:D8"/>
    <mergeCell ref="E7:E8"/>
    <mergeCell ref="F7:H7"/>
    <mergeCell ref="I7:I8"/>
    <mergeCell ref="J7:L7"/>
    <mergeCell ref="M7:M8"/>
    <mergeCell ref="C25:C28"/>
    <mergeCell ref="D25:N25"/>
    <mergeCell ref="O25:P25"/>
    <mergeCell ref="A26:B29"/>
    <mergeCell ref="D26:L26"/>
    <mergeCell ref="M26:N26"/>
    <mergeCell ref="O26:O28"/>
    <mergeCell ref="P26:P28"/>
    <mergeCell ref="D27:D28"/>
    <mergeCell ref="E27:E28"/>
    <mergeCell ref="F27:H27"/>
    <mergeCell ref="I27:I28"/>
    <mergeCell ref="J27:L27"/>
    <mergeCell ref="M27:M28"/>
    <mergeCell ref="N27:N28"/>
  </mergeCells>
  <hyperlinks>
    <hyperlink ref="R1" location="ToC!A1" display="ToC" xr:uid="{7C45142B-9203-4AA9-8A5F-0EAC96452237}"/>
  </hyperlinks>
  <pageMargins left="0.70866141732283472" right="0.70866141732283472" top="0.74803149606299213" bottom="0.74803149606299213" header="0.31496062992125984" footer="0.31496062992125984"/>
  <pageSetup paperSize="9" scale="77" fitToHeight="0" orientation="landscape" r:id="rId1"/>
  <rowBreaks count="1" manualBreakCount="1">
    <brk id="22"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69A49-3A29-4E41-9911-9AB5C19038C9}">
  <sheetPr codeName="Sheet22">
    <tabColor rgb="FF99CCFF"/>
    <pageSetUpPr fitToPage="1"/>
  </sheetPr>
  <dimension ref="A1:R32"/>
  <sheetViews>
    <sheetView view="pageBreakPreview" zoomScaleNormal="130" zoomScaleSheetLayoutView="100" workbookViewId="0">
      <selection activeCell="E1" sqref="E1"/>
    </sheetView>
  </sheetViews>
  <sheetFormatPr defaultColWidth="9.28515625" defaultRowHeight="12"/>
  <cols>
    <col min="1" max="1" width="6.42578125" style="283" customWidth="1"/>
    <col min="2" max="2" width="82.7109375" style="155" customWidth="1"/>
    <col min="3" max="3" width="21.5703125" style="155" customWidth="1"/>
    <col min="4" max="4" width="9.28515625" style="155"/>
    <col min="5" max="5" width="25.42578125" style="155" bestFit="1" customWidth="1"/>
    <col min="6" max="16384" width="9.28515625" style="155"/>
  </cols>
  <sheetData>
    <row r="1" spans="1:18" ht="12" customHeight="1">
      <c r="A1" s="1264" t="s">
        <v>2168</v>
      </c>
      <c r="B1" s="1264"/>
      <c r="C1" s="283"/>
      <c r="D1" s="279"/>
      <c r="E1" s="1527" t="s">
        <v>2275</v>
      </c>
      <c r="L1" s="85"/>
    </row>
    <row r="2" spans="1:18" ht="24" customHeight="1">
      <c r="A2" s="2040" t="s">
        <v>2233</v>
      </c>
      <c r="B2" s="2040"/>
      <c r="C2" s="2040"/>
      <c r="D2" s="280"/>
      <c r="E2" s="1307"/>
      <c r="F2" s="1307"/>
      <c r="G2" s="1307"/>
      <c r="H2" s="1307"/>
      <c r="I2" s="1307"/>
      <c r="J2" s="1307"/>
      <c r="K2" s="1307"/>
      <c r="L2" s="90"/>
      <c r="M2" s="1307"/>
      <c r="N2" s="1307"/>
      <c r="O2" s="1307"/>
      <c r="P2" s="1307"/>
      <c r="Q2" s="1307"/>
      <c r="R2" s="1307"/>
    </row>
    <row r="3" spans="1:18" ht="12" customHeight="1">
      <c r="B3" s="283"/>
      <c r="C3" s="983"/>
      <c r="D3" s="283"/>
      <c r="E3" s="283"/>
      <c r="F3" s="283"/>
      <c r="G3" s="283"/>
      <c r="H3" s="283"/>
      <c r="I3" s="283"/>
      <c r="J3" s="283"/>
      <c r="K3" s="283"/>
      <c r="L3" s="94"/>
      <c r="M3" s="1308"/>
      <c r="N3" s="283"/>
      <c r="O3" s="283"/>
      <c r="P3" s="283"/>
      <c r="Q3" s="283"/>
      <c r="R3" s="283"/>
    </row>
    <row r="4" spans="1:18" ht="24">
      <c r="A4" s="501" t="s">
        <v>372</v>
      </c>
      <c r="B4" s="283"/>
      <c r="C4" s="1309" t="s">
        <v>1972</v>
      </c>
      <c r="D4" s="283"/>
      <c r="E4" s="283"/>
      <c r="F4" s="283"/>
      <c r="G4" s="283"/>
      <c r="H4" s="283"/>
      <c r="I4" s="283"/>
      <c r="J4" s="283"/>
      <c r="K4" s="283"/>
      <c r="L4" s="283"/>
      <c r="M4" s="1308"/>
      <c r="N4" s="283"/>
      <c r="O4" s="283"/>
      <c r="P4" s="283"/>
      <c r="Q4" s="283"/>
      <c r="R4" s="283"/>
    </row>
    <row r="5" spans="1:18" ht="12" customHeight="1">
      <c r="B5" s="1154"/>
      <c r="C5" s="1785" t="s">
        <v>373</v>
      </c>
      <c r="D5" s="283"/>
      <c r="E5" s="283"/>
      <c r="F5" s="283"/>
      <c r="G5" s="283"/>
      <c r="H5" s="283"/>
      <c r="I5" s="283"/>
      <c r="J5" s="283"/>
      <c r="K5" s="283"/>
      <c r="L5" s="283"/>
      <c r="M5" s="283"/>
      <c r="N5" s="283"/>
      <c r="O5" s="283"/>
      <c r="P5" s="283"/>
      <c r="Q5" s="283"/>
      <c r="R5" s="283"/>
    </row>
    <row r="6" spans="1:18" ht="12" customHeight="1">
      <c r="A6" s="1222">
        <v>1</v>
      </c>
      <c r="B6" s="1310" t="s">
        <v>1973</v>
      </c>
      <c r="C6" s="1311">
        <v>91245.34845343999</v>
      </c>
      <c r="D6" s="283"/>
      <c r="E6" s="283"/>
      <c r="F6" s="283"/>
      <c r="G6" s="283"/>
      <c r="H6" s="283"/>
      <c r="I6" s="283"/>
      <c r="J6" s="283"/>
      <c r="K6" s="283"/>
      <c r="L6" s="2041"/>
      <c r="M6" s="2041"/>
      <c r="N6" s="283"/>
      <c r="O6" s="283"/>
      <c r="P6" s="283"/>
      <c r="Q6" s="283"/>
      <c r="R6" s="283"/>
    </row>
    <row r="7" spans="1:18" ht="12" customHeight="1">
      <c r="A7" s="283">
        <v>2</v>
      </c>
      <c r="B7" s="1312" t="s">
        <v>1974</v>
      </c>
      <c r="C7" s="1786">
        <v>-357.70906835220268</v>
      </c>
      <c r="D7" s="283"/>
      <c r="E7" s="283"/>
      <c r="F7" s="283"/>
      <c r="G7" s="283"/>
      <c r="H7" s="283"/>
      <c r="I7" s="283"/>
      <c r="J7" s="283"/>
      <c r="K7" s="283"/>
      <c r="L7" s="1313"/>
      <c r="M7" s="1314"/>
      <c r="N7" s="283"/>
      <c r="O7" s="283"/>
      <c r="P7" s="283"/>
      <c r="Q7" s="283"/>
      <c r="R7" s="283"/>
    </row>
    <row r="8" spans="1:18" ht="12" customHeight="1">
      <c r="A8" s="283">
        <v>3</v>
      </c>
      <c r="B8" s="1312" t="s">
        <v>1975</v>
      </c>
      <c r="C8" s="1786">
        <v>334.18465647378946</v>
      </c>
      <c r="D8" s="283"/>
      <c r="E8" s="283"/>
      <c r="F8" s="283"/>
      <c r="G8" s="283"/>
      <c r="H8" s="283"/>
      <c r="I8" s="283"/>
      <c r="J8" s="283"/>
      <c r="K8" s="283"/>
      <c r="L8" s="1313"/>
      <c r="M8" s="1315"/>
      <c r="N8" s="283"/>
      <c r="O8" s="283"/>
      <c r="P8" s="283"/>
      <c r="Q8" s="283"/>
      <c r="R8" s="283"/>
    </row>
    <row r="9" spans="1:18" ht="12" customHeight="1">
      <c r="A9" s="283">
        <v>4</v>
      </c>
      <c r="B9" s="1312" t="s">
        <v>1976</v>
      </c>
      <c r="C9" s="1786">
        <v>261.79860467492688</v>
      </c>
      <c r="D9" s="283"/>
      <c r="E9" s="283"/>
      <c r="F9" s="283"/>
      <c r="G9" s="283"/>
      <c r="H9" s="283"/>
      <c r="I9" s="283"/>
      <c r="J9" s="283"/>
      <c r="K9" s="283"/>
      <c r="L9" s="505"/>
      <c r="M9" s="1314"/>
      <c r="N9" s="283"/>
      <c r="O9" s="283"/>
      <c r="P9" s="283"/>
      <c r="Q9" s="283"/>
      <c r="R9" s="283"/>
    </row>
    <row r="10" spans="1:18" ht="12" customHeight="1">
      <c r="A10" s="283">
        <v>5</v>
      </c>
      <c r="B10" s="1312" t="s">
        <v>1977</v>
      </c>
      <c r="C10" s="1786"/>
      <c r="D10" s="283"/>
      <c r="E10" s="283"/>
      <c r="F10" s="283"/>
      <c r="G10" s="283"/>
      <c r="H10" s="283"/>
      <c r="I10" s="283"/>
      <c r="J10" s="283"/>
      <c r="K10" s="283"/>
      <c r="L10" s="1313"/>
      <c r="M10" s="1316"/>
      <c r="N10" s="283"/>
      <c r="O10" s="283"/>
      <c r="P10" s="283"/>
      <c r="Q10" s="283"/>
      <c r="R10" s="283"/>
    </row>
    <row r="11" spans="1:18" ht="12" customHeight="1">
      <c r="A11" s="283">
        <v>6</v>
      </c>
      <c r="B11" s="1312" t="s">
        <v>1978</v>
      </c>
      <c r="C11" s="1786"/>
      <c r="D11" s="283"/>
      <c r="E11" s="283"/>
      <c r="F11" s="283"/>
      <c r="G11" s="283"/>
      <c r="H11" s="283"/>
      <c r="I11" s="283"/>
      <c r="J11" s="283"/>
      <c r="K11" s="283"/>
      <c r="L11" s="283"/>
      <c r="M11" s="283"/>
      <c r="N11" s="283"/>
      <c r="O11" s="283"/>
      <c r="P11" s="283"/>
      <c r="Q11" s="283"/>
      <c r="R11" s="283"/>
    </row>
    <row r="12" spans="1:18" ht="12" customHeight="1">
      <c r="A12" s="283">
        <v>7</v>
      </c>
      <c r="B12" s="1312" t="s">
        <v>1979</v>
      </c>
      <c r="C12" s="1786">
        <v>357.92541838352241</v>
      </c>
      <c r="D12" s="283"/>
      <c r="E12" s="283"/>
      <c r="F12" s="283"/>
      <c r="G12" s="283"/>
      <c r="H12" s="283"/>
      <c r="I12" s="283"/>
      <c r="J12" s="283"/>
      <c r="K12" s="283"/>
      <c r="L12" s="283"/>
      <c r="M12" s="283"/>
      <c r="N12" s="283"/>
      <c r="O12" s="283"/>
      <c r="P12" s="283"/>
      <c r="Q12" s="283"/>
      <c r="R12" s="283"/>
    </row>
    <row r="13" spans="1:18" ht="12" customHeight="1">
      <c r="A13" s="283">
        <v>8</v>
      </c>
      <c r="B13" s="1312" t="s">
        <v>1980</v>
      </c>
      <c r="C13" s="1786">
        <v>-2172.2698179200274</v>
      </c>
      <c r="D13" s="283"/>
      <c r="E13" s="283"/>
      <c r="F13" s="283"/>
      <c r="G13" s="283"/>
      <c r="H13" s="283"/>
      <c r="I13" s="283"/>
      <c r="J13" s="283"/>
      <c r="K13" s="283"/>
      <c r="L13" s="283"/>
      <c r="M13" s="283"/>
      <c r="N13" s="283"/>
      <c r="O13" s="283"/>
      <c r="P13" s="283"/>
      <c r="Q13" s="283"/>
      <c r="R13" s="283"/>
    </row>
    <row r="14" spans="1:18" ht="12" customHeight="1">
      <c r="A14" s="306">
        <v>9</v>
      </c>
      <c r="B14" s="1317" t="s">
        <v>1981</v>
      </c>
      <c r="C14" s="1318">
        <v>89669.278246700007</v>
      </c>
      <c r="D14" s="283"/>
      <c r="E14" s="283"/>
      <c r="F14" s="283"/>
      <c r="G14" s="283"/>
      <c r="H14" s="283"/>
      <c r="I14" s="283"/>
      <c r="J14" s="283"/>
      <c r="K14" s="283"/>
      <c r="L14" s="283"/>
      <c r="M14" s="283"/>
      <c r="N14" s="283"/>
      <c r="O14" s="283"/>
      <c r="P14" s="283"/>
      <c r="Q14" s="283"/>
      <c r="R14" s="283"/>
    </row>
    <row r="15" spans="1:18" ht="12" customHeight="1">
      <c r="B15" s="2042"/>
      <c r="C15" s="2042"/>
      <c r="D15" s="283"/>
      <c r="E15" s="283"/>
      <c r="F15" s="283"/>
      <c r="G15" s="283"/>
      <c r="H15" s="283"/>
      <c r="I15" s="283"/>
      <c r="J15" s="283"/>
      <c r="K15" s="283"/>
      <c r="L15" s="283"/>
      <c r="M15" s="283"/>
      <c r="N15" s="283"/>
      <c r="O15" s="283"/>
      <c r="P15" s="283"/>
      <c r="Q15" s="283"/>
      <c r="R15" s="283"/>
    </row>
    <row r="16" spans="1:18">
      <c r="B16" s="283"/>
      <c r="C16" s="283"/>
      <c r="D16" s="283"/>
      <c r="E16" s="283"/>
      <c r="F16" s="283"/>
      <c r="G16" s="283"/>
      <c r="H16" s="283"/>
      <c r="I16" s="283"/>
      <c r="J16" s="283"/>
      <c r="K16" s="283"/>
      <c r="L16" s="1319"/>
      <c r="M16" s="283"/>
      <c r="N16" s="283"/>
      <c r="O16" s="283"/>
      <c r="P16" s="283"/>
      <c r="Q16" s="283"/>
      <c r="R16" s="283"/>
    </row>
    <row r="17" spans="2:18">
      <c r="B17" s="283"/>
      <c r="C17" s="283"/>
      <c r="D17" s="283"/>
      <c r="E17" s="283"/>
      <c r="F17" s="283"/>
      <c r="G17" s="283"/>
      <c r="H17" s="283"/>
      <c r="I17" s="283"/>
      <c r="J17" s="283"/>
      <c r="K17" s="283"/>
      <c r="L17" s="283"/>
      <c r="M17" s="283"/>
      <c r="N17" s="283"/>
      <c r="O17" s="283"/>
      <c r="P17" s="283"/>
      <c r="Q17" s="283"/>
      <c r="R17" s="283"/>
    </row>
    <row r="18" spans="2:18">
      <c r="B18" s="283"/>
      <c r="C18" s="283"/>
      <c r="D18" s="283"/>
      <c r="E18" s="283"/>
      <c r="F18" s="283"/>
      <c r="G18" s="283"/>
      <c r="H18" s="283"/>
      <c r="I18" s="283"/>
      <c r="J18" s="283"/>
      <c r="K18" s="283"/>
      <c r="L18" s="283"/>
      <c r="M18" s="283"/>
      <c r="N18" s="283"/>
      <c r="O18" s="283"/>
      <c r="P18" s="283"/>
      <c r="Q18" s="283"/>
      <c r="R18" s="283"/>
    </row>
    <row r="19" spans="2:18">
      <c r="B19" s="283"/>
      <c r="C19" s="283"/>
      <c r="D19" s="283"/>
      <c r="E19" s="283"/>
      <c r="F19" s="283"/>
      <c r="G19" s="283"/>
      <c r="H19" s="283"/>
      <c r="I19" s="283"/>
      <c r="J19" s="283"/>
      <c r="K19" s="283"/>
      <c r="L19" s="283"/>
      <c r="M19" s="283"/>
      <c r="N19" s="283"/>
      <c r="O19" s="283"/>
      <c r="P19" s="283"/>
      <c r="Q19" s="283"/>
      <c r="R19" s="283"/>
    </row>
    <row r="20" spans="2:18">
      <c r="B20" s="283"/>
      <c r="C20" s="283"/>
      <c r="D20" s="283"/>
      <c r="E20" s="283"/>
      <c r="F20" s="283"/>
      <c r="G20" s="283"/>
      <c r="H20" s="283"/>
      <c r="I20" s="283"/>
      <c r="J20" s="283"/>
      <c r="K20" s="283"/>
      <c r="L20" s="283"/>
      <c r="M20" s="283"/>
      <c r="N20" s="283"/>
      <c r="O20" s="283"/>
      <c r="P20" s="283"/>
      <c r="Q20" s="283"/>
      <c r="R20" s="283"/>
    </row>
    <row r="21" spans="2:18">
      <c r="B21" s="283"/>
      <c r="C21" s="283"/>
      <c r="D21" s="283"/>
      <c r="E21" s="283"/>
      <c r="F21" s="283"/>
      <c r="G21" s="283"/>
      <c r="H21" s="283"/>
      <c r="I21" s="283"/>
      <c r="J21" s="283"/>
      <c r="K21" s="283"/>
      <c r="L21" s="283"/>
      <c r="M21" s="283"/>
      <c r="N21" s="283"/>
      <c r="O21" s="283"/>
      <c r="P21" s="283"/>
      <c r="Q21" s="283"/>
      <c r="R21" s="283"/>
    </row>
    <row r="22" spans="2:18">
      <c r="B22" s="283"/>
      <c r="C22" s="283"/>
      <c r="D22" s="283"/>
      <c r="E22" s="283"/>
      <c r="F22" s="283"/>
      <c r="G22" s="283"/>
      <c r="H22" s="283"/>
      <c r="I22" s="283"/>
      <c r="J22" s="283"/>
      <c r="K22" s="283"/>
      <c r="L22" s="283"/>
      <c r="M22" s="283"/>
      <c r="N22" s="283"/>
      <c r="O22" s="283"/>
      <c r="P22" s="283"/>
      <c r="Q22" s="283"/>
      <c r="R22" s="283"/>
    </row>
    <row r="23" spans="2:18">
      <c r="B23" s="283"/>
      <c r="C23" s="283"/>
      <c r="D23" s="283"/>
      <c r="E23" s="283"/>
      <c r="F23" s="283"/>
      <c r="G23" s="283"/>
      <c r="H23" s="283"/>
      <c r="I23" s="283"/>
      <c r="J23" s="283"/>
      <c r="K23" s="283"/>
      <c r="L23" s="283"/>
      <c r="M23" s="283"/>
      <c r="N23" s="283"/>
      <c r="O23" s="283"/>
      <c r="P23" s="283"/>
      <c r="Q23" s="283"/>
      <c r="R23" s="283"/>
    </row>
    <row r="24" spans="2:18">
      <c r="B24" s="283"/>
      <c r="C24" s="283"/>
      <c r="D24" s="283"/>
      <c r="E24" s="283"/>
      <c r="F24" s="283"/>
      <c r="G24" s="283"/>
      <c r="H24" s="283"/>
      <c r="I24" s="283"/>
      <c r="J24" s="283"/>
      <c r="K24" s="283"/>
      <c r="L24" s="283"/>
      <c r="M24" s="283"/>
      <c r="N24" s="283"/>
      <c r="O24" s="283"/>
      <c r="P24" s="283"/>
      <c r="Q24" s="283"/>
      <c r="R24" s="283"/>
    </row>
    <row r="25" spans="2:18">
      <c r="B25" s="283"/>
      <c r="C25" s="283"/>
      <c r="D25" s="283"/>
      <c r="E25" s="283"/>
      <c r="F25" s="283"/>
      <c r="G25" s="283"/>
      <c r="H25" s="283"/>
      <c r="I25" s="283"/>
      <c r="J25" s="283"/>
      <c r="K25" s="283"/>
      <c r="L25" s="283"/>
      <c r="M25" s="283"/>
      <c r="N25" s="283"/>
      <c r="O25" s="283"/>
      <c r="P25" s="283"/>
      <c r="Q25" s="283"/>
      <c r="R25" s="283"/>
    </row>
    <row r="26" spans="2:18">
      <c r="B26" s="283"/>
      <c r="C26" s="283"/>
      <c r="D26" s="283"/>
      <c r="E26" s="283"/>
      <c r="F26" s="283"/>
      <c r="G26" s="283"/>
      <c r="H26" s="283"/>
      <c r="I26" s="283"/>
      <c r="J26" s="283"/>
      <c r="K26" s="283"/>
      <c r="L26" s="283"/>
      <c r="M26" s="283"/>
      <c r="N26" s="283"/>
      <c r="O26" s="283"/>
      <c r="P26" s="283"/>
      <c r="Q26" s="283"/>
      <c r="R26" s="283"/>
    </row>
    <row r="27" spans="2:18">
      <c r="B27" s="283"/>
      <c r="C27" s="283"/>
      <c r="D27" s="283"/>
      <c r="E27" s="283"/>
      <c r="F27" s="283"/>
      <c r="G27" s="283"/>
      <c r="H27" s="283"/>
      <c r="I27" s="283"/>
      <c r="J27" s="283"/>
      <c r="K27" s="283"/>
      <c r="L27" s="283"/>
      <c r="M27" s="283"/>
      <c r="N27" s="283"/>
      <c r="O27" s="283"/>
      <c r="P27" s="283"/>
      <c r="Q27" s="283"/>
      <c r="R27" s="283"/>
    </row>
    <row r="28" spans="2:18">
      <c r="B28" s="283"/>
      <c r="C28" s="283"/>
      <c r="D28" s="283"/>
      <c r="E28" s="283"/>
      <c r="F28" s="283"/>
      <c r="G28" s="283"/>
      <c r="H28" s="283"/>
      <c r="I28" s="283"/>
      <c r="J28" s="283"/>
      <c r="K28" s="283"/>
      <c r="L28" s="283"/>
      <c r="M28" s="283"/>
      <c r="N28" s="283"/>
      <c r="O28" s="283"/>
      <c r="P28" s="283"/>
      <c r="Q28" s="283"/>
      <c r="R28" s="283"/>
    </row>
    <row r="29" spans="2:18">
      <c r="B29" s="283"/>
      <c r="C29" s="283"/>
      <c r="D29" s="283"/>
      <c r="E29" s="283"/>
      <c r="F29" s="283"/>
      <c r="G29" s="283"/>
      <c r="H29" s="283"/>
      <c r="I29" s="283"/>
      <c r="J29" s="283"/>
      <c r="K29" s="283"/>
      <c r="L29" s="283"/>
      <c r="M29" s="283"/>
      <c r="N29" s="283"/>
      <c r="O29" s="283"/>
      <c r="P29" s="283"/>
      <c r="Q29" s="283"/>
      <c r="R29" s="283"/>
    </row>
    <row r="30" spans="2:18">
      <c r="B30" s="283"/>
      <c r="C30" s="283"/>
      <c r="D30" s="283"/>
      <c r="E30" s="283"/>
      <c r="F30" s="283"/>
      <c r="G30" s="283"/>
      <c r="H30" s="283"/>
      <c r="I30" s="283"/>
      <c r="J30" s="283"/>
      <c r="K30" s="283"/>
      <c r="L30" s="283"/>
      <c r="M30" s="283"/>
      <c r="N30" s="283"/>
      <c r="O30" s="283"/>
      <c r="P30" s="283"/>
      <c r="Q30" s="283"/>
      <c r="R30" s="283"/>
    </row>
    <row r="31" spans="2:18">
      <c r="B31" s="283"/>
      <c r="C31" s="283"/>
      <c r="D31" s="283"/>
      <c r="E31" s="283"/>
      <c r="F31" s="283"/>
      <c r="G31" s="283"/>
      <c r="H31" s="283"/>
      <c r="I31" s="283"/>
      <c r="J31" s="283"/>
      <c r="K31" s="283"/>
      <c r="L31" s="283"/>
      <c r="M31" s="283"/>
      <c r="N31" s="283"/>
      <c r="O31" s="283"/>
      <c r="P31" s="283"/>
      <c r="Q31" s="283"/>
      <c r="R31" s="283"/>
    </row>
    <row r="32" spans="2:18">
      <c r="B32" s="283"/>
      <c r="C32" s="283"/>
      <c r="D32" s="283"/>
      <c r="E32" s="283"/>
      <c r="F32" s="283"/>
      <c r="G32" s="283"/>
      <c r="H32" s="283"/>
      <c r="I32" s="283"/>
      <c r="J32" s="283"/>
      <c r="K32" s="283"/>
      <c r="L32" s="283"/>
      <c r="M32" s="283"/>
      <c r="N32" s="283"/>
      <c r="O32" s="283"/>
      <c r="P32" s="283"/>
      <c r="Q32" s="283"/>
      <c r="R32" s="283"/>
    </row>
  </sheetData>
  <mergeCells count="3">
    <mergeCell ref="A2:C2"/>
    <mergeCell ref="L6:M6"/>
    <mergeCell ref="B15:C15"/>
  </mergeCells>
  <hyperlinks>
    <hyperlink ref="E1" location="ToC!A1" display="ToC" xr:uid="{ECDE0F00-0210-4B43-99E6-CA2FB449C98F}"/>
  </hyperlinks>
  <pageMargins left="0.70866141732283472" right="0.70866141732283472" top="0.74803149606299213" bottom="0.74803149606299213" header="0.31496062992125984" footer="0.31496062992125984"/>
  <pageSetup paperSize="9" scale="79" fitToHeight="0" orientation="portrait" r:id="rId1"/>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CD59-BD97-43C5-99D8-D3D356873BEE}">
  <sheetPr codeName="Sheet23">
    <tabColor rgb="FF99CCFF"/>
    <pageSetUpPr fitToPage="1"/>
  </sheetPr>
  <dimension ref="A1:S241"/>
  <sheetViews>
    <sheetView view="pageBreakPreview" zoomScaleNormal="100" zoomScaleSheetLayoutView="100" workbookViewId="0">
      <selection activeCell="E90" sqref="E90:E91"/>
    </sheetView>
  </sheetViews>
  <sheetFormatPr defaultColWidth="9.140625" defaultRowHeight="15"/>
  <cols>
    <col min="1" max="1" width="18.85546875" style="30" customWidth="1"/>
    <col min="2" max="2" width="17.28515625" style="30" customWidth="1"/>
    <col min="3" max="8" width="12.28515625" style="30" customWidth="1"/>
    <col min="9" max="9" width="9.140625" style="30"/>
    <col min="10" max="10" width="25.42578125" style="30" bestFit="1" customWidth="1"/>
    <col min="11" max="16384" width="9.140625" style="30"/>
  </cols>
  <sheetData>
    <row r="1" spans="1:19" s="352" customFormat="1">
      <c r="A1" s="2044" t="s">
        <v>2169</v>
      </c>
      <c r="B1" s="2044"/>
      <c r="C1" s="2044"/>
      <c r="D1" s="2044"/>
      <c r="E1" s="2044"/>
      <c r="F1" s="2044"/>
      <c r="G1" s="2044"/>
      <c r="H1" s="2044"/>
      <c r="J1" s="1527" t="s">
        <v>2275</v>
      </c>
      <c r="K1" s="354"/>
      <c r="M1" s="355"/>
      <c r="R1" s="353"/>
      <c r="S1" s="354"/>
    </row>
    <row r="2" spans="1:19" ht="100.9" customHeight="1">
      <c r="A2" s="2054" t="s">
        <v>2234</v>
      </c>
      <c r="B2" s="2054"/>
      <c r="C2" s="2054"/>
      <c r="D2" s="2054"/>
      <c r="E2" s="2054"/>
      <c r="F2" s="2054"/>
      <c r="G2" s="2054"/>
      <c r="H2" s="2054"/>
      <c r="J2" s="2055"/>
      <c r="K2" s="2055"/>
      <c r="R2" s="1998"/>
      <c r="S2" s="1998"/>
    </row>
    <row r="3" spans="1:19">
      <c r="A3" s="2056" t="s">
        <v>724</v>
      </c>
      <c r="B3" s="2056"/>
      <c r="C3" s="2056"/>
      <c r="D3" s="2056"/>
      <c r="E3" s="2056"/>
      <c r="F3" s="2056"/>
      <c r="G3" s="2056"/>
      <c r="H3" s="357"/>
    </row>
    <row r="4" spans="1:19" ht="25.9" customHeight="1">
      <c r="A4" s="2049" t="s">
        <v>725</v>
      </c>
      <c r="B4" s="2045" t="s">
        <v>726</v>
      </c>
      <c r="C4" s="2049" t="s">
        <v>727</v>
      </c>
      <c r="D4" s="2047"/>
      <c r="E4" s="2045" t="s">
        <v>728</v>
      </c>
      <c r="F4" s="2051" t="s">
        <v>729</v>
      </c>
      <c r="G4" s="2045" t="s">
        <v>730</v>
      </c>
      <c r="H4" s="2047" t="s">
        <v>731</v>
      </c>
    </row>
    <row r="5" spans="1:19" ht="60" customHeight="1">
      <c r="A5" s="2050"/>
      <c r="B5" s="2046"/>
      <c r="C5" s="358"/>
      <c r="D5" s="359" t="s">
        <v>732</v>
      </c>
      <c r="E5" s="2046"/>
      <c r="F5" s="2052"/>
      <c r="G5" s="2046"/>
      <c r="H5" s="2048"/>
    </row>
    <row r="6" spans="1:19" ht="12" customHeight="1">
      <c r="A6" s="360" t="s">
        <v>373</v>
      </c>
      <c r="B6" s="360" t="s">
        <v>391</v>
      </c>
      <c r="C6" s="360" t="s">
        <v>408</v>
      </c>
      <c r="D6" s="360" t="s">
        <v>733</v>
      </c>
      <c r="E6" s="360" t="s">
        <v>410</v>
      </c>
      <c r="F6" s="360" t="s">
        <v>734</v>
      </c>
      <c r="G6" s="360" t="s">
        <v>412</v>
      </c>
      <c r="H6" s="360" t="s">
        <v>735</v>
      </c>
    </row>
    <row r="7" spans="1:19" ht="12" customHeight="1">
      <c r="A7" s="2044" t="s">
        <v>736</v>
      </c>
      <c r="B7" s="4" t="s">
        <v>737</v>
      </c>
      <c r="C7" s="1779">
        <v>10463</v>
      </c>
      <c r="D7" s="1779">
        <v>7</v>
      </c>
      <c r="E7" s="1780">
        <v>6.6902418044537896E-4</v>
      </c>
      <c r="F7" s="1780">
        <v>5.9999999999999995E-4</v>
      </c>
      <c r="G7" s="1780">
        <v>7.5501017401620072E-4</v>
      </c>
      <c r="H7" s="1780">
        <v>7.0598445090901596E-4</v>
      </c>
      <c r="J7" s="363"/>
      <c r="K7" s="363"/>
      <c r="M7" s="364"/>
      <c r="N7" s="363"/>
    </row>
    <row r="8" spans="1:19" ht="12" customHeight="1">
      <c r="A8" s="2044"/>
      <c r="B8" s="365" t="s">
        <v>738</v>
      </c>
      <c r="C8" s="1781">
        <v>7970</v>
      </c>
      <c r="D8" s="1781">
        <v>4</v>
      </c>
      <c r="E8" s="1782">
        <v>5.018820577164366E-4</v>
      </c>
      <c r="F8" s="1782">
        <v>4.0000000000000002E-4</v>
      </c>
      <c r="G8" s="1782">
        <v>5.2587638933119369E-4</v>
      </c>
      <c r="H8" s="1782">
        <v>6.4850699732520926E-4</v>
      </c>
      <c r="M8" s="364"/>
      <c r="N8" s="363"/>
    </row>
    <row r="9" spans="1:19" ht="12" customHeight="1">
      <c r="A9" s="2044"/>
      <c r="B9" s="365" t="s">
        <v>739</v>
      </c>
      <c r="C9" s="1783">
        <v>2493</v>
      </c>
      <c r="D9" s="1781">
        <v>3</v>
      </c>
      <c r="E9" s="1782">
        <v>1.2033694344163659E-3</v>
      </c>
      <c r="F9" s="1782">
        <v>1.5E-3</v>
      </c>
      <c r="G9" s="1782">
        <v>1.4875397624396448E-3</v>
      </c>
      <c r="H9" s="1782">
        <v>9.0430567315154698E-4</v>
      </c>
      <c r="M9" s="364"/>
      <c r="N9" s="363"/>
    </row>
    <row r="10" spans="1:19" ht="12" customHeight="1">
      <c r="A10" s="2044"/>
      <c r="B10" s="4" t="s">
        <v>740</v>
      </c>
      <c r="C10" s="1784">
        <v>3176</v>
      </c>
      <c r="D10" s="1779">
        <v>7</v>
      </c>
      <c r="E10" s="1780">
        <v>2.2040302267002519E-3</v>
      </c>
      <c r="F10" s="1780">
        <v>2.2000000000000001E-3</v>
      </c>
      <c r="G10" s="1780">
        <v>2.2045545490202477E-3</v>
      </c>
      <c r="H10" s="1780">
        <v>2.041526203161767E-3</v>
      </c>
      <c r="M10" s="364"/>
      <c r="N10" s="363"/>
    </row>
    <row r="11" spans="1:19" ht="12" customHeight="1">
      <c r="A11" s="2044"/>
      <c r="B11" s="4" t="s">
        <v>741</v>
      </c>
      <c r="C11" s="1784">
        <v>6912</v>
      </c>
      <c r="D11" s="1779">
        <v>23</v>
      </c>
      <c r="E11" s="1780">
        <v>3.3275462962962963E-3</v>
      </c>
      <c r="F11" s="1780">
        <v>4.4999999999999997E-3</v>
      </c>
      <c r="G11" s="1780">
        <v>4.3087960907452726E-3</v>
      </c>
      <c r="H11" s="1780">
        <v>5.2059112705029973E-3</v>
      </c>
      <c r="M11" s="364"/>
      <c r="N11" s="363"/>
    </row>
    <row r="12" spans="1:19" ht="12" customHeight="1">
      <c r="A12" s="2044"/>
      <c r="B12" s="4" t="s">
        <v>742</v>
      </c>
      <c r="C12" s="1784">
        <v>135</v>
      </c>
      <c r="D12" s="1779">
        <v>0</v>
      </c>
      <c r="E12" s="1780">
        <v>0</v>
      </c>
      <c r="F12" s="1780">
        <v>5.5999999999999999E-3</v>
      </c>
      <c r="G12" s="1780">
        <v>5.9013233314436789E-3</v>
      </c>
      <c r="H12" s="1780">
        <v>4.4740973312401879E-3</v>
      </c>
      <c r="M12" s="364"/>
      <c r="N12" s="363"/>
    </row>
    <row r="13" spans="1:19" ht="12" customHeight="1">
      <c r="A13" s="2044"/>
      <c r="B13" s="4" t="s">
        <v>743</v>
      </c>
      <c r="C13" s="1784">
        <v>12807</v>
      </c>
      <c r="D13" s="1779">
        <v>102</v>
      </c>
      <c r="E13" s="1780">
        <v>7.9643944717732486E-3</v>
      </c>
      <c r="F13" s="1780">
        <v>1.06E-2</v>
      </c>
      <c r="G13" s="1780">
        <v>1.6401584539325685E-2</v>
      </c>
      <c r="H13" s="1780">
        <v>8.7198124623876459E-3</v>
      </c>
      <c r="J13" s="363"/>
      <c r="K13" s="363"/>
      <c r="M13" s="364"/>
      <c r="N13" s="363"/>
    </row>
    <row r="14" spans="1:19" ht="12" customHeight="1">
      <c r="A14" s="2044"/>
      <c r="B14" s="365" t="s">
        <v>744</v>
      </c>
      <c r="C14" s="1783">
        <v>6280</v>
      </c>
      <c r="D14" s="1781">
        <v>43</v>
      </c>
      <c r="E14" s="1782">
        <v>6.8471337579617837E-3</v>
      </c>
      <c r="F14" s="1782">
        <v>9.5999999999999992E-3</v>
      </c>
      <c r="G14" s="1782">
        <v>1.1814616122265718E-2</v>
      </c>
      <c r="H14" s="1782">
        <v>6.6374361546086905E-3</v>
      </c>
      <c r="M14" s="364"/>
      <c r="N14" s="363"/>
    </row>
    <row r="15" spans="1:19" ht="12" customHeight="1">
      <c r="A15" s="2044"/>
      <c r="B15" s="365" t="s">
        <v>745</v>
      </c>
      <c r="C15" s="1783">
        <v>6527</v>
      </c>
      <c r="D15" s="1781">
        <v>59</v>
      </c>
      <c r="E15" s="1782">
        <v>9.03937490424391E-3</v>
      </c>
      <c r="F15" s="1782">
        <v>2.0500000000000001E-2</v>
      </c>
      <c r="G15" s="1782">
        <v>2.0814969196770068E-2</v>
      </c>
      <c r="H15" s="1782">
        <v>1.3076568188589158E-2</v>
      </c>
      <c r="M15" s="364"/>
      <c r="N15" s="363"/>
    </row>
    <row r="16" spans="1:19" ht="12" customHeight="1">
      <c r="A16" s="2044"/>
      <c r="B16" s="4" t="s">
        <v>746</v>
      </c>
      <c r="C16" s="1784">
        <v>20855</v>
      </c>
      <c r="D16" s="1779">
        <v>312</v>
      </c>
      <c r="E16" s="1780">
        <v>1.4960441141213138E-2</v>
      </c>
      <c r="F16" s="1780">
        <v>3.61E-2</v>
      </c>
      <c r="G16" s="1780">
        <v>4.503185405718145E-2</v>
      </c>
      <c r="H16" s="1780">
        <v>1.4876145161488837E-2</v>
      </c>
      <c r="J16" s="363"/>
      <c r="K16" s="363"/>
      <c r="M16" s="364"/>
      <c r="N16" s="363"/>
    </row>
    <row r="17" spans="1:14" ht="12" customHeight="1">
      <c r="A17" s="2044"/>
      <c r="B17" s="365" t="s">
        <v>747</v>
      </c>
      <c r="C17" s="1783">
        <v>14648</v>
      </c>
      <c r="D17" s="1781">
        <v>156</v>
      </c>
      <c r="E17" s="1782">
        <v>1.064991807755325E-2</v>
      </c>
      <c r="F17" s="1782">
        <v>3.61E-2</v>
      </c>
      <c r="G17" s="1782">
        <v>3.4568786644934069E-2</v>
      </c>
      <c r="H17" s="1782">
        <v>1.2274438021489881E-2</v>
      </c>
      <c r="M17" s="364"/>
      <c r="N17" s="363"/>
    </row>
    <row r="18" spans="1:14" ht="12" customHeight="1">
      <c r="A18" s="2044"/>
      <c r="B18" s="365" t="s">
        <v>748</v>
      </c>
      <c r="C18" s="1783">
        <v>6207</v>
      </c>
      <c r="D18" s="1781">
        <v>156</v>
      </c>
      <c r="E18" s="1782">
        <v>2.5132914451425809E-2</v>
      </c>
      <c r="F18" s="1782">
        <v>7.9699999999999993E-2</v>
      </c>
      <c r="G18" s="1782">
        <v>6.9723816592154292E-2</v>
      </c>
      <c r="H18" s="1782">
        <v>5.7847588681556483E-2</v>
      </c>
      <c r="M18" s="364"/>
      <c r="N18" s="363"/>
    </row>
    <row r="19" spans="1:14" ht="12" customHeight="1">
      <c r="A19" s="2044"/>
      <c r="B19" s="4" t="s">
        <v>749</v>
      </c>
      <c r="C19" s="1784">
        <v>14671</v>
      </c>
      <c r="D19" s="1779">
        <v>1254</v>
      </c>
      <c r="E19" s="1780">
        <v>8.5474746097743845E-2</v>
      </c>
      <c r="F19" s="1780">
        <v>0.23380000000000001</v>
      </c>
      <c r="G19" s="1780">
        <v>0.31182904543286899</v>
      </c>
      <c r="H19" s="1780">
        <v>7.8747524018790718E-2</v>
      </c>
      <c r="J19" s="363"/>
      <c r="K19" s="363"/>
      <c r="M19" s="364"/>
      <c r="N19" s="363"/>
    </row>
    <row r="20" spans="1:14" ht="12" customHeight="1">
      <c r="A20" s="2044"/>
      <c r="B20" s="365" t="s">
        <v>750</v>
      </c>
      <c r="C20" s="1783">
        <v>4873</v>
      </c>
      <c r="D20" s="1781">
        <v>288</v>
      </c>
      <c r="E20" s="1782">
        <v>5.9101169710650527E-2</v>
      </c>
      <c r="F20" s="1782">
        <v>0.1191</v>
      </c>
      <c r="G20" s="1782">
        <v>0.13324853141348295</v>
      </c>
      <c r="H20" s="1782">
        <v>5.6225861966338345E-2</v>
      </c>
      <c r="M20" s="364"/>
      <c r="N20" s="363"/>
    </row>
    <row r="21" spans="1:14" ht="12" customHeight="1">
      <c r="A21" s="2044"/>
      <c r="B21" s="365" t="s">
        <v>751</v>
      </c>
      <c r="C21" s="1783">
        <v>1567</v>
      </c>
      <c r="D21" s="1781">
        <v>150</v>
      </c>
      <c r="E21" s="1782">
        <v>9.5724313975749847E-2</v>
      </c>
      <c r="F21" s="1782">
        <v>0.2374</v>
      </c>
      <c r="G21" s="1782">
        <v>0.24647090101644711</v>
      </c>
      <c r="H21" s="1782">
        <v>7.4509231056386654E-2</v>
      </c>
      <c r="M21" s="364"/>
      <c r="N21" s="363"/>
    </row>
    <row r="22" spans="1:14" ht="12" customHeight="1">
      <c r="A22" s="2044"/>
      <c r="B22" s="365" t="s">
        <v>752</v>
      </c>
      <c r="C22" s="1783">
        <v>8231</v>
      </c>
      <c r="D22" s="1781">
        <v>816</v>
      </c>
      <c r="E22" s="1782">
        <v>9.9137407362410404E-2</v>
      </c>
      <c r="F22" s="1782">
        <v>0.36230000000000001</v>
      </c>
      <c r="G22" s="1782">
        <v>0.42999683271487765</v>
      </c>
      <c r="H22" s="1782">
        <v>0.1140259413556698</v>
      </c>
      <c r="M22" s="364"/>
      <c r="N22" s="363"/>
    </row>
    <row r="23" spans="1:14" ht="12" customHeight="1">
      <c r="A23" s="2044"/>
      <c r="B23" s="4" t="s">
        <v>753</v>
      </c>
      <c r="C23" s="1784">
        <v>1134</v>
      </c>
      <c r="D23" s="1779">
        <v>1134</v>
      </c>
      <c r="E23" s="1780">
        <v>1</v>
      </c>
      <c r="F23" s="1780">
        <v>1</v>
      </c>
      <c r="G23" s="1780">
        <v>1</v>
      </c>
      <c r="H23" s="1780">
        <v>1</v>
      </c>
    </row>
    <row r="24" spans="1:14" ht="12" customHeight="1">
      <c r="A24" s="370"/>
      <c r="B24" s="4"/>
      <c r="C24" s="369"/>
      <c r="D24" s="361"/>
      <c r="E24" s="362"/>
      <c r="F24" s="362"/>
      <c r="G24" s="362"/>
      <c r="H24" s="362"/>
    </row>
    <row r="25" spans="1:14" ht="12" customHeight="1">
      <c r="A25" s="371"/>
      <c r="B25" s="372"/>
      <c r="C25" s="373"/>
      <c r="D25" s="373"/>
      <c r="E25" s="374"/>
      <c r="F25" s="374"/>
      <c r="G25" s="374"/>
      <c r="H25" s="374"/>
    </row>
    <row r="26" spans="1:14" ht="28.15" customHeight="1">
      <c r="A26" s="2049" t="s">
        <v>725</v>
      </c>
      <c r="B26" s="2045" t="s">
        <v>726</v>
      </c>
      <c r="C26" s="2049" t="s">
        <v>727</v>
      </c>
      <c r="D26" s="2047"/>
      <c r="E26" s="2045" t="s">
        <v>728</v>
      </c>
      <c r="F26" s="2051" t="s">
        <v>729</v>
      </c>
      <c r="G26" s="2045" t="s">
        <v>730</v>
      </c>
      <c r="H26" s="2047" t="s">
        <v>731</v>
      </c>
    </row>
    <row r="27" spans="1:14" ht="60" customHeight="1">
      <c r="A27" s="2050"/>
      <c r="B27" s="2046"/>
      <c r="C27" s="358"/>
      <c r="D27" s="359" t="s">
        <v>754</v>
      </c>
      <c r="E27" s="2046"/>
      <c r="F27" s="2052"/>
      <c r="G27" s="2046"/>
      <c r="H27" s="2048"/>
    </row>
    <row r="28" spans="1:14" ht="12" customHeight="1">
      <c r="A28" s="360" t="s">
        <v>373</v>
      </c>
      <c r="B28" s="360" t="s">
        <v>391</v>
      </c>
      <c r="C28" s="360" t="s">
        <v>408</v>
      </c>
      <c r="D28" s="360" t="s">
        <v>733</v>
      </c>
      <c r="E28" s="360" t="s">
        <v>410</v>
      </c>
      <c r="F28" s="360" t="s">
        <v>734</v>
      </c>
      <c r="G28" s="360" t="s">
        <v>412</v>
      </c>
      <c r="H28" s="360" t="s">
        <v>735</v>
      </c>
    </row>
    <row r="29" spans="1:14" ht="12" customHeight="1">
      <c r="A29" s="2044" t="s">
        <v>755</v>
      </c>
      <c r="B29" s="4" t="s">
        <v>737</v>
      </c>
      <c r="C29" s="1779">
        <v>1</v>
      </c>
      <c r="D29" s="1779">
        <v>0</v>
      </c>
      <c r="E29" s="1780">
        <v>0</v>
      </c>
      <c r="F29" s="1780">
        <v>9.6000000000000002E-4</v>
      </c>
      <c r="G29" s="1780">
        <v>9.6000000000000002E-4</v>
      </c>
      <c r="H29" s="1780">
        <v>0</v>
      </c>
    </row>
    <row r="30" spans="1:14" ht="12" customHeight="1">
      <c r="A30" s="2044"/>
      <c r="B30" s="365" t="s">
        <v>738</v>
      </c>
      <c r="C30" s="1781">
        <v>1</v>
      </c>
      <c r="D30" s="1781">
        <v>0</v>
      </c>
      <c r="E30" s="1782">
        <v>0</v>
      </c>
      <c r="F30" s="1782">
        <v>9.6000000000000002E-4</v>
      </c>
      <c r="G30" s="1782">
        <v>9.6000000000000002E-4</v>
      </c>
      <c r="H30" s="1782">
        <v>0</v>
      </c>
    </row>
    <row r="31" spans="1:14" ht="12" customHeight="1">
      <c r="A31" s="2044"/>
      <c r="B31" s="365" t="s">
        <v>739</v>
      </c>
      <c r="C31" s="1783"/>
      <c r="D31" s="1781"/>
      <c r="E31" s="1782"/>
      <c r="F31" s="1782"/>
      <c r="G31" s="1782"/>
      <c r="H31" s="1782"/>
    </row>
    <row r="32" spans="1:14" ht="12" customHeight="1">
      <c r="A32" s="2044"/>
      <c r="B32" s="4" t="s">
        <v>740</v>
      </c>
      <c r="C32" s="1784"/>
      <c r="D32" s="1779"/>
      <c r="E32" s="1780"/>
      <c r="F32" s="1780"/>
      <c r="G32" s="1780"/>
      <c r="H32" s="1780"/>
    </row>
    <row r="33" spans="1:8" ht="12" customHeight="1">
      <c r="A33" s="2044"/>
      <c r="B33" s="4" t="s">
        <v>741</v>
      </c>
      <c r="C33" s="1784">
        <v>1</v>
      </c>
      <c r="D33" s="1779">
        <v>0</v>
      </c>
      <c r="E33" s="1780">
        <v>0</v>
      </c>
      <c r="F33" s="1780">
        <v>3.81E-3</v>
      </c>
      <c r="G33" s="1780">
        <v>3.81E-3</v>
      </c>
      <c r="H33" s="1780">
        <v>0</v>
      </c>
    </row>
    <row r="34" spans="1:8" ht="12" customHeight="1">
      <c r="A34" s="2044"/>
      <c r="B34" s="4" t="s">
        <v>742</v>
      </c>
      <c r="C34" s="1784"/>
      <c r="D34" s="1779"/>
      <c r="E34" s="1780"/>
      <c r="F34" s="1780"/>
      <c r="G34" s="1780"/>
      <c r="H34" s="1780"/>
    </row>
    <row r="35" spans="1:8" ht="12" customHeight="1">
      <c r="A35" s="2044"/>
      <c r="B35" s="4" t="s">
        <v>743</v>
      </c>
      <c r="C35" s="1784"/>
      <c r="D35" s="1779"/>
      <c r="E35" s="1780"/>
      <c r="F35" s="1780"/>
      <c r="G35" s="1780"/>
      <c r="H35" s="1780"/>
    </row>
    <row r="36" spans="1:8" ht="12" customHeight="1">
      <c r="A36" s="2044"/>
      <c r="B36" s="365" t="s">
        <v>744</v>
      </c>
      <c r="C36" s="1783"/>
      <c r="D36" s="1781"/>
      <c r="E36" s="1782"/>
      <c r="F36" s="1782"/>
      <c r="G36" s="1782"/>
      <c r="H36" s="1782"/>
    </row>
    <row r="37" spans="1:8" ht="12" customHeight="1">
      <c r="A37" s="2044"/>
      <c r="B37" s="365" t="s">
        <v>745</v>
      </c>
      <c r="C37" s="1783"/>
      <c r="D37" s="1781"/>
      <c r="E37" s="1782"/>
      <c r="F37" s="1782"/>
      <c r="G37" s="1782"/>
      <c r="H37" s="1782"/>
    </row>
    <row r="38" spans="1:8" ht="12" customHeight="1">
      <c r="A38" s="2044"/>
      <c r="B38" s="4" t="s">
        <v>746</v>
      </c>
      <c r="C38" s="1784"/>
      <c r="D38" s="1779"/>
      <c r="E38" s="1780"/>
      <c r="F38" s="1780"/>
      <c r="G38" s="1780"/>
      <c r="H38" s="1780"/>
    </row>
    <row r="39" spans="1:8" ht="12" customHeight="1">
      <c r="A39" s="2044"/>
      <c r="B39" s="365" t="s">
        <v>747</v>
      </c>
      <c r="C39" s="1783"/>
      <c r="D39" s="1781"/>
      <c r="E39" s="1782"/>
      <c r="F39" s="1782"/>
      <c r="G39" s="1782"/>
      <c r="H39" s="1782"/>
    </row>
    <row r="40" spans="1:8" ht="12" customHeight="1">
      <c r="A40" s="2044"/>
      <c r="B40" s="365" t="s">
        <v>748</v>
      </c>
      <c r="C40" s="1783"/>
      <c r="D40" s="1781"/>
      <c r="E40" s="1782"/>
      <c r="F40" s="1782"/>
      <c r="G40" s="1782"/>
      <c r="H40" s="1782"/>
    </row>
    <row r="41" spans="1:8" ht="12" customHeight="1">
      <c r="A41" s="2044"/>
      <c r="B41" s="4" t="s">
        <v>749</v>
      </c>
      <c r="C41" s="1784"/>
      <c r="D41" s="1779"/>
      <c r="E41" s="1780"/>
      <c r="F41" s="1780"/>
      <c r="G41" s="1780"/>
      <c r="H41" s="1780"/>
    </row>
    <row r="42" spans="1:8" ht="12" customHeight="1">
      <c r="A42" s="2044"/>
      <c r="B42" s="365" t="s">
        <v>750</v>
      </c>
      <c r="C42" s="368"/>
      <c r="D42" s="366"/>
      <c r="E42" s="367"/>
      <c r="F42" s="367"/>
      <c r="G42" s="367"/>
      <c r="H42" s="367"/>
    </row>
    <row r="43" spans="1:8" ht="12" customHeight="1">
      <c r="A43" s="2044"/>
      <c r="B43" s="365" t="s">
        <v>751</v>
      </c>
      <c r="C43" s="368"/>
      <c r="D43" s="366"/>
      <c r="E43" s="367"/>
      <c r="F43" s="367"/>
      <c r="G43" s="367"/>
      <c r="H43" s="367"/>
    </row>
    <row r="44" spans="1:8" ht="12" customHeight="1">
      <c r="A44" s="2044"/>
      <c r="B44" s="365" t="s">
        <v>752</v>
      </c>
      <c r="C44" s="368"/>
      <c r="D44" s="366"/>
      <c r="E44" s="367"/>
      <c r="F44" s="367"/>
      <c r="G44" s="367"/>
      <c r="H44" s="367"/>
    </row>
    <row r="45" spans="1:8" ht="12" customHeight="1">
      <c r="A45" s="2044"/>
      <c r="B45" s="4" t="s">
        <v>753</v>
      </c>
      <c r="C45" s="369"/>
      <c r="D45" s="361"/>
      <c r="E45" s="362"/>
      <c r="F45" s="362"/>
      <c r="G45" s="362"/>
      <c r="H45" s="362"/>
    </row>
    <row r="46" spans="1:8" ht="26.45" customHeight="1">
      <c r="A46" s="2049" t="s">
        <v>725</v>
      </c>
      <c r="B46" s="2045" t="s">
        <v>726</v>
      </c>
      <c r="C46" s="2049" t="s">
        <v>727</v>
      </c>
      <c r="D46" s="2047"/>
      <c r="E46" s="2045" t="s">
        <v>728</v>
      </c>
      <c r="F46" s="2051" t="s">
        <v>729</v>
      </c>
      <c r="G46" s="2045" t="s">
        <v>730</v>
      </c>
      <c r="H46" s="2047" t="s">
        <v>731</v>
      </c>
    </row>
    <row r="47" spans="1:8" ht="60" customHeight="1">
      <c r="A47" s="2050"/>
      <c r="B47" s="2046"/>
      <c r="C47" s="358"/>
      <c r="D47" s="359" t="s">
        <v>754</v>
      </c>
      <c r="E47" s="2046"/>
      <c r="F47" s="2052"/>
      <c r="G47" s="2046"/>
      <c r="H47" s="2048"/>
    </row>
    <row r="48" spans="1:8" ht="12" customHeight="1">
      <c r="A48" s="360" t="s">
        <v>373</v>
      </c>
      <c r="B48" s="360" t="s">
        <v>391</v>
      </c>
      <c r="C48" s="360" t="s">
        <v>408</v>
      </c>
      <c r="D48" s="360" t="s">
        <v>733</v>
      </c>
      <c r="E48" s="360" t="s">
        <v>410</v>
      </c>
      <c r="F48" s="360" t="s">
        <v>734</v>
      </c>
      <c r="G48" s="360" t="s">
        <v>412</v>
      </c>
      <c r="H48" s="360" t="s">
        <v>735</v>
      </c>
    </row>
    <row r="49" spans="1:14" ht="12" customHeight="1">
      <c r="A49" s="2044" t="s">
        <v>756</v>
      </c>
      <c r="B49" s="4" t="s">
        <v>737</v>
      </c>
      <c r="C49" s="1779">
        <v>2220</v>
      </c>
      <c r="D49" s="1779">
        <v>3</v>
      </c>
      <c r="E49" s="1780">
        <v>1.3513513513513514E-3</v>
      </c>
      <c r="F49" s="1780">
        <v>1.1000000000000001E-3</v>
      </c>
      <c r="G49" s="1780">
        <v>1.084304371928517E-3</v>
      </c>
      <c r="H49" s="1780">
        <v>5.0813097629840058E-3</v>
      </c>
      <c r="J49" s="363"/>
      <c r="K49" s="363"/>
      <c r="M49" s="364"/>
      <c r="N49" s="363"/>
    </row>
    <row r="50" spans="1:14" ht="12" customHeight="1">
      <c r="A50" s="2044"/>
      <c r="B50" s="365" t="s">
        <v>738</v>
      </c>
      <c r="C50" s="1781">
        <v>1148</v>
      </c>
      <c r="D50" s="1781">
        <v>0</v>
      </c>
      <c r="E50" s="1782">
        <v>0</v>
      </c>
      <c r="F50" s="1782">
        <v>5.9999999999999995E-4</v>
      </c>
      <c r="G50" s="1782">
        <v>7.0980489623362559E-4</v>
      </c>
      <c r="H50" s="1782">
        <v>3.694320540022277E-3</v>
      </c>
      <c r="M50" s="364"/>
      <c r="N50" s="363"/>
    </row>
    <row r="51" spans="1:14" ht="12" customHeight="1">
      <c r="A51" s="2044"/>
      <c r="B51" s="365" t="s">
        <v>739</v>
      </c>
      <c r="C51" s="1783">
        <v>1072</v>
      </c>
      <c r="D51" s="1781">
        <v>3</v>
      </c>
      <c r="E51" s="1782">
        <v>2.798507462686567E-3</v>
      </c>
      <c r="F51" s="1782">
        <v>1.5E-3</v>
      </c>
      <c r="G51" s="1782">
        <v>1.485354183586854E-3</v>
      </c>
      <c r="H51" s="1782">
        <v>6.4845420742472744E-3</v>
      </c>
      <c r="M51" s="364"/>
      <c r="N51" s="363"/>
    </row>
    <row r="52" spans="1:14" ht="12" customHeight="1">
      <c r="A52" s="2044"/>
      <c r="B52" s="4" t="s">
        <v>740</v>
      </c>
      <c r="C52" s="1784">
        <v>1409</v>
      </c>
      <c r="D52" s="1779">
        <v>5</v>
      </c>
      <c r="E52" s="1780">
        <v>3.5486160397444995E-3</v>
      </c>
      <c r="F52" s="1780">
        <v>2.2000000000000001E-3</v>
      </c>
      <c r="G52" s="1780">
        <v>2.1995555262806668E-3</v>
      </c>
      <c r="H52" s="1780">
        <v>9.4483918334210409E-3</v>
      </c>
      <c r="M52" s="364"/>
      <c r="N52" s="363"/>
    </row>
    <row r="53" spans="1:14" ht="12" customHeight="1">
      <c r="A53" s="2044"/>
      <c r="B53" s="4" t="s">
        <v>741</v>
      </c>
      <c r="C53" s="1784">
        <v>2503</v>
      </c>
      <c r="D53" s="1779">
        <v>29</v>
      </c>
      <c r="E53" s="1780">
        <v>1.1586096683979225E-2</v>
      </c>
      <c r="F53" s="1780">
        <v>4.4000000000000003E-3</v>
      </c>
      <c r="G53" s="1780">
        <v>4.3439285201957454E-3</v>
      </c>
      <c r="H53" s="1780">
        <v>7.5769530514857497E-3</v>
      </c>
      <c r="M53" s="364"/>
      <c r="N53" s="363"/>
    </row>
    <row r="54" spans="1:14" ht="12" customHeight="1">
      <c r="A54" s="2044"/>
      <c r="B54" s="4" t="s">
        <v>742</v>
      </c>
      <c r="C54" s="1784">
        <v>67</v>
      </c>
      <c r="D54" s="1779">
        <v>3</v>
      </c>
      <c r="E54" s="1780">
        <v>4.4776119402985072E-2</v>
      </c>
      <c r="F54" s="1780">
        <v>5.7000000000000002E-3</v>
      </c>
      <c r="G54" s="1780">
        <v>5.8930167230084752E-3</v>
      </c>
      <c r="H54" s="1780">
        <v>4.6028443152312852E-2</v>
      </c>
      <c r="M54" s="364"/>
      <c r="N54" s="363"/>
    </row>
    <row r="55" spans="1:14" ht="12" customHeight="1">
      <c r="A55" s="2044"/>
      <c r="B55" s="4" t="s">
        <v>743</v>
      </c>
      <c r="C55" s="1784">
        <v>2767</v>
      </c>
      <c r="D55" s="1779">
        <v>58</v>
      </c>
      <c r="E55" s="1780">
        <v>2.0961329960245755E-2</v>
      </c>
      <c r="F55" s="1780">
        <v>1.0500000000000001E-2</v>
      </c>
      <c r="G55" s="1780">
        <v>1.4463731515444255E-2</v>
      </c>
      <c r="H55" s="1780">
        <v>1.4556996831432292E-2</v>
      </c>
      <c r="J55" s="363"/>
      <c r="K55" s="363"/>
      <c r="M55" s="364"/>
      <c r="N55" s="363"/>
    </row>
    <row r="56" spans="1:14" ht="12" customHeight="1">
      <c r="A56" s="2044"/>
      <c r="B56" s="365" t="s">
        <v>744</v>
      </c>
      <c r="C56" s="1783">
        <v>1628</v>
      </c>
      <c r="D56" s="1781">
        <v>23</v>
      </c>
      <c r="E56" s="1782">
        <v>1.4127764127764128E-2</v>
      </c>
      <c r="F56" s="1782">
        <v>9.7000000000000003E-3</v>
      </c>
      <c r="G56" s="1782">
        <v>1.0539664631409654E-2</v>
      </c>
      <c r="H56" s="1782">
        <v>9.8096515342802788E-3</v>
      </c>
      <c r="M56" s="364"/>
      <c r="N56" s="363"/>
    </row>
    <row r="57" spans="1:14" ht="12" customHeight="1">
      <c r="A57" s="2044"/>
      <c r="B57" s="365" t="s">
        <v>745</v>
      </c>
      <c r="C57" s="1783">
        <v>1139</v>
      </c>
      <c r="D57" s="1781">
        <v>35</v>
      </c>
      <c r="E57" s="1782">
        <v>3.0728709394205442E-2</v>
      </c>
      <c r="F57" s="1782">
        <v>2.0500000000000001E-2</v>
      </c>
      <c r="G57" s="1782">
        <v>2.0072494366373546E-2</v>
      </c>
      <c r="H57" s="1782">
        <v>2.273320805340482E-2</v>
      </c>
      <c r="M57" s="364"/>
      <c r="N57" s="363"/>
    </row>
    <row r="58" spans="1:14" ht="12" customHeight="1">
      <c r="A58" s="2044"/>
      <c r="B58" s="4" t="s">
        <v>746</v>
      </c>
      <c r="C58" s="1784">
        <v>2049</v>
      </c>
      <c r="D58" s="1779">
        <v>74</v>
      </c>
      <c r="E58" s="1780">
        <v>3.611517813567594E-2</v>
      </c>
      <c r="F58" s="1780">
        <v>3.61E-2</v>
      </c>
      <c r="G58" s="1780">
        <v>4.1785176863105136E-2</v>
      </c>
      <c r="H58" s="1780">
        <v>2.6807895694090436E-2</v>
      </c>
      <c r="J58" s="363"/>
      <c r="K58" s="363"/>
      <c r="M58" s="364"/>
      <c r="N58" s="363"/>
    </row>
    <row r="59" spans="1:14" ht="12" customHeight="1">
      <c r="A59" s="2044"/>
      <c r="B59" s="365" t="s">
        <v>747</v>
      </c>
      <c r="C59" s="1783">
        <v>1589</v>
      </c>
      <c r="D59" s="1781">
        <v>51</v>
      </c>
      <c r="E59" s="1782">
        <v>3.2095657646318436E-2</v>
      </c>
      <c r="F59" s="1782">
        <v>3.61E-2</v>
      </c>
      <c r="G59" s="1782">
        <v>3.452953989339709E-2</v>
      </c>
      <c r="H59" s="1782">
        <v>2.2912342577111132E-2</v>
      </c>
      <c r="M59" s="364"/>
      <c r="N59" s="363"/>
    </row>
    <row r="60" spans="1:14" ht="12" customHeight="1">
      <c r="A60" s="2044"/>
      <c r="B60" s="365" t="s">
        <v>748</v>
      </c>
      <c r="C60" s="1783">
        <v>460</v>
      </c>
      <c r="D60" s="1781">
        <v>23</v>
      </c>
      <c r="E60" s="1782">
        <v>0.05</v>
      </c>
      <c r="F60" s="1782">
        <v>6.4899999999999999E-2</v>
      </c>
      <c r="G60" s="1782">
        <v>6.684867065629134E-2</v>
      </c>
      <c r="H60" s="1782">
        <v>5.7225313162119588E-2</v>
      </c>
      <c r="M60" s="364"/>
      <c r="N60" s="363"/>
    </row>
    <row r="61" spans="1:14" ht="12" customHeight="1">
      <c r="A61" s="2044"/>
      <c r="B61" s="4" t="s">
        <v>749</v>
      </c>
      <c r="C61" s="1784">
        <v>9279</v>
      </c>
      <c r="D61" s="1779">
        <v>214</v>
      </c>
      <c r="E61" s="1780">
        <v>2.3062830046341201E-2</v>
      </c>
      <c r="F61" s="1780">
        <v>0.23930000000000001</v>
      </c>
      <c r="G61" s="1780">
        <v>0.34156245276498504</v>
      </c>
      <c r="H61" s="1780">
        <v>3.583706031624561E-2</v>
      </c>
      <c r="J61" s="363"/>
      <c r="K61" s="363"/>
      <c r="M61" s="364"/>
      <c r="N61" s="363"/>
    </row>
    <row r="62" spans="1:14" ht="12" customHeight="1">
      <c r="A62" s="2044"/>
      <c r="B62" s="365" t="s">
        <v>750</v>
      </c>
      <c r="C62" s="1783">
        <v>790</v>
      </c>
      <c r="D62" s="1781">
        <v>45</v>
      </c>
      <c r="E62" s="1782">
        <v>5.6962025316455694E-2</v>
      </c>
      <c r="F62" s="1782">
        <v>0.1157</v>
      </c>
      <c r="G62" s="1782">
        <v>0.12369124147085987</v>
      </c>
      <c r="H62" s="1782">
        <v>5.7729780489628069E-2</v>
      </c>
      <c r="M62" s="364"/>
      <c r="N62" s="363"/>
    </row>
    <row r="63" spans="1:14" ht="12" customHeight="1">
      <c r="A63" s="2044"/>
      <c r="B63" s="365" t="s">
        <v>751</v>
      </c>
      <c r="C63" s="1783">
        <v>239</v>
      </c>
      <c r="D63" s="1781">
        <v>28</v>
      </c>
      <c r="E63" s="1782">
        <v>0.11715481171548117</v>
      </c>
      <c r="F63" s="1782">
        <v>0.24460000000000001</v>
      </c>
      <c r="G63" s="1782">
        <v>0.2468113950473195</v>
      </c>
      <c r="H63" s="1782">
        <v>7.7858536162938197E-2</v>
      </c>
      <c r="M63" s="364"/>
      <c r="N63" s="363"/>
    </row>
    <row r="64" spans="1:14" ht="12" customHeight="1">
      <c r="A64" s="2044"/>
      <c r="B64" s="365" t="s">
        <v>752</v>
      </c>
      <c r="C64" s="1783">
        <v>8250</v>
      </c>
      <c r="D64" s="1781">
        <v>141</v>
      </c>
      <c r="E64" s="1782">
        <v>1.7090909090909091E-2</v>
      </c>
      <c r="F64" s="1782">
        <v>0.36230000000000001</v>
      </c>
      <c r="G64" s="1782">
        <v>0.36517018121551603</v>
      </c>
      <c r="H64" s="1782">
        <v>4.591699750410308E-2</v>
      </c>
      <c r="M64" s="364"/>
      <c r="N64" s="363"/>
    </row>
    <row r="65" spans="1:17" ht="12" customHeight="1">
      <c r="A65" s="2044"/>
      <c r="B65" s="4" t="s">
        <v>753</v>
      </c>
      <c r="C65" s="1784">
        <v>249</v>
      </c>
      <c r="D65" s="1779">
        <v>249</v>
      </c>
      <c r="E65" s="1780">
        <v>1</v>
      </c>
      <c r="F65" s="1780">
        <v>1</v>
      </c>
      <c r="G65" s="1780">
        <v>1</v>
      </c>
      <c r="H65" s="1780">
        <v>1</v>
      </c>
    </row>
    <row r="66" spans="1:17" ht="12" customHeight="1">
      <c r="A66" s="370"/>
      <c r="B66" s="4"/>
      <c r="C66" s="1784"/>
      <c r="D66" s="1779"/>
      <c r="E66" s="1780"/>
      <c r="F66" s="1780"/>
      <c r="G66" s="1780"/>
      <c r="H66" s="1780"/>
    </row>
    <row r="67" spans="1:17" ht="12" customHeight="1">
      <c r="A67" s="371"/>
      <c r="B67" s="372"/>
      <c r="C67" s="373"/>
      <c r="D67" s="373"/>
      <c r="E67" s="374"/>
      <c r="F67" s="374"/>
      <c r="G67" s="374"/>
      <c r="H67" s="374"/>
    </row>
    <row r="68" spans="1:17" ht="25.9" customHeight="1">
      <c r="A68" s="2049" t="s">
        <v>725</v>
      </c>
      <c r="B68" s="2045" t="s">
        <v>726</v>
      </c>
      <c r="C68" s="2049" t="s">
        <v>727</v>
      </c>
      <c r="D68" s="2047"/>
      <c r="E68" s="2045" t="s">
        <v>728</v>
      </c>
      <c r="F68" s="2051" t="s">
        <v>729</v>
      </c>
      <c r="G68" s="2045" t="s">
        <v>730</v>
      </c>
      <c r="H68" s="2047" t="s">
        <v>731</v>
      </c>
    </row>
    <row r="69" spans="1:17" ht="60" customHeight="1">
      <c r="A69" s="2050"/>
      <c r="B69" s="2046"/>
      <c r="C69" s="358"/>
      <c r="D69" s="359" t="s">
        <v>754</v>
      </c>
      <c r="E69" s="2046"/>
      <c r="F69" s="2052"/>
      <c r="G69" s="2046"/>
      <c r="H69" s="2048"/>
    </row>
    <row r="70" spans="1:17">
      <c r="A70" s="360" t="s">
        <v>373</v>
      </c>
      <c r="B70" s="360" t="s">
        <v>391</v>
      </c>
      <c r="C70" s="360" t="s">
        <v>408</v>
      </c>
      <c r="D70" s="360" t="s">
        <v>733</v>
      </c>
      <c r="E70" s="360" t="s">
        <v>410</v>
      </c>
      <c r="F70" s="360" t="s">
        <v>734</v>
      </c>
      <c r="G70" s="360" t="s">
        <v>412</v>
      </c>
      <c r="H70" s="360" t="s">
        <v>735</v>
      </c>
    </row>
    <row r="71" spans="1:17" ht="12" customHeight="1">
      <c r="A71" s="2044" t="s">
        <v>757</v>
      </c>
      <c r="B71" s="4" t="s">
        <v>737</v>
      </c>
      <c r="C71" s="1779">
        <v>2445</v>
      </c>
      <c r="D71" s="1779">
        <v>0</v>
      </c>
      <c r="E71" s="1780">
        <v>0</v>
      </c>
      <c r="F71" s="1780">
        <v>1.1000000000000001E-3</v>
      </c>
      <c r="G71" s="1780">
        <v>1.0283353783231116E-3</v>
      </c>
      <c r="H71" s="1780">
        <v>0</v>
      </c>
      <c r="J71" s="363"/>
      <c r="K71" s="363"/>
      <c r="M71" s="364"/>
      <c r="N71" s="363"/>
      <c r="O71" s="363"/>
      <c r="P71" s="375"/>
      <c r="Q71" s="375"/>
    </row>
    <row r="72" spans="1:17" ht="12" customHeight="1">
      <c r="A72" s="2044"/>
      <c r="B72" s="365" t="s">
        <v>738</v>
      </c>
      <c r="C72" s="1781">
        <v>803</v>
      </c>
      <c r="D72" s="1781">
        <v>0</v>
      </c>
      <c r="E72" s="1782">
        <v>0</v>
      </c>
      <c r="F72" s="1782">
        <v>8.0000000000000004E-4</v>
      </c>
      <c r="G72" s="1782">
        <v>8.0000000000000015E-4</v>
      </c>
      <c r="H72" s="1782">
        <v>0</v>
      </c>
      <c r="M72" s="364"/>
      <c r="N72" s="363"/>
    </row>
    <row r="73" spans="1:17" ht="12" customHeight="1">
      <c r="A73" s="2044"/>
      <c r="B73" s="365" t="s">
        <v>739</v>
      </c>
      <c r="C73" s="1783">
        <v>1642</v>
      </c>
      <c r="D73" s="1781">
        <v>0</v>
      </c>
      <c r="E73" s="1782">
        <v>0</v>
      </c>
      <c r="F73" s="1782">
        <v>1.1000000000000001E-3</v>
      </c>
      <c r="G73" s="1782">
        <v>1.14E-3</v>
      </c>
      <c r="H73" s="1782">
        <v>0</v>
      </c>
      <c r="M73" s="364"/>
      <c r="N73" s="363"/>
    </row>
    <row r="74" spans="1:17" ht="12" customHeight="1">
      <c r="A74" s="2044"/>
      <c r="B74" s="4" t="s">
        <v>740</v>
      </c>
      <c r="C74" s="1784">
        <v>5055</v>
      </c>
      <c r="D74" s="1779">
        <v>3</v>
      </c>
      <c r="E74" s="1780">
        <v>5.9347181008902075E-4</v>
      </c>
      <c r="F74" s="1780">
        <v>1.8E-3</v>
      </c>
      <c r="G74" s="1780">
        <v>1.782741839762595E-3</v>
      </c>
      <c r="H74" s="1780">
        <v>7.300929946373355E-4</v>
      </c>
      <c r="M74" s="364"/>
      <c r="N74" s="363"/>
      <c r="O74" s="363"/>
      <c r="P74" s="375"/>
      <c r="Q74" s="375"/>
    </row>
    <row r="75" spans="1:17" ht="12" customHeight="1">
      <c r="A75" s="2044"/>
      <c r="B75" s="4" t="s">
        <v>741</v>
      </c>
      <c r="C75" s="1784">
        <v>1664</v>
      </c>
      <c r="D75" s="1779">
        <v>7</v>
      </c>
      <c r="E75" s="1780">
        <v>4.206730769230769E-3</v>
      </c>
      <c r="F75" s="1780">
        <v>3.8999999999999998E-3</v>
      </c>
      <c r="G75" s="1780">
        <v>3.8253425480769196E-3</v>
      </c>
      <c r="H75" s="1780">
        <v>1.9211731293619751E-3</v>
      </c>
      <c r="M75" s="364"/>
      <c r="N75" s="363"/>
      <c r="O75" s="363"/>
      <c r="P75" s="375"/>
      <c r="Q75" s="375"/>
    </row>
    <row r="76" spans="1:17" ht="12" customHeight="1">
      <c r="A76" s="2044"/>
      <c r="B76" s="4" t="s">
        <v>742</v>
      </c>
      <c r="C76" s="1784">
        <v>1048</v>
      </c>
      <c r="D76" s="1779">
        <v>7</v>
      </c>
      <c r="E76" s="1780">
        <v>6.6793893129770991E-3</v>
      </c>
      <c r="F76" s="1780">
        <v>6.0000000000000001E-3</v>
      </c>
      <c r="G76" s="1780">
        <v>5.9699999999999996E-3</v>
      </c>
      <c r="H76" s="1780">
        <v>4.2655512875917831E-3</v>
      </c>
      <c r="M76" s="364"/>
      <c r="N76" s="363"/>
      <c r="O76" s="363"/>
      <c r="P76" s="375"/>
      <c r="Q76" s="375"/>
    </row>
    <row r="77" spans="1:17" ht="12" customHeight="1">
      <c r="A77" s="2044"/>
      <c r="B77" s="4" t="s">
        <v>743</v>
      </c>
      <c r="C77" s="1784">
        <v>6839</v>
      </c>
      <c r="D77" s="1779">
        <v>70</v>
      </c>
      <c r="E77" s="1780">
        <v>1.0235414534288639E-2</v>
      </c>
      <c r="F77" s="1780">
        <v>1.3599999999999999E-2</v>
      </c>
      <c r="G77" s="1780">
        <v>1.3826907442608465E-2</v>
      </c>
      <c r="H77" s="1780">
        <v>9.4570559277911102E-3</v>
      </c>
      <c r="J77" s="363"/>
      <c r="K77" s="363"/>
      <c r="M77" s="364"/>
      <c r="N77" s="363"/>
      <c r="O77" s="363"/>
      <c r="P77" s="375"/>
      <c r="Q77" s="375"/>
    </row>
    <row r="78" spans="1:17" ht="12" customHeight="1">
      <c r="A78" s="2044"/>
      <c r="B78" s="365" t="s">
        <v>744</v>
      </c>
      <c r="C78" s="1783">
        <v>5636</v>
      </c>
      <c r="D78" s="1781">
        <v>40</v>
      </c>
      <c r="E78" s="1782">
        <v>7.0972320794889989E-3</v>
      </c>
      <c r="F78" s="1782">
        <v>1.18E-2</v>
      </c>
      <c r="G78" s="1782">
        <v>1.1875321149751721E-2</v>
      </c>
      <c r="H78" s="1782">
        <v>7.1948022683815697E-3</v>
      </c>
      <c r="M78" s="364"/>
      <c r="N78" s="363"/>
    </row>
    <row r="79" spans="1:17" ht="12" customHeight="1">
      <c r="A79" s="2044"/>
      <c r="B79" s="365" t="s">
        <v>745</v>
      </c>
      <c r="C79" s="1783">
        <v>1203</v>
      </c>
      <c r="D79" s="1781">
        <v>30</v>
      </c>
      <c r="E79" s="1782">
        <v>2.4937655860349128E-2</v>
      </c>
      <c r="F79" s="1782">
        <v>2.3E-2</v>
      </c>
      <c r="G79" s="1782">
        <v>2.2970000000000001E-2</v>
      </c>
      <c r="H79" s="1782">
        <v>2.1832655195567492E-2</v>
      </c>
      <c r="M79" s="364"/>
      <c r="N79" s="363"/>
    </row>
    <row r="80" spans="1:17" ht="12" customHeight="1">
      <c r="A80" s="2044"/>
      <c r="B80" s="4" t="s">
        <v>746</v>
      </c>
      <c r="C80" s="1784">
        <v>1005</v>
      </c>
      <c r="D80" s="1779">
        <v>36</v>
      </c>
      <c r="E80" s="1780">
        <v>3.5820895522388062E-2</v>
      </c>
      <c r="F80" s="1780">
        <v>4.0099999999999997E-2</v>
      </c>
      <c r="G80" s="1780">
        <v>3.8333532338308482E-2</v>
      </c>
      <c r="H80" s="1780">
        <v>4.3461932343320964E-2</v>
      </c>
      <c r="J80" s="363"/>
      <c r="K80" s="363"/>
      <c r="M80" s="364"/>
      <c r="N80" s="363"/>
      <c r="O80" s="363"/>
      <c r="P80" s="375"/>
      <c r="Q80" s="375"/>
    </row>
    <row r="81" spans="1:17" ht="12" customHeight="1">
      <c r="A81" s="2044"/>
      <c r="B81" s="365" t="s">
        <v>747</v>
      </c>
      <c r="C81" s="1783">
        <v>940</v>
      </c>
      <c r="D81" s="1781">
        <v>36</v>
      </c>
      <c r="E81" s="1782">
        <v>3.8297872340425532E-2</v>
      </c>
      <c r="F81" s="1782">
        <v>3.61E-2</v>
      </c>
      <c r="G81" s="1782">
        <v>3.5991617021276533E-2</v>
      </c>
      <c r="H81" s="1782">
        <v>4.4450578441575163E-2</v>
      </c>
      <c r="M81" s="364"/>
      <c r="N81" s="363"/>
    </row>
    <row r="82" spans="1:17" ht="12" customHeight="1">
      <c r="A82" s="2044"/>
      <c r="B82" s="365" t="s">
        <v>748</v>
      </c>
      <c r="C82" s="1783">
        <v>65</v>
      </c>
      <c r="D82" s="1781">
        <v>0</v>
      </c>
      <c r="E82" s="1782">
        <v>0</v>
      </c>
      <c r="F82" s="1782">
        <v>7.1599999999999997E-2</v>
      </c>
      <c r="G82" s="1782">
        <v>7.2201230769230768E-2</v>
      </c>
      <c r="H82" s="1782">
        <v>2.8354728988369542E-2</v>
      </c>
      <c r="M82" s="364"/>
      <c r="N82" s="363"/>
    </row>
    <row r="83" spans="1:17" ht="12" customHeight="1">
      <c r="A83" s="2044"/>
      <c r="B83" s="4" t="s">
        <v>749</v>
      </c>
      <c r="C83" s="1784">
        <v>231</v>
      </c>
      <c r="D83" s="1779">
        <v>55</v>
      </c>
      <c r="E83" s="1780">
        <v>0.23809523809523808</v>
      </c>
      <c r="F83" s="1780">
        <v>0.2707</v>
      </c>
      <c r="G83" s="1780">
        <v>0.28001264069264098</v>
      </c>
      <c r="H83" s="1780">
        <v>0.24730048598898716</v>
      </c>
      <c r="J83" s="363"/>
      <c r="K83" s="363"/>
      <c r="M83" s="364"/>
      <c r="N83" s="363"/>
      <c r="O83" s="363"/>
      <c r="P83" s="375"/>
      <c r="Q83" s="375"/>
    </row>
    <row r="84" spans="1:17" ht="12" customHeight="1">
      <c r="A84" s="2044"/>
      <c r="B84" s="365" t="s">
        <v>750</v>
      </c>
      <c r="C84" s="1783">
        <v>57</v>
      </c>
      <c r="D84" s="1781">
        <v>11</v>
      </c>
      <c r="E84" s="1782">
        <v>0.19298245614035087</v>
      </c>
      <c r="F84" s="1782">
        <v>0.1643</v>
      </c>
      <c r="G84" s="1782">
        <v>0.16673052631578947</v>
      </c>
      <c r="H84" s="1782">
        <v>0.16398477253740409</v>
      </c>
      <c r="M84" s="364"/>
      <c r="N84" s="363"/>
    </row>
    <row r="85" spans="1:17" ht="12" customHeight="1">
      <c r="A85" s="2044"/>
      <c r="B85" s="365" t="s">
        <v>751</v>
      </c>
      <c r="C85" s="1783">
        <v>86</v>
      </c>
      <c r="D85" s="1781">
        <v>8</v>
      </c>
      <c r="E85" s="1782">
        <v>9.3023255813953487E-2</v>
      </c>
      <c r="F85" s="1782">
        <v>0.2404</v>
      </c>
      <c r="G85" s="1782">
        <v>0.24036000000000002</v>
      </c>
      <c r="H85" s="1782">
        <v>0.11567154714500801</v>
      </c>
      <c r="M85" s="364"/>
      <c r="N85" s="363"/>
    </row>
    <row r="86" spans="1:17" ht="12" customHeight="1">
      <c r="A86" s="2044"/>
      <c r="B86" s="365" t="s">
        <v>752</v>
      </c>
      <c r="C86" s="1783">
        <v>88</v>
      </c>
      <c r="D86" s="1781">
        <v>36</v>
      </c>
      <c r="E86" s="1782">
        <v>0.40909090909090912</v>
      </c>
      <c r="F86" s="1782">
        <v>0.3921</v>
      </c>
      <c r="G86" s="1782">
        <v>0.39213999999999999</v>
      </c>
      <c r="H86" s="1782">
        <v>0.42317180154511491</v>
      </c>
      <c r="M86" s="364"/>
      <c r="N86" s="363"/>
    </row>
    <row r="87" spans="1:17" ht="12" customHeight="1">
      <c r="A87" s="2044"/>
      <c r="B87" s="4" t="s">
        <v>753</v>
      </c>
      <c r="C87" s="1784">
        <v>363</v>
      </c>
      <c r="D87" s="1779">
        <v>363</v>
      </c>
      <c r="E87" s="1780">
        <v>1</v>
      </c>
      <c r="F87" s="1780">
        <v>1</v>
      </c>
      <c r="G87" s="1780">
        <v>1</v>
      </c>
      <c r="H87" s="1780">
        <v>1</v>
      </c>
    </row>
    <row r="88" spans="1:17" ht="12" customHeight="1">
      <c r="A88" s="370"/>
      <c r="B88" s="4"/>
      <c r="C88" s="1784"/>
      <c r="D88" s="1779"/>
      <c r="E88" s="1780"/>
      <c r="F88" s="1780"/>
      <c r="G88" s="1780"/>
      <c r="H88" s="1780"/>
    </row>
    <row r="89" spans="1:17" ht="12" customHeight="1">
      <c r="A89" s="371"/>
      <c r="B89" s="372"/>
      <c r="C89" s="373"/>
      <c r="D89" s="373"/>
      <c r="E89" s="374"/>
      <c r="F89" s="374"/>
      <c r="G89" s="374"/>
      <c r="H89" s="374"/>
    </row>
    <row r="90" spans="1:17" ht="25.9" customHeight="1">
      <c r="A90" s="2049" t="s">
        <v>725</v>
      </c>
      <c r="B90" s="2045" t="s">
        <v>726</v>
      </c>
      <c r="C90" s="2049" t="s">
        <v>727</v>
      </c>
      <c r="D90" s="2047"/>
      <c r="E90" s="2045" t="s">
        <v>728</v>
      </c>
      <c r="F90" s="2051" t="s">
        <v>729</v>
      </c>
      <c r="G90" s="2045" t="s">
        <v>730</v>
      </c>
      <c r="H90" s="2047" t="s">
        <v>731</v>
      </c>
    </row>
    <row r="91" spans="1:17" ht="60" customHeight="1">
      <c r="A91" s="2050"/>
      <c r="B91" s="2046"/>
      <c r="C91" s="358"/>
      <c r="D91" s="359" t="s">
        <v>754</v>
      </c>
      <c r="E91" s="2046"/>
      <c r="F91" s="2052"/>
      <c r="G91" s="2046"/>
      <c r="H91" s="2048"/>
    </row>
    <row r="92" spans="1:17">
      <c r="A92" s="360" t="s">
        <v>373</v>
      </c>
      <c r="B92" s="360" t="s">
        <v>391</v>
      </c>
      <c r="C92" s="360" t="s">
        <v>408</v>
      </c>
      <c r="D92" s="360" t="s">
        <v>733</v>
      </c>
      <c r="E92" s="360" t="s">
        <v>410</v>
      </c>
      <c r="F92" s="360" t="s">
        <v>734</v>
      </c>
      <c r="G92" s="360" t="s">
        <v>412</v>
      </c>
      <c r="H92" s="360" t="s">
        <v>735</v>
      </c>
    </row>
    <row r="93" spans="1:17" ht="12" customHeight="1">
      <c r="A93" s="2044" t="s">
        <v>758</v>
      </c>
      <c r="B93" s="4" t="s">
        <v>737</v>
      </c>
      <c r="C93" s="1779">
        <v>2124</v>
      </c>
      <c r="D93" s="1779">
        <v>28</v>
      </c>
      <c r="E93" s="1780">
        <v>1.3182674199623353E-2</v>
      </c>
      <c r="F93" s="1780">
        <v>1E-3</v>
      </c>
      <c r="G93" s="1780">
        <v>8.2785310734463289E-4</v>
      </c>
      <c r="H93" s="1780">
        <v>9.1026660522437568E-3</v>
      </c>
      <c r="J93" s="363"/>
      <c r="K93" s="363"/>
      <c r="M93" s="364"/>
      <c r="N93" s="363"/>
      <c r="O93" s="363"/>
      <c r="P93" s="375"/>
      <c r="Q93" s="375"/>
    </row>
    <row r="94" spans="1:17" ht="12" customHeight="1">
      <c r="A94" s="2044"/>
      <c r="B94" s="365" t="s">
        <v>738</v>
      </c>
      <c r="C94" s="1781">
        <v>1950</v>
      </c>
      <c r="D94" s="1781">
        <v>28</v>
      </c>
      <c r="E94" s="1782">
        <v>1.4358974358974359E-2</v>
      </c>
      <c r="F94" s="1782">
        <v>8.0000000000000004E-4</v>
      </c>
      <c r="G94" s="1782">
        <v>8.0000000000000004E-4</v>
      </c>
      <c r="H94" s="1782">
        <v>9.5859986390992441E-3</v>
      </c>
      <c r="M94" s="364"/>
      <c r="N94" s="363"/>
    </row>
    <row r="95" spans="1:17" ht="12" customHeight="1">
      <c r="A95" s="2044"/>
      <c r="B95" s="365" t="s">
        <v>739</v>
      </c>
      <c r="C95" s="1783">
        <v>174</v>
      </c>
      <c r="D95" s="1781">
        <v>0</v>
      </c>
      <c r="E95" s="1782">
        <v>0</v>
      </c>
      <c r="F95" s="1782">
        <v>1.1000000000000001E-3</v>
      </c>
      <c r="G95" s="1782">
        <v>1.14E-3</v>
      </c>
      <c r="H95" s="1782">
        <v>4.8543689320388345E-3</v>
      </c>
      <c r="M95" s="364"/>
      <c r="N95" s="363"/>
    </row>
    <row r="96" spans="1:17" ht="12" customHeight="1">
      <c r="A96" s="2044"/>
      <c r="B96" s="4" t="s">
        <v>740</v>
      </c>
      <c r="C96" s="1784">
        <v>3624</v>
      </c>
      <c r="D96" s="1779">
        <v>13</v>
      </c>
      <c r="E96" s="1780">
        <v>3.5871964679911701E-3</v>
      </c>
      <c r="F96" s="1780">
        <v>2E-3</v>
      </c>
      <c r="G96" s="1780">
        <v>2.1149724061810338E-3</v>
      </c>
      <c r="H96" s="1780">
        <v>4.5830733591530537E-3</v>
      </c>
      <c r="M96" s="364"/>
      <c r="N96" s="363"/>
      <c r="O96" s="363"/>
      <c r="P96" s="375"/>
      <c r="Q96" s="375"/>
    </row>
    <row r="97" spans="1:17" ht="12" customHeight="1">
      <c r="A97" s="2044"/>
      <c r="B97" s="4" t="s">
        <v>741</v>
      </c>
      <c r="C97" s="1784">
        <v>4143</v>
      </c>
      <c r="D97" s="1779">
        <v>14</v>
      </c>
      <c r="E97" s="1780">
        <v>3.3791938209027277E-3</v>
      </c>
      <c r="F97" s="1780">
        <v>3.8999999999999998E-3</v>
      </c>
      <c r="G97" s="1780">
        <v>3.8022616461501433E-3</v>
      </c>
      <c r="H97" s="1780">
        <v>3.1418262785423826E-3</v>
      </c>
      <c r="M97" s="364"/>
      <c r="N97" s="363"/>
      <c r="O97" s="363"/>
      <c r="P97" s="375"/>
      <c r="Q97" s="375"/>
    </row>
    <row r="98" spans="1:17" ht="12" customHeight="1">
      <c r="A98" s="2044"/>
      <c r="B98" s="4" t="s">
        <v>742</v>
      </c>
      <c r="C98" s="1784">
        <v>4619</v>
      </c>
      <c r="D98" s="1779">
        <v>19</v>
      </c>
      <c r="E98" s="1780">
        <v>4.1134444684996756E-3</v>
      </c>
      <c r="F98" s="1780">
        <v>6.0000000000000001E-3</v>
      </c>
      <c r="G98" s="1780">
        <v>5.9699999999999996E-3</v>
      </c>
      <c r="H98" s="1780">
        <v>4.7855908340601622E-3</v>
      </c>
      <c r="M98" s="364"/>
      <c r="N98" s="363"/>
      <c r="O98" s="363"/>
      <c r="P98" s="375"/>
      <c r="Q98" s="375"/>
    </row>
    <row r="99" spans="1:17" ht="12" customHeight="1">
      <c r="A99" s="2044"/>
      <c r="B99" s="4" t="s">
        <v>743</v>
      </c>
      <c r="C99" s="1784">
        <v>31041</v>
      </c>
      <c r="D99" s="1779">
        <v>542</v>
      </c>
      <c r="E99" s="1780">
        <v>1.7460777681131408E-2</v>
      </c>
      <c r="F99" s="1780">
        <v>1.5299999999999999E-2</v>
      </c>
      <c r="G99" s="1780">
        <v>1.4268453335912265E-2</v>
      </c>
      <c r="H99" s="1780">
        <v>1.6509264586252282E-2</v>
      </c>
      <c r="J99" s="363"/>
      <c r="K99" s="363"/>
      <c r="M99" s="364"/>
      <c r="N99" s="363"/>
      <c r="O99" s="363"/>
      <c r="P99" s="375"/>
      <c r="Q99" s="375"/>
    </row>
    <row r="100" spans="1:17" ht="12" customHeight="1">
      <c r="A100" s="2044"/>
      <c r="B100" s="365" t="s">
        <v>744</v>
      </c>
      <c r="C100" s="1783">
        <v>23727</v>
      </c>
      <c r="D100" s="1781">
        <v>345</v>
      </c>
      <c r="E100" s="1782">
        <v>1.4540397016057655E-2</v>
      </c>
      <c r="F100" s="1782">
        <v>1.23E-2</v>
      </c>
      <c r="G100" s="1782">
        <v>1.1586145741138752E-2</v>
      </c>
      <c r="H100" s="1782">
        <v>1.4046428270297593E-2</v>
      </c>
      <c r="M100" s="364"/>
      <c r="N100" s="363"/>
    </row>
    <row r="101" spans="1:17" ht="12" customHeight="1">
      <c r="A101" s="2044"/>
      <c r="B101" s="365" t="s">
        <v>745</v>
      </c>
      <c r="C101" s="1783">
        <v>7314</v>
      </c>
      <c r="D101" s="1781">
        <v>197</v>
      </c>
      <c r="E101" s="1782">
        <v>2.6934645884604869E-2</v>
      </c>
      <c r="F101" s="1782">
        <v>2.3E-2</v>
      </c>
      <c r="G101" s="1782">
        <v>2.2970000000000004E-2</v>
      </c>
      <c r="H101" s="1782">
        <v>2.4614941944433977E-2</v>
      </c>
      <c r="M101" s="364"/>
      <c r="N101" s="363"/>
    </row>
    <row r="102" spans="1:17" ht="12" customHeight="1">
      <c r="A102" s="2044"/>
      <c r="B102" s="4" t="s">
        <v>746</v>
      </c>
      <c r="C102" s="1784">
        <v>22804</v>
      </c>
      <c r="D102" s="1779">
        <v>1113</v>
      </c>
      <c r="E102" s="1780">
        <v>4.8807226802315383E-2</v>
      </c>
      <c r="F102" s="1780">
        <v>4.7199999999999999E-2</v>
      </c>
      <c r="G102" s="1780">
        <v>4.158824767584518E-2</v>
      </c>
      <c r="H102" s="1780">
        <v>4.4465340862224645E-2</v>
      </c>
      <c r="J102" s="363"/>
      <c r="K102" s="363"/>
      <c r="M102" s="364"/>
      <c r="N102" s="363"/>
      <c r="O102" s="363"/>
      <c r="P102" s="375"/>
      <c r="Q102" s="375"/>
    </row>
    <row r="103" spans="1:17" ht="12" customHeight="1">
      <c r="A103" s="2044"/>
      <c r="B103" s="365" t="s">
        <v>747</v>
      </c>
      <c r="C103" s="1783">
        <v>18674</v>
      </c>
      <c r="D103" s="1781">
        <v>782</v>
      </c>
      <c r="E103" s="1782">
        <v>4.1876405697761597E-2</v>
      </c>
      <c r="F103" s="1782">
        <v>3.5400000000000001E-2</v>
      </c>
      <c r="G103" s="1782">
        <v>3.4566800899650162E-2</v>
      </c>
      <c r="H103" s="1782">
        <v>3.1892567841032927E-2</v>
      </c>
      <c r="M103" s="364"/>
      <c r="N103" s="363"/>
    </row>
    <row r="104" spans="1:17" ht="12" customHeight="1">
      <c r="A104" s="2044"/>
      <c r="B104" s="365" t="s">
        <v>748</v>
      </c>
      <c r="C104" s="1783">
        <v>4130</v>
      </c>
      <c r="D104" s="1781">
        <v>331</v>
      </c>
      <c r="E104" s="1782">
        <v>8.0145278450363192E-2</v>
      </c>
      <c r="F104" s="1782">
        <v>7.3499999999999996E-2</v>
      </c>
      <c r="G104" s="1782">
        <v>7.3336067796609505E-2</v>
      </c>
      <c r="H104" s="1782">
        <v>0.10065419566716774</v>
      </c>
      <c r="M104" s="364"/>
      <c r="N104" s="363"/>
    </row>
    <row r="105" spans="1:17" ht="12" customHeight="1">
      <c r="A105" s="2044"/>
      <c r="B105" s="4" t="s">
        <v>749</v>
      </c>
      <c r="C105" s="1784">
        <v>6800</v>
      </c>
      <c r="D105" s="1779">
        <v>822</v>
      </c>
      <c r="E105" s="1780">
        <v>0.12088235294117647</v>
      </c>
      <c r="F105" s="1780">
        <v>0.22650000000000001</v>
      </c>
      <c r="G105" s="1780">
        <v>0.23917812058823507</v>
      </c>
      <c r="H105" s="1780">
        <v>0.16068479918964207</v>
      </c>
      <c r="J105" s="363"/>
      <c r="K105" s="363"/>
      <c r="M105" s="364"/>
      <c r="N105" s="363"/>
      <c r="O105" s="363"/>
      <c r="P105" s="375"/>
      <c r="Q105" s="375"/>
    </row>
    <row r="106" spans="1:17" ht="12" customHeight="1">
      <c r="A106" s="2044"/>
      <c r="B106" s="365" t="s">
        <v>750</v>
      </c>
      <c r="C106" s="1783">
        <v>1762</v>
      </c>
      <c r="D106" s="1781">
        <v>272</v>
      </c>
      <c r="E106" s="1782">
        <v>0.15437003405221339</v>
      </c>
      <c r="F106" s="1782">
        <v>0.1401</v>
      </c>
      <c r="G106" s="1782">
        <v>0.14681543700340494</v>
      </c>
      <c r="H106" s="1782">
        <v>0.15512041648433289</v>
      </c>
      <c r="M106" s="364"/>
      <c r="N106" s="363"/>
    </row>
    <row r="107" spans="1:17" ht="12" customHeight="1">
      <c r="A107" s="2044"/>
      <c r="B107" s="365" t="s">
        <v>751</v>
      </c>
      <c r="C107" s="1783">
        <v>4005</v>
      </c>
      <c r="D107" s="1781">
        <v>180</v>
      </c>
      <c r="E107" s="1782">
        <v>4.49438202247191E-2</v>
      </c>
      <c r="F107" s="1782">
        <v>0.2404</v>
      </c>
      <c r="G107" s="1782">
        <v>0.24035999999999999</v>
      </c>
      <c r="H107" s="1782">
        <v>9.1133523042706374E-2</v>
      </c>
      <c r="M107" s="364"/>
      <c r="N107" s="363"/>
    </row>
    <row r="108" spans="1:17" ht="12" customHeight="1">
      <c r="A108" s="2044"/>
      <c r="B108" s="365" t="s">
        <v>752</v>
      </c>
      <c r="C108" s="1783">
        <v>1033</v>
      </c>
      <c r="D108" s="1781">
        <v>370</v>
      </c>
      <c r="E108" s="1782">
        <v>0.35818005808325265</v>
      </c>
      <c r="F108" s="1782">
        <v>0.3921</v>
      </c>
      <c r="G108" s="1782">
        <v>0.39213999999999999</v>
      </c>
      <c r="H108" s="1782">
        <v>0.40324018565189745</v>
      </c>
      <c r="M108" s="364"/>
      <c r="N108" s="363"/>
    </row>
    <row r="109" spans="1:17" ht="12" customHeight="1">
      <c r="A109" s="2044"/>
      <c r="B109" s="4" t="s">
        <v>753</v>
      </c>
      <c r="C109" s="1784">
        <v>4312</v>
      </c>
      <c r="D109" s="1779">
        <v>4312</v>
      </c>
      <c r="E109" s="1780">
        <v>1</v>
      </c>
      <c r="F109" s="1780">
        <v>1</v>
      </c>
      <c r="G109" s="1780">
        <v>1</v>
      </c>
      <c r="H109" s="1780">
        <v>1</v>
      </c>
    </row>
    <row r="110" spans="1:17" ht="12" customHeight="1">
      <c r="A110" s="370"/>
      <c r="B110" s="4"/>
      <c r="C110" s="369"/>
      <c r="D110" s="361"/>
      <c r="E110" s="362"/>
      <c r="F110" s="362"/>
      <c r="G110" s="362"/>
      <c r="H110" s="362"/>
    </row>
    <row r="111" spans="1:17" ht="12" customHeight="1">
      <c r="A111" s="371"/>
      <c r="B111" s="372"/>
      <c r="C111" s="373"/>
      <c r="D111" s="373"/>
      <c r="E111" s="373"/>
      <c r="F111" s="373"/>
      <c r="G111" s="373"/>
      <c r="H111" s="373"/>
    </row>
    <row r="112" spans="1:17" ht="25.9" customHeight="1">
      <c r="A112" s="2049" t="s">
        <v>725</v>
      </c>
      <c r="B112" s="2045" t="s">
        <v>726</v>
      </c>
      <c r="C112" s="2049" t="s">
        <v>727</v>
      </c>
      <c r="D112" s="2047"/>
      <c r="E112" s="2045" t="s">
        <v>728</v>
      </c>
      <c r="F112" s="2051" t="s">
        <v>729</v>
      </c>
      <c r="G112" s="2045" t="s">
        <v>730</v>
      </c>
      <c r="H112" s="2047" t="s">
        <v>731</v>
      </c>
    </row>
    <row r="113" spans="1:17" ht="60" customHeight="1">
      <c r="A113" s="2050"/>
      <c r="B113" s="2046"/>
      <c r="C113" s="358"/>
      <c r="D113" s="359" t="s">
        <v>754</v>
      </c>
      <c r="E113" s="2046"/>
      <c r="F113" s="2052"/>
      <c r="G113" s="2046"/>
      <c r="H113" s="2048"/>
    </row>
    <row r="114" spans="1:17">
      <c r="A114" s="360" t="s">
        <v>373</v>
      </c>
      <c r="B114" s="360" t="s">
        <v>391</v>
      </c>
      <c r="C114" s="360" t="s">
        <v>408</v>
      </c>
      <c r="D114" s="360" t="s">
        <v>733</v>
      </c>
      <c r="E114" s="360" t="s">
        <v>410</v>
      </c>
      <c r="F114" s="360" t="s">
        <v>734</v>
      </c>
      <c r="G114" s="360" t="s">
        <v>412</v>
      </c>
      <c r="H114" s="360" t="s">
        <v>735</v>
      </c>
    </row>
    <row r="115" spans="1:17" ht="12" customHeight="1">
      <c r="A115" s="2044" t="s">
        <v>759</v>
      </c>
      <c r="B115" s="4" t="s">
        <v>737</v>
      </c>
      <c r="C115" s="1779">
        <v>743478</v>
      </c>
      <c r="D115" s="1779">
        <v>557</v>
      </c>
      <c r="E115" s="1780">
        <v>7.4918154942042671E-4</v>
      </c>
      <c r="F115" s="1780">
        <v>8.0000000000000004E-4</v>
      </c>
      <c r="G115" s="1780">
        <v>8.4080120729872459E-4</v>
      </c>
      <c r="H115" s="1780">
        <v>4.5615064833885667E-4</v>
      </c>
      <c r="J115" s="363"/>
      <c r="K115" s="363"/>
      <c r="M115" s="364"/>
      <c r="N115" s="363"/>
      <c r="O115" s="363"/>
      <c r="P115" s="375"/>
      <c r="Q115" s="375"/>
    </row>
    <row r="116" spans="1:17" ht="12" customHeight="1">
      <c r="A116" s="2044"/>
      <c r="B116" s="365" t="s">
        <v>738</v>
      </c>
      <c r="C116" s="1781">
        <v>654258</v>
      </c>
      <c r="D116" s="1781">
        <v>398</v>
      </c>
      <c r="E116" s="1782">
        <v>6.0832271061263298E-4</v>
      </c>
      <c r="F116" s="1782">
        <v>8.0000000000000004E-4</v>
      </c>
      <c r="G116" s="1782">
        <v>8.0000000000000015E-4</v>
      </c>
      <c r="H116" s="1782">
        <v>3.7078443915198906E-4</v>
      </c>
      <c r="M116" s="364"/>
      <c r="N116" s="363"/>
    </row>
    <row r="117" spans="1:17" ht="12" customHeight="1">
      <c r="A117" s="2044"/>
      <c r="B117" s="365" t="s">
        <v>739</v>
      </c>
      <c r="C117" s="1783">
        <v>89220</v>
      </c>
      <c r="D117" s="1781">
        <v>159</v>
      </c>
      <c r="E117" s="1782">
        <v>1.7821116341627439E-3</v>
      </c>
      <c r="F117" s="1782">
        <v>1.1000000000000001E-3</v>
      </c>
      <c r="G117" s="1782">
        <v>1.14E-3</v>
      </c>
      <c r="H117" s="1782">
        <v>8.7809345906897319E-4</v>
      </c>
      <c r="M117" s="364"/>
      <c r="N117" s="363"/>
    </row>
    <row r="118" spans="1:17" ht="12" customHeight="1">
      <c r="A118" s="2044"/>
      <c r="B118" s="4" t="s">
        <v>740</v>
      </c>
      <c r="C118" s="1784">
        <v>147124</v>
      </c>
      <c r="D118" s="1779">
        <v>445</v>
      </c>
      <c r="E118" s="1780">
        <v>3.0246594709224871E-3</v>
      </c>
      <c r="F118" s="1780">
        <v>1.8E-3</v>
      </c>
      <c r="G118" s="1780">
        <v>1.8024893287296867E-3</v>
      </c>
      <c r="H118" s="1780">
        <v>1.5547275448582142E-3</v>
      </c>
      <c r="M118" s="364"/>
      <c r="N118" s="363"/>
      <c r="O118" s="363"/>
      <c r="P118" s="375"/>
      <c r="Q118" s="375"/>
    </row>
    <row r="119" spans="1:17" ht="12" customHeight="1">
      <c r="A119" s="2044"/>
      <c r="B119" s="4" t="s">
        <v>741</v>
      </c>
      <c r="C119" s="1784">
        <v>70428</v>
      </c>
      <c r="D119" s="1779">
        <v>501</v>
      </c>
      <c r="E119" s="1780">
        <v>7.1136479809166811E-3</v>
      </c>
      <c r="F119" s="1780">
        <v>3.5000000000000001E-3</v>
      </c>
      <c r="G119" s="1780">
        <v>3.5796996933035981E-3</v>
      </c>
      <c r="H119" s="1780">
        <v>3.516434216641036E-3</v>
      </c>
      <c r="M119" s="364"/>
      <c r="N119" s="363"/>
      <c r="O119" s="363"/>
      <c r="P119" s="375"/>
      <c r="Q119" s="375"/>
    </row>
    <row r="120" spans="1:17" ht="12" customHeight="1">
      <c r="A120" s="2044"/>
      <c r="B120" s="4" t="s">
        <v>742</v>
      </c>
      <c r="C120" s="1784">
        <v>18347</v>
      </c>
      <c r="D120" s="1779">
        <v>214</v>
      </c>
      <c r="E120" s="1780">
        <v>1.1664032266855617E-2</v>
      </c>
      <c r="F120" s="1780">
        <v>6.0000000000000001E-3</v>
      </c>
      <c r="G120" s="1780">
        <v>5.9699999999999996E-3</v>
      </c>
      <c r="H120" s="1780">
        <v>6.0610260266792471E-3</v>
      </c>
      <c r="M120" s="364"/>
      <c r="N120" s="363"/>
      <c r="O120" s="363"/>
      <c r="P120" s="375"/>
      <c r="Q120" s="375"/>
    </row>
    <row r="121" spans="1:17" ht="12" customHeight="1">
      <c r="A121" s="2044"/>
      <c r="B121" s="4" t="s">
        <v>743</v>
      </c>
      <c r="C121" s="1784">
        <v>45033</v>
      </c>
      <c r="D121" s="1779">
        <v>806</v>
      </c>
      <c r="E121" s="1780">
        <v>1.7897985921435391E-2</v>
      </c>
      <c r="F121" s="1780">
        <v>1.23E-2</v>
      </c>
      <c r="G121" s="1780">
        <v>1.2654731419179558E-2</v>
      </c>
      <c r="H121" s="1780">
        <v>1.1620854713445865E-2</v>
      </c>
      <c r="J121" s="363"/>
      <c r="K121" s="363"/>
      <c r="M121" s="364"/>
      <c r="N121" s="363"/>
      <c r="O121" s="363"/>
      <c r="P121" s="375"/>
      <c r="Q121" s="375"/>
    </row>
    <row r="122" spans="1:17" ht="12" customHeight="1">
      <c r="A122" s="2044"/>
      <c r="B122" s="365" t="s">
        <v>744</v>
      </c>
      <c r="C122" s="1783">
        <v>38704</v>
      </c>
      <c r="D122" s="1781">
        <v>596</v>
      </c>
      <c r="E122" s="1782">
        <v>1.5398925175692435E-2</v>
      </c>
      <c r="F122" s="1782">
        <v>1.0800000000000001E-2</v>
      </c>
      <c r="G122" s="1782">
        <v>1.0967946207110725E-2</v>
      </c>
      <c r="H122" s="1782">
        <v>9.9670231068685576E-3</v>
      </c>
      <c r="M122" s="364"/>
      <c r="N122" s="363"/>
    </row>
    <row r="123" spans="1:17" ht="12" customHeight="1">
      <c r="A123" s="2044"/>
      <c r="B123" s="365" t="s">
        <v>745</v>
      </c>
      <c r="C123" s="1783">
        <v>6329</v>
      </c>
      <c r="D123" s="1781">
        <v>210</v>
      </c>
      <c r="E123" s="1782">
        <v>3.3180597250750517E-2</v>
      </c>
      <c r="F123" s="1782">
        <v>2.3E-2</v>
      </c>
      <c r="G123" s="1782">
        <v>2.2969999999999997E-2</v>
      </c>
      <c r="H123" s="1782">
        <v>2.2427193611917674E-2</v>
      </c>
      <c r="M123" s="364"/>
      <c r="N123" s="363"/>
    </row>
    <row r="124" spans="1:17" ht="12" customHeight="1">
      <c r="A124" s="2044"/>
      <c r="B124" s="4" t="s">
        <v>746</v>
      </c>
      <c r="C124" s="1784">
        <v>7118</v>
      </c>
      <c r="D124" s="1779">
        <v>253</v>
      </c>
      <c r="E124" s="1780">
        <v>3.5543692048328183E-2</v>
      </c>
      <c r="F124" s="1780">
        <v>4.19E-2</v>
      </c>
      <c r="G124" s="1780">
        <v>4.1235554931160448E-2</v>
      </c>
      <c r="H124" s="1780">
        <v>2.4729768412351454E-2</v>
      </c>
      <c r="J124" s="363"/>
      <c r="K124" s="363"/>
      <c r="M124" s="364"/>
      <c r="N124" s="363"/>
      <c r="O124" s="363"/>
      <c r="P124" s="375"/>
      <c r="Q124" s="375"/>
    </row>
    <row r="125" spans="1:17" ht="12" customHeight="1">
      <c r="A125" s="2044"/>
      <c r="B125" s="365" t="s">
        <v>747</v>
      </c>
      <c r="C125" s="1783">
        <v>6538</v>
      </c>
      <c r="D125" s="1781">
        <v>195</v>
      </c>
      <c r="E125" s="1782">
        <v>2.9825634750688283E-2</v>
      </c>
      <c r="F125" s="1782">
        <v>3.85E-2</v>
      </c>
      <c r="G125" s="1782">
        <v>3.8359516671765119E-2</v>
      </c>
      <c r="H125" s="1782">
        <v>2.0065723064080089E-2</v>
      </c>
      <c r="M125" s="364"/>
      <c r="N125" s="363"/>
    </row>
    <row r="126" spans="1:17" ht="12" customHeight="1">
      <c r="A126" s="2044"/>
      <c r="B126" s="365" t="s">
        <v>748</v>
      </c>
      <c r="C126" s="1783">
        <v>580</v>
      </c>
      <c r="D126" s="1781">
        <v>58</v>
      </c>
      <c r="E126" s="1782">
        <v>0.1</v>
      </c>
      <c r="F126" s="1782" t="s">
        <v>760</v>
      </c>
      <c r="G126" s="1782">
        <v>7.3655448275862026E-2</v>
      </c>
      <c r="H126" s="1782">
        <v>4.1750482825729525E-2</v>
      </c>
      <c r="M126" s="364"/>
      <c r="N126" s="363"/>
    </row>
    <row r="127" spans="1:17" ht="12" customHeight="1">
      <c r="A127" s="2044"/>
      <c r="B127" s="4" t="s">
        <v>749</v>
      </c>
      <c r="C127" s="1784">
        <v>5774</v>
      </c>
      <c r="D127" s="1779">
        <v>1157</v>
      </c>
      <c r="E127" s="1780">
        <v>0.20038101835815725</v>
      </c>
      <c r="F127" s="1780">
        <v>0.2631</v>
      </c>
      <c r="G127" s="1780">
        <v>0.26969279528923051</v>
      </c>
      <c r="H127" s="1780">
        <v>0.1447320660108504</v>
      </c>
      <c r="J127" s="363"/>
      <c r="K127" s="363"/>
      <c r="M127" s="364"/>
      <c r="N127" s="363"/>
      <c r="O127" s="363"/>
      <c r="P127" s="375"/>
      <c r="Q127" s="375"/>
    </row>
    <row r="128" spans="1:17" ht="12" customHeight="1">
      <c r="A128" s="2044"/>
      <c r="B128" s="365" t="s">
        <v>750</v>
      </c>
      <c r="C128" s="1783">
        <v>629</v>
      </c>
      <c r="D128" s="1781">
        <v>93</v>
      </c>
      <c r="E128" s="1782">
        <v>0.14785373608903021</v>
      </c>
      <c r="F128" s="1782">
        <v>0.16270000000000001</v>
      </c>
      <c r="G128" s="1782">
        <v>0.16190623211446736</v>
      </c>
      <c r="H128" s="1782">
        <v>9.7831439013779359E-2</v>
      </c>
      <c r="M128" s="364"/>
      <c r="N128" s="363"/>
    </row>
    <row r="129" spans="1:18" ht="12" customHeight="1">
      <c r="A129" s="2044"/>
      <c r="B129" s="365" t="s">
        <v>751</v>
      </c>
      <c r="C129" s="1783">
        <v>3704</v>
      </c>
      <c r="D129" s="1781">
        <v>390</v>
      </c>
      <c r="E129" s="1782">
        <v>0.10529157667386609</v>
      </c>
      <c r="F129" s="1782">
        <v>0.2404</v>
      </c>
      <c r="G129" s="1782">
        <v>0.24035999999999999</v>
      </c>
      <c r="H129" s="1782">
        <v>7.6941101482091184E-2</v>
      </c>
      <c r="M129" s="364"/>
      <c r="N129" s="363"/>
    </row>
    <row r="130" spans="1:18" ht="12" customHeight="1">
      <c r="A130" s="2044"/>
      <c r="B130" s="365" t="s">
        <v>752</v>
      </c>
      <c r="C130" s="1783">
        <v>1441</v>
      </c>
      <c r="D130" s="1781">
        <v>674</v>
      </c>
      <c r="E130" s="1782">
        <v>0.46773074253990282</v>
      </c>
      <c r="F130" s="1782">
        <v>0.3921</v>
      </c>
      <c r="G130" s="1782">
        <v>0.39213999999999993</v>
      </c>
      <c r="H130" s="1782">
        <v>0.41698795635164865</v>
      </c>
      <c r="M130" s="364"/>
      <c r="N130" s="363"/>
    </row>
    <row r="131" spans="1:18" ht="12" customHeight="1">
      <c r="A131" s="2044"/>
      <c r="B131" s="4" t="s">
        <v>753</v>
      </c>
      <c r="C131" s="1784">
        <v>7574</v>
      </c>
      <c r="D131" s="1784">
        <v>7574</v>
      </c>
      <c r="E131" s="1780">
        <v>1</v>
      </c>
      <c r="F131" s="1780">
        <v>1</v>
      </c>
      <c r="G131" s="1780">
        <v>1</v>
      </c>
      <c r="H131" s="1780">
        <v>1</v>
      </c>
    </row>
    <row r="132" spans="1:18" ht="12" customHeight="1">
      <c r="A132" s="370"/>
      <c r="B132" s="4"/>
      <c r="C132" s="369"/>
      <c r="D132" s="361"/>
      <c r="E132" s="362"/>
      <c r="F132" s="362"/>
      <c r="G132" s="362"/>
      <c r="H132" s="362"/>
    </row>
    <row r="133" spans="1:18" ht="12" customHeight="1">
      <c r="A133" s="371"/>
      <c r="B133" s="372"/>
      <c r="C133" s="373"/>
      <c r="D133" s="373"/>
      <c r="E133" s="374"/>
      <c r="F133" s="374"/>
      <c r="G133" s="374"/>
      <c r="H133" s="374"/>
      <c r="P133" s="340"/>
      <c r="Q133" s="340"/>
      <c r="R133" s="340"/>
    </row>
    <row r="134" spans="1:18" ht="25.15" customHeight="1">
      <c r="A134" s="2049" t="s">
        <v>725</v>
      </c>
      <c r="B134" s="2045" t="s">
        <v>726</v>
      </c>
      <c r="C134" s="2049" t="s">
        <v>727</v>
      </c>
      <c r="D134" s="2047"/>
      <c r="E134" s="2045" t="s">
        <v>728</v>
      </c>
      <c r="F134" s="2051" t="s">
        <v>729</v>
      </c>
      <c r="G134" s="2045" t="s">
        <v>730</v>
      </c>
      <c r="H134" s="2047" t="s">
        <v>731</v>
      </c>
    </row>
    <row r="135" spans="1:18" ht="60" customHeight="1">
      <c r="A135" s="2050"/>
      <c r="B135" s="2046"/>
      <c r="C135" s="358"/>
      <c r="D135" s="359" t="s">
        <v>754</v>
      </c>
      <c r="E135" s="2046"/>
      <c r="F135" s="2052"/>
      <c r="G135" s="2046"/>
      <c r="H135" s="2048"/>
    </row>
    <row r="136" spans="1:18">
      <c r="A136" s="360" t="s">
        <v>373</v>
      </c>
      <c r="B136" s="360" t="s">
        <v>391</v>
      </c>
      <c r="C136" s="360" t="s">
        <v>408</v>
      </c>
      <c r="D136" s="360" t="s">
        <v>733</v>
      </c>
      <c r="E136" s="360" t="s">
        <v>410</v>
      </c>
      <c r="F136" s="360" t="s">
        <v>734</v>
      </c>
      <c r="G136" s="360" t="s">
        <v>412</v>
      </c>
      <c r="H136" s="360" t="s">
        <v>735</v>
      </c>
    </row>
    <row r="137" spans="1:18" ht="12" customHeight="1">
      <c r="A137" s="2044" t="s">
        <v>761</v>
      </c>
      <c r="B137" s="4" t="s">
        <v>737</v>
      </c>
      <c r="C137" s="361"/>
      <c r="D137" s="361"/>
      <c r="E137" s="362"/>
      <c r="F137" s="362"/>
      <c r="G137" s="362"/>
      <c r="H137" s="362"/>
    </row>
    <row r="138" spans="1:18" ht="12" customHeight="1">
      <c r="A138" s="2044"/>
      <c r="B138" s="365" t="s">
        <v>738</v>
      </c>
      <c r="C138" s="366"/>
      <c r="D138" s="366"/>
      <c r="E138" s="367"/>
      <c r="F138" s="367"/>
      <c r="G138" s="367"/>
      <c r="H138" s="367"/>
    </row>
    <row r="139" spans="1:18" ht="12" customHeight="1">
      <c r="A139" s="2044"/>
      <c r="B139" s="365" t="s">
        <v>739</v>
      </c>
      <c r="C139" s="368"/>
      <c r="D139" s="366"/>
      <c r="E139" s="367"/>
      <c r="F139" s="367"/>
      <c r="G139" s="367"/>
      <c r="H139" s="367"/>
    </row>
    <row r="140" spans="1:18" ht="12" customHeight="1">
      <c r="A140" s="2044"/>
      <c r="B140" s="4" t="s">
        <v>740</v>
      </c>
      <c r="C140" s="369"/>
      <c r="D140" s="361"/>
      <c r="E140" s="362"/>
      <c r="F140" s="362"/>
      <c r="G140" s="362"/>
      <c r="H140" s="362"/>
    </row>
    <row r="141" spans="1:18" ht="12" customHeight="1">
      <c r="A141" s="2044"/>
      <c r="B141" s="4" t="s">
        <v>741</v>
      </c>
      <c r="C141" s="369"/>
      <c r="D141" s="361"/>
      <c r="E141" s="362"/>
      <c r="F141" s="362"/>
      <c r="G141" s="362"/>
      <c r="H141" s="362"/>
    </row>
    <row r="142" spans="1:18" ht="12" customHeight="1">
      <c r="A142" s="2044"/>
      <c r="B142" s="4" t="s">
        <v>742</v>
      </c>
      <c r="C142" s="369"/>
      <c r="D142" s="361"/>
      <c r="E142" s="362"/>
      <c r="F142" s="362"/>
      <c r="G142" s="362"/>
      <c r="H142" s="362"/>
    </row>
    <row r="143" spans="1:18" ht="12" customHeight="1">
      <c r="A143" s="2044"/>
      <c r="B143" s="4" t="s">
        <v>743</v>
      </c>
      <c r="C143" s="369"/>
      <c r="D143" s="361"/>
      <c r="E143" s="362"/>
      <c r="F143" s="362"/>
      <c r="G143" s="362"/>
      <c r="H143" s="362"/>
    </row>
    <row r="144" spans="1:18" ht="12" customHeight="1">
      <c r="A144" s="2044"/>
      <c r="B144" s="365" t="s">
        <v>744</v>
      </c>
      <c r="C144" s="368"/>
      <c r="D144" s="366"/>
      <c r="E144" s="367"/>
      <c r="F144" s="367"/>
      <c r="G144" s="367"/>
      <c r="H144" s="367"/>
    </row>
    <row r="145" spans="1:17" ht="12" customHeight="1">
      <c r="A145" s="2044"/>
      <c r="B145" s="365" t="s">
        <v>745</v>
      </c>
      <c r="C145" s="368"/>
      <c r="D145" s="366"/>
      <c r="E145" s="367"/>
      <c r="F145" s="367"/>
      <c r="G145" s="367"/>
      <c r="H145" s="367"/>
    </row>
    <row r="146" spans="1:17" ht="12" customHeight="1">
      <c r="A146" s="2044"/>
      <c r="B146" s="4" t="s">
        <v>746</v>
      </c>
      <c r="C146" s="369"/>
      <c r="D146" s="361"/>
      <c r="E146" s="362"/>
      <c r="F146" s="362"/>
      <c r="G146" s="362"/>
      <c r="H146" s="362"/>
    </row>
    <row r="147" spans="1:17" ht="12" customHeight="1">
      <c r="A147" s="2044"/>
      <c r="B147" s="365" t="s">
        <v>747</v>
      </c>
      <c r="C147" s="368"/>
      <c r="D147" s="366"/>
      <c r="E147" s="367"/>
      <c r="F147" s="367"/>
      <c r="G147" s="367"/>
      <c r="H147" s="367"/>
    </row>
    <row r="148" spans="1:17" ht="12" customHeight="1">
      <c r="A148" s="2044"/>
      <c r="B148" s="365" t="s">
        <v>748</v>
      </c>
      <c r="C148" s="368"/>
      <c r="D148" s="366"/>
      <c r="E148" s="367"/>
      <c r="F148" s="367"/>
      <c r="G148" s="367"/>
      <c r="H148" s="367"/>
    </row>
    <row r="149" spans="1:17" ht="12" customHeight="1">
      <c r="A149" s="2044"/>
      <c r="B149" s="4" t="s">
        <v>749</v>
      </c>
      <c r="C149" s="369"/>
      <c r="D149" s="361"/>
      <c r="E149" s="362"/>
      <c r="F149" s="362"/>
      <c r="G149" s="362"/>
      <c r="H149" s="362"/>
    </row>
    <row r="150" spans="1:17" ht="12" customHeight="1">
      <c r="A150" s="2044"/>
      <c r="B150" s="365" t="s">
        <v>750</v>
      </c>
      <c r="C150" s="368"/>
      <c r="D150" s="366"/>
      <c r="E150" s="367"/>
      <c r="F150" s="367"/>
      <c r="G150" s="367"/>
      <c r="H150" s="367"/>
    </row>
    <row r="151" spans="1:17" ht="12" customHeight="1">
      <c r="A151" s="2044"/>
      <c r="B151" s="365" t="s">
        <v>751</v>
      </c>
      <c r="C151" s="368"/>
      <c r="D151" s="366"/>
      <c r="E151" s="367"/>
      <c r="F151" s="367"/>
      <c r="G151" s="367"/>
      <c r="H151" s="367"/>
    </row>
    <row r="152" spans="1:17" ht="12" customHeight="1">
      <c r="A152" s="2044"/>
      <c r="B152" s="365" t="s">
        <v>752</v>
      </c>
      <c r="C152" s="368"/>
      <c r="D152" s="366"/>
      <c r="E152" s="367"/>
      <c r="F152" s="367"/>
      <c r="G152" s="367"/>
      <c r="H152" s="367"/>
    </row>
    <row r="153" spans="1:17" ht="12" customHeight="1">
      <c r="A153" s="2044"/>
      <c r="B153" s="4" t="s">
        <v>753</v>
      </c>
      <c r="C153" s="369"/>
      <c r="D153" s="361"/>
      <c r="E153" s="362"/>
      <c r="F153" s="362"/>
      <c r="G153" s="362"/>
      <c r="H153" s="362"/>
    </row>
    <row r="154" spans="1:17" ht="12" customHeight="1">
      <c r="A154" s="370"/>
      <c r="B154" s="4"/>
      <c r="C154" s="369"/>
      <c r="D154" s="361"/>
      <c r="E154" s="362"/>
      <c r="F154" s="362"/>
      <c r="G154" s="362"/>
      <c r="H154" s="362"/>
    </row>
    <row r="155" spans="1:17" ht="12" customHeight="1">
      <c r="A155" s="371"/>
      <c r="B155" s="372"/>
      <c r="C155" s="373"/>
      <c r="D155" s="373"/>
      <c r="E155" s="374"/>
      <c r="F155" s="374"/>
      <c r="G155" s="374"/>
      <c r="H155" s="374"/>
    </row>
    <row r="156" spans="1:17" ht="25.15" customHeight="1">
      <c r="A156" s="2049" t="s">
        <v>725</v>
      </c>
      <c r="B156" s="2045" t="s">
        <v>726</v>
      </c>
      <c r="C156" s="2049" t="s">
        <v>727</v>
      </c>
      <c r="D156" s="2047"/>
      <c r="E156" s="2045" t="s">
        <v>728</v>
      </c>
      <c r="F156" s="2051" t="s">
        <v>729</v>
      </c>
      <c r="G156" s="2045" t="s">
        <v>730</v>
      </c>
      <c r="H156" s="2047" t="s">
        <v>731</v>
      </c>
    </row>
    <row r="157" spans="1:17" ht="60" customHeight="1">
      <c r="A157" s="2050"/>
      <c r="B157" s="2046"/>
      <c r="C157" s="376"/>
      <c r="D157" s="377" t="s">
        <v>754</v>
      </c>
      <c r="E157" s="2046"/>
      <c r="F157" s="2052"/>
      <c r="G157" s="2046"/>
      <c r="H157" s="2048"/>
    </row>
    <row r="158" spans="1:17" ht="12" customHeight="1">
      <c r="A158" s="378" t="s">
        <v>373</v>
      </c>
      <c r="B158" s="378" t="s">
        <v>391</v>
      </c>
      <c r="C158" s="379" t="s">
        <v>408</v>
      </c>
      <c r="D158" s="379" t="s">
        <v>733</v>
      </c>
      <c r="E158" s="379" t="s">
        <v>410</v>
      </c>
      <c r="F158" s="379" t="s">
        <v>734</v>
      </c>
      <c r="G158" s="379" t="s">
        <v>412</v>
      </c>
      <c r="H158" s="379" t="s">
        <v>735</v>
      </c>
    </row>
    <row r="159" spans="1:17" ht="12" customHeight="1">
      <c r="A159" s="2044" t="s">
        <v>762</v>
      </c>
      <c r="B159" s="4" t="s">
        <v>737</v>
      </c>
      <c r="C159" s="1779">
        <v>1315879</v>
      </c>
      <c r="D159" s="1779">
        <v>1222</v>
      </c>
      <c r="E159" s="1780">
        <v>9.2865681419036252E-4</v>
      </c>
      <c r="F159" s="1780">
        <v>8.9999999999999998E-4</v>
      </c>
      <c r="G159" s="1780">
        <v>8.5412439897593275E-4</v>
      </c>
      <c r="H159" s="1780">
        <v>6.8202222290435666E-4</v>
      </c>
      <c r="J159" s="363"/>
      <c r="K159" s="363"/>
      <c r="M159" s="364"/>
      <c r="N159" s="363"/>
      <c r="O159" s="363"/>
      <c r="P159" s="375"/>
      <c r="Q159" s="375"/>
    </row>
    <row r="160" spans="1:17" ht="12" customHeight="1">
      <c r="A160" s="2044"/>
      <c r="B160" s="365" t="s">
        <v>738</v>
      </c>
      <c r="C160" s="1781">
        <v>1106405</v>
      </c>
      <c r="D160" s="1781">
        <v>878</v>
      </c>
      <c r="E160" s="1782">
        <v>7.935611281583145E-4</v>
      </c>
      <c r="F160" s="1782">
        <v>8.0000000000000004E-4</v>
      </c>
      <c r="G160" s="1782">
        <v>8.0000000000000004E-4</v>
      </c>
      <c r="H160" s="1782">
        <v>5.8243187948477863E-4</v>
      </c>
      <c r="M160" s="364"/>
      <c r="N160" s="363"/>
    </row>
    <row r="161" spans="1:17" ht="12" customHeight="1">
      <c r="A161" s="2044"/>
      <c r="B161" s="365" t="s">
        <v>739</v>
      </c>
      <c r="C161" s="1783">
        <v>209474</v>
      </c>
      <c r="D161" s="1781">
        <v>344</v>
      </c>
      <c r="E161" s="1782">
        <v>1.642208579585056E-3</v>
      </c>
      <c r="F161" s="1782">
        <v>1.1000000000000001E-3</v>
      </c>
      <c r="G161" s="1782">
        <v>1.14E-3</v>
      </c>
      <c r="H161" s="1782">
        <v>1.0477532427844579E-3</v>
      </c>
      <c r="M161" s="364"/>
      <c r="N161" s="363"/>
    </row>
    <row r="162" spans="1:17" ht="12" customHeight="1">
      <c r="A162" s="2044"/>
      <c r="B162" s="4" t="s">
        <v>740</v>
      </c>
      <c r="C162" s="1784">
        <v>447850</v>
      </c>
      <c r="D162" s="1779">
        <v>1081</v>
      </c>
      <c r="E162" s="1780">
        <v>2.4137546053366083E-3</v>
      </c>
      <c r="F162" s="1780">
        <v>1.8E-3</v>
      </c>
      <c r="G162" s="1780">
        <v>1.8700439879416964E-3</v>
      </c>
      <c r="H162" s="1780">
        <v>1.7123626967244822E-3</v>
      </c>
      <c r="M162" s="364"/>
      <c r="N162" s="363"/>
      <c r="O162" s="363"/>
      <c r="P162" s="375"/>
      <c r="Q162" s="375"/>
    </row>
    <row r="163" spans="1:17" ht="12" customHeight="1">
      <c r="A163" s="2044"/>
      <c r="B163" s="4" t="s">
        <v>741</v>
      </c>
      <c r="C163" s="1784">
        <v>334936</v>
      </c>
      <c r="D163" s="1779">
        <v>1857</v>
      </c>
      <c r="E163" s="1780">
        <v>5.5443427998184726E-3</v>
      </c>
      <c r="F163" s="1780">
        <v>3.5999999999999999E-3</v>
      </c>
      <c r="G163" s="1780">
        <v>3.619322378004863E-3</v>
      </c>
      <c r="H163" s="1780">
        <v>3.9865398746166958E-3</v>
      </c>
      <c r="M163" s="364"/>
      <c r="N163" s="363"/>
      <c r="O163" s="363"/>
      <c r="P163" s="375"/>
      <c r="Q163" s="375"/>
    </row>
    <row r="164" spans="1:17" ht="12" customHeight="1">
      <c r="A164" s="2044"/>
      <c r="B164" s="4" t="s">
        <v>742</v>
      </c>
      <c r="C164" s="1784">
        <v>120319</v>
      </c>
      <c r="D164" s="1779">
        <v>1129</v>
      </c>
      <c r="E164" s="1780">
        <v>9.3833891571572237E-3</v>
      </c>
      <c r="F164" s="1780">
        <v>6.0000000000000001E-3</v>
      </c>
      <c r="G164" s="1780">
        <v>5.9699999999999996E-3</v>
      </c>
      <c r="H164" s="1780">
        <v>7.7665646157773979E-3</v>
      </c>
      <c r="M164" s="364"/>
      <c r="N164" s="363"/>
      <c r="O164" s="363"/>
      <c r="P164" s="375"/>
      <c r="Q164" s="375"/>
    </row>
    <row r="165" spans="1:17" ht="12" customHeight="1">
      <c r="A165" s="2044"/>
      <c r="B165" s="4" t="s">
        <v>743</v>
      </c>
      <c r="C165" s="1784">
        <v>302413</v>
      </c>
      <c r="D165" s="1779">
        <v>4747</v>
      </c>
      <c r="E165" s="1780">
        <v>1.5697076514567827E-2</v>
      </c>
      <c r="F165" s="1780">
        <v>1.32E-2</v>
      </c>
      <c r="G165" s="1780">
        <v>1.2540188153286849E-2</v>
      </c>
      <c r="H165" s="1780">
        <v>1.3895064164314627E-2</v>
      </c>
      <c r="J165" s="363"/>
      <c r="K165" s="363"/>
      <c r="M165" s="364"/>
      <c r="N165" s="363"/>
      <c r="O165" s="363"/>
      <c r="P165" s="375"/>
      <c r="Q165" s="375"/>
    </row>
    <row r="166" spans="1:17" ht="12" customHeight="1">
      <c r="A166" s="2044"/>
      <c r="B166" s="365" t="s">
        <v>744</v>
      </c>
      <c r="C166" s="1783">
        <v>267037</v>
      </c>
      <c r="D166" s="1781">
        <v>3716</v>
      </c>
      <c r="E166" s="1782">
        <v>1.3915674606889682E-2</v>
      </c>
      <c r="F166" s="1782">
        <v>1.1299999999999999E-2</v>
      </c>
      <c r="G166" s="1782">
        <v>1.1158488149582165E-2</v>
      </c>
      <c r="H166" s="1782">
        <v>1.2172660077069224E-2</v>
      </c>
      <c r="M166" s="364"/>
      <c r="N166" s="363"/>
    </row>
    <row r="167" spans="1:17" ht="12" customHeight="1">
      <c r="A167" s="2044"/>
      <c r="B167" s="365" t="s">
        <v>745</v>
      </c>
      <c r="C167" s="1783">
        <v>35376</v>
      </c>
      <c r="D167" s="1781">
        <v>1031</v>
      </c>
      <c r="E167" s="1782">
        <v>2.9144052464947987E-2</v>
      </c>
      <c r="F167" s="1782">
        <v>2.3E-2</v>
      </c>
      <c r="G167" s="1782">
        <v>2.2970000000000001E-2</v>
      </c>
      <c r="H167" s="1782">
        <v>2.5483404892432591E-2</v>
      </c>
      <c r="M167" s="364"/>
      <c r="N167" s="363"/>
    </row>
    <row r="168" spans="1:17" ht="12" customHeight="1">
      <c r="A168" s="2044"/>
      <c r="B168" s="4" t="s">
        <v>746</v>
      </c>
      <c r="C168" s="1784">
        <v>134396</v>
      </c>
      <c r="D168" s="1779">
        <v>5724</v>
      </c>
      <c r="E168" s="1780">
        <v>4.2590553290276494E-2</v>
      </c>
      <c r="F168" s="1780">
        <v>4.2099999999999999E-2</v>
      </c>
      <c r="G168" s="1780">
        <v>4.4603238786872189E-2</v>
      </c>
      <c r="H168" s="1780">
        <v>3.8389486287601172E-2</v>
      </c>
      <c r="J168" s="363"/>
      <c r="K168" s="363"/>
      <c r="M168" s="364"/>
      <c r="N168" s="363"/>
      <c r="O168" s="363"/>
      <c r="P168" s="375"/>
      <c r="Q168" s="375"/>
    </row>
    <row r="169" spans="1:17" ht="12" customHeight="1">
      <c r="A169" s="2044"/>
      <c r="B169" s="365" t="s">
        <v>747</v>
      </c>
      <c r="C169" s="1783">
        <v>106413</v>
      </c>
      <c r="D169" s="1781">
        <v>3703</v>
      </c>
      <c r="E169" s="1782">
        <v>3.4798379897193012E-2</v>
      </c>
      <c r="F169" s="1782">
        <v>3.4799999999999998E-2</v>
      </c>
      <c r="G169" s="1782">
        <v>3.665136515275514E-2</v>
      </c>
      <c r="H169" s="1782">
        <v>3.2421935509333658E-2</v>
      </c>
      <c r="M169" s="364"/>
      <c r="N169" s="363"/>
    </row>
    <row r="170" spans="1:17" ht="12" customHeight="1">
      <c r="A170" s="2044"/>
      <c r="B170" s="365" t="s">
        <v>748</v>
      </c>
      <c r="C170" s="1783">
        <v>27983</v>
      </c>
      <c r="D170" s="1781">
        <v>2021</v>
      </c>
      <c r="E170" s="1782">
        <v>7.2222420755458677E-2</v>
      </c>
      <c r="F170" s="1782">
        <v>7.3700000000000002E-2</v>
      </c>
      <c r="G170" s="1782">
        <v>7.4842410034666046E-2</v>
      </c>
      <c r="H170" s="1782">
        <v>5.2032055737703503E-2</v>
      </c>
      <c r="M170" s="364"/>
      <c r="N170" s="363"/>
    </row>
    <row r="171" spans="1:17" ht="12" customHeight="1">
      <c r="A171" s="2044"/>
      <c r="B171" s="4" t="s">
        <v>749</v>
      </c>
      <c r="C171" s="1784">
        <v>61194</v>
      </c>
      <c r="D171" s="1779">
        <v>10006</v>
      </c>
      <c r="E171" s="1780">
        <v>0.16351276268915252</v>
      </c>
      <c r="F171" s="1780">
        <v>0.21540000000000001</v>
      </c>
      <c r="G171" s="1780">
        <v>0.22160152367879449</v>
      </c>
      <c r="H171" s="1780">
        <v>0.1532949215067429</v>
      </c>
      <c r="J171" s="363"/>
      <c r="K171" s="363"/>
      <c r="M171" s="364"/>
      <c r="N171" s="363"/>
      <c r="O171" s="363"/>
      <c r="P171" s="375"/>
      <c r="Q171" s="375"/>
    </row>
    <row r="172" spans="1:17" ht="12" customHeight="1">
      <c r="A172" s="2044"/>
      <c r="B172" s="365" t="s">
        <v>750</v>
      </c>
      <c r="C172" s="1783">
        <v>25833</v>
      </c>
      <c r="D172" s="1781">
        <v>2629</v>
      </c>
      <c r="E172" s="1782">
        <v>0.10176905508458174</v>
      </c>
      <c r="F172" s="1782">
        <v>0.15179999999999999</v>
      </c>
      <c r="G172" s="1782">
        <v>0.1544673092556044</v>
      </c>
      <c r="H172" s="1782">
        <v>9.4880882934608585E-2</v>
      </c>
      <c r="M172" s="364"/>
      <c r="N172" s="363"/>
    </row>
    <row r="173" spans="1:17" ht="12" customHeight="1">
      <c r="A173" s="2044"/>
      <c r="B173" s="365" t="s">
        <v>751</v>
      </c>
      <c r="C173" s="1783">
        <v>28305</v>
      </c>
      <c r="D173" s="1781">
        <v>4402</v>
      </c>
      <c r="E173" s="1782">
        <v>0.15552022610846139</v>
      </c>
      <c r="F173" s="1782">
        <v>0.2404</v>
      </c>
      <c r="G173" s="1782">
        <v>0.24035999999999999</v>
      </c>
      <c r="H173" s="1782">
        <v>0.14210812766159378</v>
      </c>
      <c r="M173" s="364"/>
      <c r="N173" s="363"/>
    </row>
    <row r="174" spans="1:17" ht="12" customHeight="1">
      <c r="A174" s="2044"/>
      <c r="B174" s="365" t="s">
        <v>752</v>
      </c>
      <c r="C174" s="1783">
        <v>7056</v>
      </c>
      <c r="D174" s="1781">
        <v>2975</v>
      </c>
      <c r="E174" s="1782">
        <v>0.42162698412698413</v>
      </c>
      <c r="F174" s="1782">
        <v>0.3921</v>
      </c>
      <c r="G174" s="1782">
        <v>0.39213999999999999</v>
      </c>
      <c r="H174" s="1782">
        <v>0.408482738887054</v>
      </c>
      <c r="M174" s="364"/>
      <c r="N174" s="363"/>
    </row>
    <row r="175" spans="1:17" ht="12" customHeight="1">
      <c r="A175" s="2044"/>
      <c r="B175" s="4" t="s">
        <v>753</v>
      </c>
      <c r="C175" s="1784">
        <v>45165</v>
      </c>
      <c r="D175" s="1779">
        <v>45165</v>
      </c>
      <c r="E175" s="1780">
        <v>1</v>
      </c>
      <c r="F175" s="1780">
        <v>1</v>
      </c>
      <c r="G175" s="1780">
        <v>1</v>
      </c>
      <c r="H175" s="1780">
        <v>1</v>
      </c>
    </row>
    <row r="176" spans="1:17" ht="12" customHeight="1">
      <c r="A176" s="380"/>
      <c r="B176" s="380"/>
      <c r="C176" s="380"/>
      <c r="D176" s="380"/>
      <c r="E176" s="380"/>
      <c r="F176" s="380"/>
      <c r="G176" s="380"/>
      <c r="H176" s="380"/>
    </row>
    <row r="177" spans="1:14" ht="12" customHeight="1">
      <c r="A177" s="381"/>
      <c r="B177" s="381"/>
      <c r="C177" s="381"/>
      <c r="D177" s="381"/>
      <c r="E177" s="381"/>
      <c r="F177" s="381"/>
      <c r="G177" s="381"/>
      <c r="H177" s="381"/>
    </row>
    <row r="178" spans="1:14">
      <c r="A178" s="2053" t="s">
        <v>763</v>
      </c>
      <c r="B178" s="2053"/>
      <c r="C178" s="2053"/>
      <c r="D178" s="2053"/>
      <c r="E178" s="2053"/>
      <c r="F178" s="2053"/>
      <c r="G178" s="2053"/>
      <c r="H178" s="2053"/>
    </row>
    <row r="179" spans="1:14" ht="27" customHeight="1">
      <c r="A179" s="2049" t="s">
        <v>725</v>
      </c>
      <c r="B179" s="2045" t="s">
        <v>726</v>
      </c>
      <c r="C179" s="2049" t="s">
        <v>727</v>
      </c>
      <c r="D179" s="2047"/>
      <c r="E179" s="2045" t="s">
        <v>728</v>
      </c>
      <c r="F179" s="2051" t="s">
        <v>729</v>
      </c>
      <c r="G179" s="2045" t="s">
        <v>730</v>
      </c>
      <c r="H179" s="2047" t="s">
        <v>731</v>
      </c>
    </row>
    <row r="180" spans="1:14" ht="60" customHeight="1">
      <c r="A180" s="2050"/>
      <c r="B180" s="2046"/>
      <c r="C180" s="376"/>
      <c r="D180" s="377" t="s">
        <v>754</v>
      </c>
      <c r="E180" s="2046"/>
      <c r="F180" s="2052"/>
      <c r="G180" s="2046"/>
      <c r="H180" s="2048"/>
    </row>
    <row r="181" spans="1:14" ht="12" customHeight="1">
      <c r="A181" s="378" t="s">
        <v>373</v>
      </c>
      <c r="B181" s="378" t="s">
        <v>391</v>
      </c>
      <c r="C181" s="379" t="s">
        <v>408</v>
      </c>
      <c r="D181" s="379" t="s">
        <v>733</v>
      </c>
      <c r="E181" s="379" t="s">
        <v>410</v>
      </c>
      <c r="F181" s="379" t="s">
        <v>734</v>
      </c>
      <c r="G181" s="379" t="s">
        <v>412</v>
      </c>
      <c r="H181" s="379" t="s">
        <v>735</v>
      </c>
    </row>
    <row r="182" spans="1:14" ht="12" customHeight="1">
      <c r="A182" s="2043" t="s">
        <v>736</v>
      </c>
      <c r="B182" s="4" t="s">
        <v>737</v>
      </c>
      <c r="C182" s="1779">
        <v>1717</v>
      </c>
      <c r="D182" s="1779">
        <v>2</v>
      </c>
      <c r="E182" s="1780">
        <v>1.1648223645894002E-3</v>
      </c>
      <c r="F182" s="1780">
        <v>1.1999999999999999E-3</v>
      </c>
      <c r="G182" s="1780">
        <v>1.1084462164221828E-3</v>
      </c>
      <c r="H182" s="1780">
        <v>1.5784538587070792E-3</v>
      </c>
      <c r="J182" s="363"/>
      <c r="K182" s="363"/>
      <c r="M182" s="364"/>
      <c r="N182" s="363"/>
    </row>
    <row r="183" spans="1:14" ht="12" customHeight="1">
      <c r="A183" s="2044"/>
      <c r="B183" s="365" t="s">
        <v>738</v>
      </c>
      <c r="C183" s="1781">
        <v>885</v>
      </c>
      <c r="D183" s="1781">
        <v>1</v>
      </c>
      <c r="E183" s="1782">
        <v>1.1299435028248588E-3</v>
      </c>
      <c r="F183" s="1782">
        <v>8.0000000000000004E-4</v>
      </c>
      <c r="G183" s="1782">
        <v>7.6253953966267892E-4</v>
      </c>
      <c r="H183" s="1782">
        <v>1.4043489944604382E-3</v>
      </c>
      <c r="M183" s="364"/>
      <c r="N183" s="363"/>
    </row>
    <row r="184" spans="1:14" ht="12" customHeight="1">
      <c r="A184" s="2044"/>
      <c r="B184" s="365" t="s">
        <v>739</v>
      </c>
      <c r="C184" s="1783">
        <v>832</v>
      </c>
      <c r="D184" s="1781">
        <v>1</v>
      </c>
      <c r="E184" s="1782">
        <v>1.201923076923077E-3</v>
      </c>
      <c r="F184" s="1782">
        <v>1.5E-3</v>
      </c>
      <c r="G184" s="1782">
        <v>1.4763878136964147E-3</v>
      </c>
      <c r="H184" s="1782">
        <v>1.7323541699876871E-3</v>
      </c>
      <c r="M184" s="364"/>
      <c r="N184" s="363"/>
    </row>
    <row r="185" spans="1:14" ht="12" customHeight="1">
      <c r="A185" s="2044"/>
      <c r="B185" s="4" t="s">
        <v>740</v>
      </c>
      <c r="C185" s="1784">
        <v>1083</v>
      </c>
      <c r="D185" s="1779">
        <v>2</v>
      </c>
      <c r="E185" s="1780">
        <v>1.8467220683287165E-3</v>
      </c>
      <c r="F185" s="1780">
        <v>2.2000000000000001E-3</v>
      </c>
      <c r="G185" s="1780">
        <v>2.2022167350002216E-3</v>
      </c>
      <c r="H185" s="1780">
        <v>2.3821698326100338E-3</v>
      </c>
      <c r="M185" s="364"/>
      <c r="N185" s="363"/>
    </row>
    <row r="186" spans="1:14" ht="12" customHeight="1">
      <c r="A186" s="2044"/>
      <c r="B186" s="4" t="s">
        <v>741</v>
      </c>
      <c r="C186" s="1784">
        <v>2108</v>
      </c>
      <c r="D186" s="1779">
        <v>19</v>
      </c>
      <c r="E186" s="1780">
        <v>9.0132827324478186E-3</v>
      </c>
      <c r="F186" s="1780">
        <v>4.4000000000000003E-3</v>
      </c>
      <c r="G186" s="1780">
        <v>4.4011565020521575E-3</v>
      </c>
      <c r="H186" s="1780">
        <v>7.9375184463589699E-3</v>
      </c>
      <c r="M186" s="364"/>
      <c r="N186" s="363"/>
    </row>
    <row r="187" spans="1:14" ht="12" customHeight="1">
      <c r="A187" s="2044"/>
      <c r="B187" s="4" t="s">
        <v>742</v>
      </c>
      <c r="C187" s="1784">
        <v>12</v>
      </c>
      <c r="D187" s="1779">
        <v>0</v>
      </c>
      <c r="E187" s="1780">
        <v>0</v>
      </c>
      <c r="F187" s="1780">
        <v>6.6E-3</v>
      </c>
      <c r="G187" s="1780">
        <v>6.2790333842764412E-3</v>
      </c>
      <c r="H187" s="1780">
        <v>0</v>
      </c>
      <c r="M187" s="364"/>
      <c r="N187" s="363"/>
    </row>
    <row r="188" spans="1:14" ht="12" customHeight="1">
      <c r="A188" s="2044"/>
      <c r="B188" s="4" t="s">
        <v>743</v>
      </c>
      <c r="C188" s="1784">
        <v>2391</v>
      </c>
      <c r="D188" s="1779">
        <v>31</v>
      </c>
      <c r="E188" s="1780">
        <v>1.2965286491007947E-2</v>
      </c>
      <c r="F188" s="1780">
        <v>1.2800000000000001E-2</v>
      </c>
      <c r="G188" s="1780">
        <v>1.2834990393445463E-2</v>
      </c>
      <c r="H188" s="1780">
        <v>1.3653058887636599E-2</v>
      </c>
      <c r="J188" s="363"/>
      <c r="K188" s="363"/>
      <c r="M188" s="364"/>
      <c r="N188" s="363"/>
    </row>
    <row r="189" spans="1:14" ht="12" customHeight="1">
      <c r="A189" s="2044"/>
      <c r="B189" s="365" t="s">
        <v>744</v>
      </c>
      <c r="C189" s="1783">
        <v>1791</v>
      </c>
      <c r="D189" s="1781">
        <v>18</v>
      </c>
      <c r="E189" s="1782">
        <v>1.0050251256281407E-2</v>
      </c>
      <c r="F189" s="1782">
        <v>1.0200000000000001E-2</v>
      </c>
      <c r="G189" s="1782">
        <v>1.0288622515231854E-2</v>
      </c>
      <c r="H189" s="1782">
        <v>1.0158208207633303E-2</v>
      </c>
      <c r="M189" s="364"/>
      <c r="N189" s="363"/>
    </row>
    <row r="190" spans="1:14" ht="12" customHeight="1">
      <c r="A190" s="2044"/>
      <c r="B190" s="365" t="s">
        <v>745</v>
      </c>
      <c r="C190" s="1783">
        <v>600</v>
      </c>
      <c r="D190" s="1781">
        <v>13</v>
      </c>
      <c r="E190" s="1782">
        <v>2.1666666666666667E-2</v>
      </c>
      <c r="F190" s="1782">
        <v>2.0400000000000001E-2</v>
      </c>
      <c r="G190" s="1782">
        <v>2.0435898509912596E-2</v>
      </c>
      <c r="H190" s="1782">
        <v>2.4250787552920809E-2</v>
      </c>
      <c r="M190" s="364"/>
      <c r="N190" s="363"/>
    </row>
    <row r="191" spans="1:14" ht="12" customHeight="1">
      <c r="A191" s="2044"/>
      <c r="B191" s="4" t="s">
        <v>746</v>
      </c>
      <c r="C191" s="1784">
        <v>431</v>
      </c>
      <c r="D191" s="1779">
        <v>10</v>
      </c>
      <c r="E191" s="1780">
        <v>2.3201856148491878E-2</v>
      </c>
      <c r="F191" s="1780">
        <v>3.61E-2</v>
      </c>
      <c r="G191" s="1780">
        <v>3.6884650017914619E-2</v>
      </c>
      <c r="H191" s="1780">
        <v>2.6299687497469651E-2</v>
      </c>
      <c r="J191" s="363"/>
      <c r="K191" s="363"/>
      <c r="M191" s="364"/>
      <c r="N191" s="363"/>
    </row>
    <row r="192" spans="1:14" ht="12" customHeight="1">
      <c r="A192" s="2044"/>
      <c r="B192" s="365" t="s">
        <v>747</v>
      </c>
      <c r="C192" s="1783">
        <v>422</v>
      </c>
      <c r="D192" s="1781">
        <v>10</v>
      </c>
      <c r="E192" s="1782">
        <v>2.3696682464454975E-2</v>
      </c>
      <c r="F192" s="1782">
        <v>3.61E-2</v>
      </c>
      <c r="G192" s="1782">
        <v>3.6016052013641157E-2</v>
      </c>
      <c r="H192" s="1782">
        <v>2.5739818182337667E-2</v>
      </c>
      <c r="M192" s="364"/>
      <c r="N192" s="363"/>
    </row>
    <row r="193" spans="1:14" ht="12" customHeight="1">
      <c r="A193" s="2044"/>
      <c r="B193" s="365" t="s">
        <v>748</v>
      </c>
      <c r="C193" s="1783">
        <v>9</v>
      </c>
      <c r="D193" s="1781">
        <v>0</v>
      </c>
      <c r="E193" s="1782">
        <v>0</v>
      </c>
      <c r="F193" s="1782">
        <v>9.2799999999999994E-2</v>
      </c>
      <c r="G193" s="1782">
        <v>7.7612245329403973E-2</v>
      </c>
      <c r="H193" s="1782">
        <v>4.5454545454545456E-2</v>
      </c>
      <c r="M193" s="364"/>
      <c r="N193" s="363"/>
    </row>
    <row r="194" spans="1:14" ht="12" customHeight="1">
      <c r="A194" s="2044"/>
      <c r="B194" s="4" t="s">
        <v>749</v>
      </c>
      <c r="C194" s="1784">
        <v>3954</v>
      </c>
      <c r="D194" s="1779">
        <v>179</v>
      </c>
      <c r="E194" s="1780">
        <v>4.5270612038442085E-2</v>
      </c>
      <c r="F194" s="1780">
        <v>0.30570000000000003</v>
      </c>
      <c r="G194" s="1780">
        <v>0.32200139268679423</v>
      </c>
      <c r="H194" s="1780">
        <v>5.1821722807651981E-2</v>
      </c>
      <c r="J194" s="363"/>
      <c r="K194" s="363"/>
      <c r="M194" s="364"/>
      <c r="N194" s="363"/>
    </row>
    <row r="195" spans="1:14" ht="12" customHeight="1">
      <c r="A195" s="2044"/>
      <c r="B195" s="365" t="s">
        <v>750</v>
      </c>
      <c r="C195" s="1783">
        <v>557</v>
      </c>
      <c r="D195" s="1781">
        <v>50</v>
      </c>
      <c r="E195" s="1782">
        <v>8.9766606822262118E-2</v>
      </c>
      <c r="F195" s="1782">
        <v>0.1186</v>
      </c>
      <c r="G195" s="1782">
        <v>0.12153792670916684</v>
      </c>
      <c r="H195" s="1782">
        <v>7.062565476313229E-2</v>
      </c>
      <c r="M195" s="364"/>
      <c r="N195" s="363"/>
    </row>
    <row r="196" spans="1:14" ht="12" customHeight="1">
      <c r="A196" s="2044"/>
      <c r="B196" s="365" t="s">
        <v>751</v>
      </c>
      <c r="C196" s="1783">
        <v>218</v>
      </c>
      <c r="D196" s="1781">
        <v>28</v>
      </c>
      <c r="E196" s="1782">
        <v>0.12844036697247707</v>
      </c>
      <c r="F196" s="1782">
        <v>0.24590000000000001</v>
      </c>
      <c r="G196" s="1782">
        <v>0.24492878614744654</v>
      </c>
      <c r="H196" s="1782">
        <v>8.7104616258386086E-2</v>
      </c>
      <c r="M196" s="364"/>
      <c r="N196" s="363"/>
    </row>
    <row r="197" spans="1:14" ht="12" customHeight="1">
      <c r="A197" s="2044"/>
      <c r="B197" s="365" t="s">
        <v>752</v>
      </c>
      <c r="C197" s="1783">
        <v>3179</v>
      </c>
      <c r="D197" s="1781">
        <v>101</v>
      </c>
      <c r="E197" s="1782">
        <v>3.1770997168921046E-2</v>
      </c>
      <c r="F197" s="1782">
        <v>0.36230000000000001</v>
      </c>
      <c r="G197" s="1782">
        <v>0.36241031963712944</v>
      </c>
      <c r="H197" s="1782">
        <v>5.700997181375643E-2</v>
      </c>
      <c r="M197" s="364"/>
      <c r="N197" s="363"/>
    </row>
    <row r="198" spans="1:14" ht="12" customHeight="1">
      <c r="A198" s="2044"/>
      <c r="B198" s="4" t="s">
        <v>753</v>
      </c>
      <c r="C198" s="1784">
        <v>215</v>
      </c>
      <c r="D198" s="1779">
        <v>215</v>
      </c>
      <c r="E198" s="1780">
        <v>1</v>
      </c>
      <c r="F198" s="1780">
        <v>1</v>
      </c>
      <c r="G198" s="1780">
        <v>1</v>
      </c>
      <c r="H198" s="1780">
        <v>1</v>
      </c>
    </row>
    <row r="199" spans="1:14" ht="12" customHeight="1">
      <c r="A199" s="371"/>
      <c r="B199" s="372"/>
      <c r="C199" s="373"/>
      <c r="D199" s="373"/>
      <c r="E199" s="374"/>
      <c r="F199" s="374"/>
      <c r="G199" s="374"/>
      <c r="H199" s="374"/>
    </row>
    <row r="200" spans="1:14" ht="25.15" customHeight="1">
      <c r="A200" s="2049" t="s">
        <v>725</v>
      </c>
      <c r="B200" s="2045" t="s">
        <v>726</v>
      </c>
      <c r="C200" s="2049" t="s">
        <v>727</v>
      </c>
      <c r="D200" s="2047"/>
      <c r="E200" s="2045" t="s">
        <v>728</v>
      </c>
      <c r="F200" s="2051" t="s">
        <v>729</v>
      </c>
      <c r="G200" s="2045" t="s">
        <v>730</v>
      </c>
      <c r="H200" s="2047" t="s">
        <v>731</v>
      </c>
    </row>
    <row r="201" spans="1:14" ht="60" customHeight="1">
      <c r="A201" s="2050"/>
      <c r="B201" s="2046"/>
      <c r="C201" s="376"/>
      <c r="D201" s="377" t="s">
        <v>754</v>
      </c>
      <c r="E201" s="2046"/>
      <c r="F201" s="2052"/>
      <c r="G201" s="2046"/>
      <c r="H201" s="2048"/>
    </row>
    <row r="202" spans="1:14" ht="12" customHeight="1">
      <c r="A202" s="378" t="s">
        <v>373</v>
      </c>
      <c r="B202" s="378" t="s">
        <v>391</v>
      </c>
      <c r="C202" s="379" t="s">
        <v>408</v>
      </c>
      <c r="D202" s="379" t="s">
        <v>733</v>
      </c>
      <c r="E202" s="379" t="s">
        <v>410</v>
      </c>
      <c r="F202" s="379" t="s">
        <v>734</v>
      </c>
      <c r="G202" s="379" t="s">
        <v>412</v>
      </c>
      <c r="H202" s="379" t="s">
        <v>735</v>
      </c>
    </row>
    <row r="203" spans="1:14" ht="12" customHeight="1">
      <c r="A203" s="2043" t="s">
        <v>755</v>
      </c>
      <c r="B203" s="4" t="s">
        <v>737</v>
      </c>
      <c r="C203" s="361"/>
      <c r="D203" s="361"/>
      <c r="E203" s="362"/>
      <c r="F203" s="362"/>
      <c r="G203" s="362"/>
      <c r="H203" s="362"/>
    </row>
    <row r="204" spans="1:14" ht="12" customHeight="1">
      <c r="A204" s="2044"/>
      <c r="B204" s="365" t="s">
        <v>738</v>
      </c>
      <c r="C204" s="366"/>
      <c r="D204" s="366"/>
      <c r="E204" s="367"/>
      <c r="F204" s="367"/>
      <c r="G204" s="367"/>
      <c r="H204" s="367"/>
    </row>
    <row r="205" spans="1:14" ht="12" customHeight="1">
      <c r="A205" s="2044"/>
      <c r="B205" s="365" t="s">
        <v>739</v>
      </c>
      <c r="C205" s="368"/>
      <c r="D205" s="366"/>
      <c r="E205" s="367"/>
      <c r="F205" s="367"/>
      <c r="G205" s="367"/>
      <c r="H205" s="367"/>
    </row>
    <row r="206" spans="1:14" ht="12" customHeight="1">
      <c r="A206" s="2044"/>
      <c r="B206" s="4" t="s">
        <v>740</v>
      </c>
      <c r="C206" s="369"/>
      <c r="D206" s="361"/>
      <c r="E206" s="362"/>
      <c r="F206" s="362"/>
      <c r="G206" s="362"/>
      <c r="H206" s="362"/>
    </row>
    <row r="207" spans="1:14" ht="12" customHeight="1">
      <c r="A207" s="2044"/>
      <c r="B207" s="4" t="s">
        <v>741</v>
      </c>
      <c r="C207" s="369"/>
      <c r="D207" s="361"/>
      <c r="E207" s="362"/>
      <c r="F207" s="362"/>
      <c r="G207" s="362"/>
      <c r="H207" s="362"/>
    </row>
    <row r="208" spans="1:14" ht="12" customHeight="1">
      <c r="A208" s="2044"/>
      <c r="B208" s="4" t="s">
        <v>742</v>
      </c>
      <c r="C208" s="369"/>
      <c r="D208" s="361"/>
      <c r="E208" s="362"/>
      <c r="F208" s="362"/>
      <c r="G208" s="362"/>
      <c r="H208" s="362"/>
    </row>
    <row r="209" spans="1:16" ht="12" customHeight="1">
      <c r="A209" s="2044"/>
      <c r="B209" s="4" t="s">
        <v>743</v>
      </c>
      <c r="C209" s="369"/>
      <c r="D209" s="361"/>
      <c r="E209" s="362"/>
      <c r="F209" s="362"/>
      <c r="G209" s="362"/>
      <c r="H209" s="362"/>
    </row>
    <row r="210" spans="1:16" ht="12" customHeight="1">
      <c r="A210" s="2044"/>
      <c r="B210" s="365" t="s">
        <v>744</v>
      </c>
      <c r="C210" s="368"/>
      <c r="D210" s="366"/>
      <c r="E210" s="367"/>
      <c r="F210" s="367"/>
      <c r="G210" s="367"/>
      <c r="H210" s="367"/>
    </row>
    <row r="211" spans="1:16" ht="12" customHeight="1">
      <c r="A211" s="2044"/>
      <c r="B211" s="365" t="s">
        <v>745</v>
      </c>
      <c r="C211" s="368"/>
      <c r="D211" s="366"/>
      <c r="E211" s="367"/>
      <c r="F211" s="367"/>
      <c r="G211" s="367"/>
      <c r="H211" s="367"/>
    </row>
    <row r="212" spans="1:16" ht="12" customHeight="1">
      <c r="A212" s="2044"/>
      <c r="B212" s="4" t="s">
        <v>746</v>
      </c>
      <c r="C212" s="369"/>
      <c r="D212" s="361"/>
      <c r="E212" s="362"/>
      <c r="F212" s="362"/>
      <c r="G212" s="362"/>
      <c r="H212" s="362"/>
    </row>
    <row r="213" spans="1:16" ht="12" customHeight="1">
      <c r="A213" s="2044"/>
      <c r="B213" s="365" t="s">
        <v>747</v>
      </c>
      <c r="C213" s="368"/>
      <c r="D213" s="366"/>
      <c r="E213" s="367"/>
      <c r="F213" s="367"/>
      <c r="G213" s="367"/>
      <c r="H213" s="367"/>
    </row>
    <row r="214" spans="1:16" ht="12" customHeight="1">
      <c r="A214" s="2044"/>
      <c r="B214" s="365" t="s">
        <v>748</v>
      </c>
      <c r="C214" s="368"/>
      <c r="D214" s="366"/>
      <c r="E214" s="367"/>
      <c r="F214" s="367"/>
      <c r="G214" s="367"/>
      <c r="H214" s="367"/>
    </row>
    <row r="215" spans="1:16" ht="12" customHeight="1">
      <c r="A215" s="2044"/>
      <c r="B215" s="4" t="s">
        <v>749</v>
      </c>
      <c r="C215" s="369"/>
      <c r="D215" s="361"/>
      <c r="E215" s="362"/>
      <c r="F215" s="362"/>
      <c r="G215" s="362"/>
      <c r="H215" s="362"/>
    </row>
    <row r="216" spans="1:16" ht="12" customHeight="1">
      <c r="A216" s="2044"/>
      <c r="B216" s="365" t="s">
        <v>750</v>
      </c>
      <c r="C216" s="368"/>
      <c r="D216" s="366"/>
      <c r="E216" s="367"/>
      <c r="F216" s="367"/>
      <c r="G216" s="367"/>
      <c r="H216" s="367"/>
    </row>
    <row r="217" spans="1:16" ht="12" customHeight="1">
      <c r="A217" s="2044"/>
      <c r="B217" s="365" t="s">
        <v>751</v>
      </c>
      <c r="C217" s="368"/>
      <c r="D217" s="366"/>
      <c r="E217" s="367"/>
      <c r="F217" s="367"/>
      <c r="G217" s="367"/>
      <c r="H217" s="367"/>
    </row>
    <row r="218" spans="1:16" ht="12" customHeight="1">
      <c r="A218" s="2044"/>
      <c r="B218" s="365" t="s">
        <v>752</v>
      </c>
      <c r="C218" s="368"/>
      <c r="D218" s="366"/>
      <c r="E218" s="367"/>
      <c r="F218" s="367"/>
      <c r="G218" s="367"/>
      <c r="H218" s="367"/>
    </row>
    <row r="219" spans="1:16" ht="12" customHeight="1">
      <c r="A219" s="2044"/>
      <c r="B219" s="4" t="s">
        <v>753</v>
      </c>
      <c r="C219" s="369"/>
      <c r="D219" s="361"/>
      <c r="E219" s="362"/>
      <c r="F219" s="362"/>
      <c r="G219" s="362"/>
      <c r="H219" s="362"/>
    </row>
    <row r="220" spans="1:16" ht="12" customHeight="1">
      <c r="A220" s="371"/>
      <c r="B220" s="372"/>
      <c r="C220" s="373"/>
      <c r="D220" s="373"/>
      <c r="E220" s="374"/>
      <c r="F220" s="374"/>
      <c r="G220" s="374"/>
      <c r="H220" s="374"/>
    </row>
    <row r="221" spans="1:16" ht="28.9" customHeight="1">
      <c r="A221" s="2049" t="s">
        <v>725</v>
      </c>
      <c r="B221" s="2045" t="s">
        <v>726</v>
      </c>
      <c r="C221" s="2049" t="s">
        <v>727</v>
      </c>
      <c r="D221" s="2047"/>
      <c r="E221" s="2045" t="s">
        <v>728</v>
      </c>
      <c r="F221" s="2051" t="s">
        <v>729</v>
      </c>
      <c r="G221" s="2045" t="s">
        <v>730</v>
      </c>
      <c r="H221" s="2047" t="s">
        <v>731</v>
      </c>
    </row>
    <row r="222" spans="1:16" ht="60" customHeight="1">
      <c r="A222" s="2050"/>
      <c r="B222" s="2046"/>
      <c r="C222" s="376"/>
      <c r="D222" s="377" t="s">
        <v>754</v>
      </c>
      <c r="E222" s="2046"/>
      <c r="F222" s="2052"/>
      <c r="G222" s="2046"/>
      <c r="H222" s="2048"/>
    </row>
    <row r="223" spans="1:16" ht="12" customHeight="1">
      <c r="A223" s="378" t="s">
        <v>373</v>
      </c>
      <c r="B223" s="378" t="s">
        <v>391</v>
      </c>
      <c r="C223" s="378" t="s">
        <v>408</v>
      </c>
      <c r="D223" s="378" t="s">
        <v>733</v>
      </c>
      <c r="E223" s="378" t="s">
        <v>410</v>
      </c>
      <c r="F223" s="378" t="s">
        <v>734</v>
      </c>
      <c r="G223" s="378" t="s">
        <v>412</v>
      </c>
      <c r="H223" s="378" t="s">
        <v>735</v>
      </c>
    </row>
    <row r="224" spans="1:16" ht="12" customHeight="1">
      <c r="A224" s="2043" t="s">
        <v>756</v>
      </c>
      <c r="B224" s="4" t="s">
        <v>737</v>
      </c>
      <c r="C224" s="1779">
        <v>2508</v>
      </c>
      <c r="D224" s="1779">
        <v>13</v>
      </c>
      <c r="E224" s="1780">
        <v>5.1834130781499201E-3</v>
      </c>
      <c r="F224" s="1780">
        <v>8.0000000000000004E-4</v>
      </c>
      <c r="G224" s="1780">
        <v>9.2233171102508492E-4</v>
      </c>
      <c r="H224" s="1780">
        <v>3.8792572998885937E-3</v>
      </c>
      <c r="J224" s="363"/>
      <c r="K224" s="363"/>
      <c r="L224" s="363"/>
      <c r="M224" s="364"/>
      <c r="N224" s="363"/>
      <c r="O224" s="382"/>
      <c r="P224" s="363"/>
    </row>
    <row r="225" spans="1:16" ht="12" customHeight="1">
      <c r="A225" s="2044"/>
      <c r="B225" s="365" t="s">
        <v>738</v>
      </c>
      <c r="C225" s="1781">
        <v>1557</v>
      </c>
      <c r="D225" s="1781">
        <v>8</v>
      </c>
      <c r="E225" s="1782">
        <v>5.1380860629415539E-3</v>
      </c>
      <c r="F225" s="1782">
        <v>5.9999999999999995E-4</v>
      </c>
      <c r="G225" s="1782">
        <v>6.9658691470106035E-4</v>
      </c>
      <c r="H225" s="1782">
        <v>4.4510111747802584E-3</v>
      </c>
      <c r="M225" s="364"/>
      <c r="N225" s="363"/>
      <c r="O225" s="364"/>
    </row>
    <row r="226" spans="1:16" ht="12" customHeight="1">
      <c r="A226" s="2044"/>
      <c r="B226" s="365" t="s">
        <v>739</v>
      </c>
      <c r="C226" s="1783">
        <v>951</v>
      </c>
      <c r="D226" s="1781">
        <v>5</v>
      </c>
      <c r="E226" s="1782">
        <v>5.2576235541535229E-3</v>
      </c>
      <c r="F226" s="1782">
        <v>1.5E-3</v>
      </c>
      <c r="G226" s="1782">
        <v>1.2919265037448489E-3</v>
      </c>
      <c r="H226" s="1782">
        <v>3.7492353024947793E-3</v>
      </c>
      <c r="M226" s="364"/>
      <c r="N226" s="363"/>
      <c r="O226" s="364"/>
    </row>
    <row r="227" spans="1:16" ht="12" customHeight="1">
      <c r="A227" s="2044"/>
      <c r="B227" s="4" t="s">
        <v>740</v>
      </c>
      <c r="C227" s="1784">
        <v>710</v>
      </c>
      <c r="D227" s="1779">
        <v>1</v>
      </c>
      <c r="E227" s="1780">
        <v>1.4084507042253522E-3</v>
      </c>
      <c r="F227" s="1780">
        <v>2.2000000000000001E-3</v>
      </c>
      <c r="G227" s="1780">
        <v>2.123380746372556E-3</v>
      </c>
      <c r="H227" s="1780">
        <v>4.7834030181346538E-3</v>
      </c>
      <c r="M227" s="364"/>
      <c r="N227" s="363"/>
      <c r="O227" s="364"/>
    </row>
    <row r="228" spans="1:16" ht="12" customHeight="1">
      <c r="A228" s="2044"/>
      <c r="B228" s="4" t="s">
        <v>741</v>
      </c>
      <c r="C228" s="1784">
        <v>1219</v>
      </c>
      <c r="D228" s="1779">
        <v>43</v>
      </c>
      <c r="E228" s="1780">
        <v>3.5274815422477443E-2</v>
      </c>
      <c r="F228" s="1780">
        <v>4.3E-3</v>
      </c>
      <c r="G228" s="1780">
        <v>4.3328973769930328E-3</v>
      </c>
      <c r="H228" s="1780">
        <v>1.5983609424212453E-2</v>
      </c>
      <c r="M228" s="364"/>
      <c r="N228" s="363"/>
    </row>
    <row r="229" spans="1:16" ht="12" customHeight="1">
      <c r="A229" s="2044"/>
      <c r="B229" s="4" t="s">
        <v>742</v>
      </c>
      <c r="C229" s="1784">
        <v>11</v>
      </c>
      <c r="D229" s="1779">
        <v>0</v>
      </c>
      <c r="E229" s="1780">
        <v>0</v>
      </c>
      <c r="F229" s="1780">
        <v>5.4000000000000003E-3</v>
      </c>
      <c r="G229" s="1780">
        <v>6.5421680985668336E-3</v>
      </c>
      <c r="H229" s="1780">
        <v>0</v>
      </c>
      <c r="M229" s="364"/>
      <c r="N229" s="363"/>
    </row>
    <row r="230" spans="1:16" ht="12" customHeight="1">
      <c r="A230" s="2044"/>
      <c r="B230" s="4" t="s">
        <v>743</v>
      </c>
      <c r="C230" s="1784">
        <v>1020</v>
      </c>
      <c r="D230" s="1779">
        <v>17</v>
      </c>
      <c r="E230" s="1780">
        <v>1.6666666666666666E-2</v>
      </c>
      <c r="F230" s="1780">
        <v>1.1900000000000001E-2</v>
      </c>
      <c r="G230" s="1780">
        <v>1.2394154592347913E-2</v>
      </c>
      <c r="H230" s="1780">
        <v>1.5569194915547256E-2</v>
      </c>
      <c r="J230" s="363"/>
      <c r="K230" s="363"/>
      <c r="L230" s="363"/>
      <c r="M230" s="364"/>
      <c r="N230" s="363"/>
      <c r="O230" s="363"/>
      <c r="P230" s="363"/>
    </row>
    <row r="231" spans="1:16" ht="12" customHeight="1">
      <c r="A231" s="2044"/>
      <c r="B231" s="365" t="s">
        <v>744</v>
      </c>
      <c r="C231" s="1783">
        <v>815</v>
      </c>
      <c r="D231" s="1781">
        <v>14</v>
      </c>
      <c r="E231" s="1782">
        <v>1.7177914110429449E-2</v>
      </c>
      <c r="F231" s="1782">
        <v>1.01E-2</v>
      </c>
      <c r="G231" s="1782">
        <v>1.0363670472885908E-2</v>
      </c>
      <c r="H231" s="1782">
        <v>1.6565061916289335E-2</v>
      </c>
      <c r="M231" s="364"/>
      <c r="N231" s="363"/>
    </row>
    <row r="232" spans="1:16" ht="12" customHeight="1">
      <c r="A232" s="2044"/>
      <c r="B232" s="365" t="s">
        <v>745</v>
      </c>
      <c r="C232" s="1783">
        <v>205</v>
      </c>
      <c r="D232" s="1781">
        <v>3</v>
      </c>
      <c r="E232" s="1782">
        <v>1.4634146341463415E-2</v>
      </c>
      <c r="F232" s="1782">
        <v>2.0500000000000001E-2</v>
      </c>
      <c r="G232" s="1782">
        <v>2.046656706728214E-2</v>
      </c>
      <c r="H232" s="1782">
        <v>1.0783861185097093E-2</v>
      </c>
      <c r="M232" s="364"/>
      <c r="N232" s="363"/>
    </row>
    <row r="233" spans="1:16" ht="12" customHeight="1">
      <c r="A233" s="2044"/>
      <c r="B233" s="4" t="s">
        <v>746</v>
      </c>
      <c r="C233" s="1784">
        <v>219</v>
      </c>
      <c r="D233" s="1779">
        <v>8</v>
      </c>
      <c r="E233" s="1780">
        <v>3.6529680365296802E-2</v>
      </c>
      <c r="F233" s="1780">
        <v>3.61E-2</v>
      </c>
      <c r="G233" s="1780">
        <v>4.0620437740019111E-2</v>
      </c>
      <c r="H233" s="1780">
        <v>2.7923713900835159E-2</v>
      </c>
      <c r="J233" s="363"/>
      <c r="K233" s="363"/>
      <c r="L233" s="363"/>
      <c r="M233" s="364"/>
      <c r="N233" s="363"/>
      <c r="O233" s="363"/>
      <c r="P233" s="363"/>
    </row>
    <row r="234" spans="1:16" ht="12" customHeight="1">
      <c r="A234" s="2044"/>
      <c r="B234" s="365" t="s">
        <v>747</v>
      </c>
      <c r="C234" s="1783">
        <v>196</v>
      </c>
      <c r="D234" s="1781">
        <v>7</v>
      </c>
      <c r="E234" s="1782">
        <v>3.5714285714285712E-2</v>
      </c>
      <c r="F234" s="1782">
        <v>3.61E-2</v>
      </c>
      <c r="G234" s="1782">
        <v>3.6297932742445471E-2</v>
      </c>
      <c r="H234" s="1782">
        <v>2.7071349972076046E-2</v>
      </c>
      <c r="M234" s="364"/>
      <c r="N234" s="363"/>
    </row>
    <row r="235" spans="1:16" ht="12" customHeight="1">
      <c r="A235" s="2044"/>
      <c r="B235" s="365" t="s">
        <v>748</v>
      </c>
      <c r="C235" s="1783">
        <v>23</v>
      </c>
      <c r="D235" s="1781">
        <v>1</v>
      </c>
      <c r="E235" s="1782">
        <v>4.3478260869565216E-2</v>
      </c>
      <c r="F235" s="1782">
        <v>8.4599999999999995E-2</v>
      </c>
      <c r="G235" s="1782">
        <v>7.7455697719342437E-2</v>
      </c>
      <c r="H235" s="1782">
        <v>3.5869565217391305E-2</v>
      </c>
      <c r="M235" s="364"/>
      <c r="N235" s="363"/>
    </row>
    <row r="236" spans="1:16" ht="12" customHeight="1">
      <c r="A236" s="2044"/>
      <c r="B236" s="4" t="s">
        <v>749</v>
      </c>
      <c r="C236" s="1784">
        <v>2895</v>
      </c>
      <c r="D236" s="1779">
        <v>90</v>
      </c>
      <c r="E236" s="1780">
        <v>3.1088082901554404E-2</v>
      </c>
      <c r="F236" s="1780">
        <v>0.34499999999999997</v>
      </c>
      <c r="G236" s="1780">
        <v>0.34303034677675981</v>
      </c>
      <c r="H236" s="1780">
        <v>4.3886526551646377E-2</v>
      </c>
      <c r="J236" s="363"/>
      <c r="K236" s="363"/>
      <c r="L236" s="363"/>
      <c r="M236" s="364"/>
      <c r="N236" s="363"/>
      <c r="O236" s="363"/>
      <c r="P236" s="363"/>
    </row>
    <row r="237" spans="1:16" ht="12" customHeight="1">
      <c r="A237" s="2044"/>
      <c r="B237" s="365" t="s">
        <v>750</v>
      </c>
      <c r="C237" s="1783">
        <v>205</v>
      </c>
      <c r="D237" s="1781">
        <v>20</v>
      </c>
      <c r="E237" s="1782">
        <v>9.7560975609756101E-2</v>
      </c>
      <c r="F237" s="1782">
        <v>0.1169</v>
      </c>
      <c r="G237" s="1782">
        <v>0.12252947777153377</v>
      </c>
      <c r="H237" s="1782">
        <v>7.2784170668361903E-2</v>
      </c>
      <c r="M237" s="364"/>
      <c r="N237" s="363"/>
    </row>
    <row r="238" spans="1:16" ht="12" customHeight="1">
      <c r="A238" s="2044"/>
      <c r="B238" s="365" t="s">
        <v>751</v>
      </c>
      <c r="C238" s="1783">
        <v>56</v>
      </c>
      <c r="D238" s="1781">
        <v>6</v>
      </c>
      <c r="E238" s="1782">
        <v>0.10714285714285714</v>
      </c>
      <c r="F238" s="1782">
        <v>0.23880000000000001</v>
      </c>
      <c r="G238" s="1782">
        <v>0.2440267465729781</v>
      </c>
      <c r="H238" s="1782">
        <v>8.3334971302775368E-2</v>
      </c>
      <c r="M238" s="364"/>
      <c r="N238" s="363"/>
    </row>
    <row r="239" spans="1:16" ht="12" customHeight="1">
      <c r="A239" s="2044"/>
      <c r="B239" s="365" t="s">
        <v>752</v>
      </c>
      <c r="C239" s="1783">
        <v>2634</v>
      </c>
      <c r="D239" s="1781">
        <v>64</v>
      </c>
      <c r="E239" s="1782">
        <v>2.4297646165527716E-2</v>
      </c>
      <c r="F239" s="1782">
        <v>0.36230000000000001</v>
      </c>
      <c r="G239" s="1782">
        <v>0.36229643628225838</v>
      </c>
      <c r="H239" s="1782">
        <v>4.1145768802827533E-2</v>
      </c>
      <c r="M239" s="364"/>
      <c r="N239" s="363"/>
    </row>
    <row r="240" spans="1:16" ht="12" customHeight="1">
      <c r="A240" s="2044"/>
      <c r="B240" s="4" t="s">
        <v>753</v>
      </c>
      <c r="C240" s="1784">
        <v>81</v>
      </c>
      <c r="D240" s="1779">
        <v>81</v>
      </c>
      <c r="E240" s="1780">
        <v>1</v>
      </c>
      <c r="F240" s="1780">
        <v>1</v>
      </c>
      <c r="G240" s="1780">
        <v>1</v>
      </c>
      <c r="H240" s="1780">
        <v>1</v>
      </c>
    </row>
    <row r="241" ht="11.85" customHeight="1"/>
  </sheetData>
  <mergeCells count="94">
    <mergeCell ref="A1:H1"/>
    <mergeCell ref="A2:H2"/>
    <mergeCell ref="J2:K2"/>
    <mergeCell ref="R2:S2"/>
    <mergeCell ref="A3:G3"/>
    <mergeCell ref="G4:G5"/>
    <mergeCell ref="H4:H5"/>
    <mergeCell ref="A7:A23"/>
    <mergeCell ref="A26:A27"/>
    <mergeCell ref="B26:B27"/>
    <mergeCell ref="C26:D26"/>
    <mergeCell ref="E26:E27"/>
    <mergeCell ref="F26:F27"/>
    <mergeCell ref="G26:G27"/>
    <mergeCell ref="H26:H27"/>
    <mergeCell ref="A4:A5"/>
    <mergeCell ref="B4:B5"/>
    <mergeCell ref="C4:D4"/>
    <mergeCell ref="E4:E5"/>
    <mergeCell ref="F4:F5"/>
    <mergeCell ref="A29:A45"/>
    <mergeCell ref="A46:A47"/>
    <mergeCell ref="B46:B47"/>
    <mergeCell ref="C46:D46"/>
    <mergeCell ref="E46:E47"/>
    <mergeCell ref="G46:G47"/>
    <mergeCell ref="H46:H47"/>
    <mergeCell ref="A49:A65"/>
    <mergeCell ref="A68:A69"/>
    <mergeCell ref="B68:B69"/>
    <mergeCell ref="C68:D68"/>
    <mergeCell ref="E68:E69"/>
    <mergeCell ref="F68:F69"/>
    <mergeCell ref="G68:G69"/>
    <mergeCell ref="H68:H69"/>
    <mergeCell ref="F46:F47"/>
    <mergeCell ref="A71:A87"/>
    <mergeCell ref="A90:A91"/>
    <mergeCell ref="B90:B91"/>
    <mergeCell ref="C90:D90"/>
    <mergeCell ref="E90:E91"/>
    <mergeCell ref="G90:G91"/>
    <mergeCell ref="H90:H91"/>
    <mergeCell ref="A93:A109"/>
    <mergeCell ref="A112:A113"/>
    <mergeCell ref="B112:B113"/>
    <mergeCell ref="C112:D112"/>
    <mergeCell ref="E112:E113"/>
    <mergeCell ref="F112:F113"/>
    <mergeCell ref="G112:G113"/>
    <mergeCell ref="H112:H113"/>
    <mergeCell ref="F90:F91"/>
    <mergeCell ref="A115:A131"/>
    <mergeCell ref="A134:A135"/>
    <mergeCell ref="B134:B135"/>
    <mergeCell ref="C134:D134"/>
    <mergeCell ref="E134:E135"/>
    <mergeCell ref="G134:G135"/>
    <mergeCell ref="H134:H135"/>
    <mergeCell ref="A137:A153"/>
    <mergeCell ref="A156:A157"/>
    <mergeCell ref="B156:B157"/>
    <mergeCell ref="C156:D156"/>
    <mergeCell ref="E156:E157"/>
    <mergeCell ref="F156:F157"/>
    <mergeCell ref="G156:G157"/>
    <mergeCell ref="H156:H157"/>
    <mergeCell ref="F134:F135"/>
    <mergeCell ref="A159:A175"/>
    <mergeCell ref="A178:H178"/>
    <mergeCell ref="A179:A180"/>
    <mergeCell ref="B179:B180"/>
    <mergeCell ref="C179:D179"/>
    <mergeCell ref="E179:E180"/>
    <mergeCell ref="F179:F180"/>
    <mergeCell ref="G179:G180"/>
    <mergeCell ref="H179:H180"/>
    <mergeCell ref="A182:A198"/>
    <mergeCell ref="A200:A201"/>
    <mergeCell ref="B200:B201"/>
    <mergeCell ref="C200:D200"/>
    <mergeCell ref="E200:E201"/>
    <mergeCell ref="A224:A240"/>
    <mergeCell ref="G200:G201"/>
    <mergeCell ref="H200:H201"/>
    <mergeCell ref="A203:A219"/>
    <mergeCell ref="A221:A222"/>
    <mergeCell ref="B221:B222"/>
    <mergeCell ref="C221:D221"/>
    <mergeCell ref="E221:E222"/>
    <mergeCell ref="F221:F222"/>
    <mergeCell ref="G221:G222"/>
    <mergeCell ref="H221:H222"/>
    <mergeCell ref="F200:F201"/>
  </mergeCells>
  <hyperlinks>
    <hyperlink ref="J1" location="ToC!A1" display="ToC" xr:uid="{3F64C248-24D7-48E8-A68D-FEC75DCF3BB5}"/>
  </hyperlinks>
  <pageMargins left="0.70866141732283472" right="0.70866141732283472" top="0.74803149606299213" bottom="0.74803149606299213" header="0.31496062992125984" footer="0.31496062992125984"/>
  <pageSetup paperSize="9" scale="79" fitToHeight="0" orientation="portrait" r:id="rId1"/>
  <rowBreaks count="5" manualBreakCount="5">
    <brk id="45" max="7" man="1"/>
    <brk id="89" max="7" man="1"/>
    <brk id="133" max="7" man="1"/>
    <brk id="177" max="7" man="1"/>
    <brk id="220"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63527-DE23-4590-9A04-8EC723C3EBA7}">
  <sheetPr codeName="Sheet24">
    <tabColor rgb="FF99CCFF"/>
    <pageSetUpPr fitToPage="1"/>
  </sheetPr>
  <dimension ref="A1:I42"/>
  <sheetViews>
    <sheetView view="pageBreakPreview" zoomScaleNormal="100" zoomScaleSheetLayoutView="100" workbookViewId="0">
      <selection activeCell="I1" sqref="I1"/>
    </sheetView>
  </sheetViews>
  <sheetFormatPr defaultColWidth="9.7109375" defaultRowHeight="12"/>
  <cols>
    <col min="1" max="1" width="34.5703125" style="283" customWidth="1"/>
    <col min="2" max="2" width="27.28515625" style="283" customWidth="1"/>
    <col min="3" max="7" width="14.7109375" style="283" customWidth="1"/>
    <col min="8" max="8" width="9.7109375" style="283"/>
    <col min="9" max="9" width="25.85546875" style="283" bestFit="1" customWidth="1"/>
    <col min="10" max="16384" width="9.7109375" style="283"/>
  </cols>
  <sheetData>
    <row r="1" spans="1:9" ht="12" customHeight="1">
      <c r="A1" s="513" t="s">
        <v>2170</v>
      </c>
      <c r="B1" s="502"/>
      <c r="C1" s="502"/>
      <c r="D1" s="502"/>
      <c r="E1" s="502"/>
      <c r="F1" s="1474"/>
      <c r="G1" s="1475"/>
      <c r="H1" s="279"/>
      <c r="I1" s="1527" t="s">
        <v>2275</v>
      </c>
    </row>
    <row r="2" spans="1:9" ht="36" customHeight="1">
      <c r="A2" s="2057" t="s">
        <v>2235</v>
      </c>
      <c r="B2" s="2057"/>
      <c r="C2" s="2057"/>
      <c r="D2" s="2057"/>
      <c r="E2" s="2057"/>
      <c r="F2" s="2057"/>
      <c r="G2" s="2057"/>
      <c r="H2" s="280"/>
    </row>
    <row r="3" spans="1:9" ht="12" customHeight="1">
      <c r="A3" s="1476"/>
      <c r="B3" s="1474"/>
      <c r="C3" s="1477"/>
      <c r="D3" s="1475"/>
      <c r="E3" s="1475"/>
      <c r="F3" s="1475"/>
      <c r="G3" s="1475"/>
    </row>
    <row r="4" spans="1:9" ht="12" customHeight="1">
      <c r="A4" s="165" t="s">
        <v>372</v>
      </c>
      <c r="B4" s="2058" t="s">
        <v>2122</v>
      </c>
      <c r="C4" s="2059" t="s">
        <v>1875</v>
      </c>
      <c r="D4" s="2061" t="s">
        <v>2123</v>
      </c>
      <c r="E4" s="2061"/>
      <c r="F4" s="2061" t="s">
        <v>1381</v>
      </c>
      <c r="G4" s="2061"/>
    </row>
    <row r="5" spans="1:9" ht="12" customHeight="1">
      <c r="A5" s="197"/>
      <c r="B5" s="1981"/>
      <c r="C5" s="2060"/>
      <c r="D5" s="1778" t="s">
        <v>2124</v>
      </c>
      <c r="E5" s="1778" t="s">
        <v>2125</v>
      </c>
      <c r="F5" s="1778" t="s">
        <v>2124</v>
      </c>
      <c r="G5" s="1778" t="s">
        <v>2125</v>
      </c>
    </row>
    <row r="6" spans="1:9" ht="12" customHeight="1">
      <c r="A6" s="395" t="s">
        <v>2126</v>
      </c>
      <c r="B6" s="1312"/>
      <c r="C6" s="1772"/>
      <c r="D6" s="1773"/>
      <c r="E6" s="1773"/>
      <c r="F6" s="1773"/>
      <c r="G6" s="1773"/>
    </row>
    <row r="7" spans="1:9" ht="12" customHeight="1">
      <c r="A7" s="1478">
        <v>1</v>
      </c>
      <c r="B7" s="1312" t="s">
        <v>2127</v>
      </c>
      <c r="C7" s="1772">
        <v>0</v>
      </c>
      <c r="D7" s="1773">
        <v>71397.663989299996</v>
      </c>
      <c r="E7" s="1773">
        <v>86303.590941119997</v>
      </c>
      <c r="F7" s="1773">
        <v>75087.847584970994</v>
      </c>
      <c r="G7" s="1773">
        <v>90316.781602560004</v>
      </c>
    </row>
    <row r="8" spans="1:9" ht="12" customHeight="1">
      <c r="A8" s="1478">
        <v>2</v>
      </c>
      <c r="B8" s="1312" t="s">
        <v>2128</v>
      </c>
      <c r="C8" s="1772">
        <v>0.2</v>
      </c>
      <c r="D8" s="1773">
        <v>13.980064669999999</v>
      </c>
      <c r="E8" s="1773">
        <v>11.924164380000001</v>
      </c>
      <c r="F8" s="1773">
        <v>45.116806760000003</v>
      </c>
      <c r="G8" s="1773">
        <v>11.96555437</v>
      </c>
    </row>
    <row r="9" spans="1:9" ht="12" customHeight="1">
      <c r="A9" s="1478">
        <v>3</v>
      </c>
      <c r="B9" s="1312" t="s">
        <v>2129</v>
      </c>
      <c r="C9" s="1772">
        <v>0.5</v>
      </c>
      <c r="D9" s="1773" t="s">
        <v>682</v>
      </c>
      <c r="E9" s="1773" t="s">
        <v>682</v>
      </c>
      <c r="F9" s="1773" t="s">
        <v>682</v>
      </c>
      <c r="G9" s="1773" t="s">
        <v>682</v>
      </c>
    </row>
    <row r="10" spans="1:9" ht="12" customHeight="1">
      <c r="A10" s="1478" t="s">
        <v>2130</v>
      </c>
      <c r="B10" s="1312" t="s">
        <v>2131</v>
      </c>
      <c r="C10" s="1772" t="s">
        <v>2132</v>
      </c>
      <c r="D10" s="1773">
        <v>208.53539853000001</v>
      </c>
      <c r="E10" s="1773">
        <v>222.37981953000005</v>
      </c>
      <c r="F10" s="1773">
        <v>93.546858310000005</v>
      </c>
      <c r="G10" s="1773">
        <v>67.138121534999996</v>
      </c>
    </row>
    <row r="11" spans="1:9" ht="12" customHeight="1">
      <c r="A11" s="1479" t="s">
        <v>386</v>
      </c>
      <c r="B11" s="1317"/>
      <c r="C11" s="1774"/>
      <c r="D11" s="1775">
        <v>71620.179452500015</v>
      </c>
      <c r="E11" s="1775">
        <v>86537.894925030007</v>
      </c>
      <c r="F11" s="1775">
        <v>75226.511250041003</v>
      </c>
      <c r="G11" s="1775">
        <v>90395.885278465008</v>
      </c>
    </row>
    <row r="12" spans="1:9" ht="12" customHeight="1">
      <c r="A12" s="395" t="s">
        <v>2133</v>
      </c>
      <c r="B12" s="1480"/>
      <c r="C12" s="1776"/>
      <c r="D12" s="1773"/>
      <c r="E12" s="1773"/>
      <c r="F12" s="1773"/>
      <c r="G12" s="1773"/>
    </row>
    <row r="13" spans="1:9" ht="12" customHeight="1">
      <c r="A13" s="1478">
        <v>1</v>
      </c>
      <c r="B13" s="283" t="s">
        <v>2134</v>
      </c>
      <c r="C13" s="1455" t="s">
        <v>2135</v>
      </c>
      <c r="D13" s="1773">
        <v>10806.088929239999</v>
      </c>
      <c r="E13" s="1773">
        <v>9727.9102363399998</v>
      </c>
      <c r="F13" s="1773">
        <v>5682.2456823080001</v>
      </c>
      <c r="G13" s="1773">
        <v>5204.7151490729993</v>
      </c>
    </row>
    <row r="14" spans="1:9" ht="12" customHeight="1">
      <c r="A14" s="1478">
        <v>2</v>
      </c>
      <c r="B14" s="1312" t="s">
        <v>2128</v>
      </c>
      <c r="C14" s="1772">
        <v>0.5</v>
      </c>
      <c r="D14" s="1773" t="s">
        <v>682</v>
      </c>
      <c r="E14" s="1773" t="s">
        <v>682</v>
      </c>
      <c r="F14" s="1773" t="s">
        <v>682</v>
      </c>
      <c r="G14" s="1773" t="s">
        <v>682</v>
      </c>
    </row>
    <row r="15" spans="1:9" ht="12" customHeight="1">
      <c r="A15" s="1478" t="s">
        <v>2136</v>
      </c>
      <c r="B15" s="1312" t="s">
        <v>2137</v>
      </c>
      <c r="C15" s="1772" t="s">
        <v>2132</v>
      </c>
      <c r="D15" s="1773" t="s">
        <v>682</v>
      </c>
      <c r="E15" s="1773" t="s">
        <v>682</v>
      </c>
      <c r="F15" s="1773" t="s">
        <v>682</v>
      </c>
      <c r="G15" s="1773" t="s">
        <v>682</v>
      </c>
    </row>
    <row r="16" spans="1:9" ht="12" customHeight="1">
      <c r="A16" s="1479" t="s">
        <v>386</v>
      </c>
      <c r="B16" s="1317"/>
      <c r="C16" s="1774"/>
      <c r="D16" s="1775">
        <v>10806.088929239999</v>
      </c>
      <c r="E16" s="1775">
        <v>9727.9102363399998</v>
      </c>
      <c r="F16" s="1775">
        <v>5682.2456823080001</v>
      </c>
      <c r="G16" s="1775">
        <v>5204.7151490729993</v>
      </c>
    </row>
    <row r="17" spans="1:7" ht="12" customHeight="1">
      <c r="A17" s="395" t="s">
        <v>2138</v>
      </c>
      <c r="B17" s="1480"/>
      <c r="C17" s="1776"/>
      <c r="D17" s="1773"/>
      <c r="E17" s="1773"/>
      <c r="F17" s="1773"/>
      <c r="G17" s="1773"/>
    </row>
    <row r="18" spans="1:7" ht="12" customHeight="1">
      <c r="A18" s="1478">
        <v>1</v>
      </c>
      <c r="B18" s="283" t="s">
        <v>2134</v>
      </c>
      <c r="C18" s="1455" t="s">
        <v>2135</v>
      </c>
      <c r="D18" s="1773"/>
      <c r="E18" s="1773"/>
      <c r="F18" s="1773"/>
      <c r="G18" s="1773"/>
    </row>
    <row r="19" spans="1:7" ht="12" customHeight="1">
      <c r="A19" s="1478">
        <v>2</v>
      </c>
      <c r="B19" s="1312" t="s">
        <v>2128</v>
      </c>
      <c r="C19" s="1772">
        <v>0.5</v>
      </c>
      <c r="D19" s="1773"/>
      <c r="E19" s="1773"/>
      <c r="F19" s="1773"/>
      <c r="G19" s="1773"/>
    </row>
    <row r="20" spans="1:7" ht="12" customHeight="1">
      <c r="A20" s="1478" t="s">
        <v>2136</v>
      </c>
      <c r="B20" s="1312" t="s">
        <v>2137</v>
      </c>
      <c r="C20" s="1772" t="s">
        <v>2132</v>
      </c>
      <c r="D20" s="1773"/>
      <c r="E20" s="1773"/>
      <c r="F20" s="1773"/>
      <c r="G20" s="1773"/>
    </row>
    <row r="21" spans="1:7" ht="12" customHeight="1">
      <c r="A21" s="1479" t="s">
        <v>386</v>
      </c>
      <c r="B21" s="1317"/>
      <c r="C21" s="1774"/>
      <c r="D21" s="1775"/>
      <c r="E21" s="1775"/>
      <c r="F21" s="1775"/>
      <c r="G21" s="1775"/>
    </row>
    <row r="22" spans="1:7" ht="12" customHeight="1">
      <c r="A22" s="395" t="s">
        <v>2139</v>
      </c>
      <c r="B22" s="1480"/>
      <c r="C22" s="1776"/>
      <c r="D22" s="1773"/>
      <c r="E22" s="1773"/>
      <c r="F22" s="1773"/>
      <c r="G22" s="1773"/>
    </row>
    <row r="23" spans="1:7" ht="12" customHeight="1">
      <c r="A23" s="1478">
        <v>1</v>
      </c>
      <c r="B23" s="283" t="s">
        <v>2140</v>
      </c>
      <c r="C23" s="1455" t="s">
        <v>2141</v>
      </c>
      <c r="D23" s="1773">
        <v>2992.52450881</v>
      </c>
      <c r="E23" s="1773">
        <v>1867.70239674</v>
      </c>
      <c r="F23" s="1773">
        <v>2972.6230602999999</v>
      </c>
      <c r="G23" s="1773">
        <v>1850.9251451950001</v>
      </c>
    </row>
    <row r="24" spans="1:7" ht="12" customHeight="1">
      <c r="A24" s="1478">
        <v>2</v>
      </c>
      <c r="B24" s="1312" t="s">
        <v>2128</v>
      </c>
      <c r="C24" s="1772">
        <v>0.5</v>
      </c>
      <c r="D24" s="1773" t="s">
        <v>682</v>
      </c>
      <c r="E24" s="1773" t="s">
        <v>682</v>
      </c>
      <c r="F24" s="1773" t="s">
        <v>682</v>
      </c>
      <c r="G24" s="1773" t="s">
        <v>682</v>
      </c>
    </row>
    <row r="25" spans="1:7" ht="12" customHeight="1">
      <c r="A25" s="1478" t="s">
        <v>2136</v>
      </c>
      <c r="B25" s="1312" t="s">
        <v>2137</v>
      </c>
      <c r="C25" s="1772" t="s">
        <v>2132</v>
      </c>
      <c r="D25" s="1773" t="s">
        <v>682</v>
      </c>
      <c r="E25" s="1773" t="s">
        <v>682</v>
      </c>
      <c r="F25" s="1773" t="s">
        <v>682</v>
      </c>
      <c r="G25" s="1773" t="s">
        <v>682</v>
      </c>
    </row>
    <row r="26" spans="1:7" ht="12" customHeight="1">
      <c r="A26" s="1479" t="s">
        <v>386</v>
      </c>
      <c r="B26" s="1317"/>
      <c r="C26" s="1774"/>
      <c r="D26" s="1775">
        <v>2992.52450881</v>
      </c>
      <c r="E26" s="1775">
        <v>1867.70239674</v>
      </c>
      <c r="F26" s="1775">
        <v>2972.6230602999999</v>
      </c>
      <c r="G26" s="1775">
        <v>1850.9251451950001</v>
      </c>
    </row>
    <row r="27" spans="1:7" ht="12" customHeight="1">
      <c r="A27" s="395" t="s">
        <v>2142</v>
      </c>
      <c r="B27" s="1480"/>
      <c r="C27" s="1776"/>
      <c r="D27" s="1773"/>
      <c r="E27" s="1773"/>
      <c r="F27" s="1773"/>
      <c r="G27" s="1773"/>
    </row>
    <row r="28" spans="1:7" ht="12" customHeight="1">
      <c r="A28" s="1478">
        <v>1</v>
      </c>
      <c r="B28" s="1312" t="s">
        <v>2127</v>
      </c>
      <c r="C28" s="1772">
        <v>0.2</v>
      </c>
      <c r="D28" s="1773">
        <v>217.86723796999999</v>
      </c>
      <c r="E28" s="1773">
        <v>156.50366502</v>
      </c>
      <c r="F28" s="1773">
        <v>217.03141261799999</v>
      </c>
      <c r="G28" s="1773">
        <v>156.432740948</v>
      </c>
    </row>
    <row r="29" spans="1:7" ht="12" customHeight="1">
      <c r="A29" s="1478">
        <v>2</v>
      </c>
      <c r="B29" s="1312" t="s">
        <v>2128</v>
      </c>
      <c r="C29" s="1772">
        <v>0.5</v>
      </c>
      <c r="D29" s="1773">
        <v>3.5042323200000003</v>
      </c>
      <c r="E29" s="1773" t="s">
        <v>682</v>
      </c>
      <c r="F29" s="1773">
        <v>3.5042323200000003</v>
      </c>
      <c r="G29" s="1773" t="s">
        <v>682</v>
      </c>
    </row>
    <row r="30" spans="1:7" ht="12" customHeight="1">
      <c r="A30" s="1478" t="s">
        <v>2136</v>
      </c>
      <c r="B30" s="1312" t="s">
        <v>2137</v>
      </c>
      <c r="C30" s="1772" t="s">
        <v>2143</v>
      </c>
      <c r="D30" s="1773">
        <v>21.854251170000001</v>
      </c>
      <c r="E30" s="1773" t="s">
        <v>682</v>
      </c>
      <c r="F30" s="1773">
        <v>21.854251170000001</v>
      </c>
      <c r="G30" s="1773" t="s">
        <v>682</v>
      </c>
    </row>
    <row r="31" spans="1:7" ht="12" customHeight="1">
      <c r="A31" s="1479" t="s">
        <v>386</v>
      </c>
      <c r="B31" s="1317"/>
      <c r="C31" s="1774"/>
      <c r="D31" s="1775">
        <v>243.22572145999999</v>
      </c>
      <c r="E31" s="1775">
        <v>156.50366502</v>
      </c>
      <c r="F31" s="1775">
        <v>242.38989610799999</v>
      </c>
      <c r="G31" s="1775">
        <v>156.432740948</v>
      </c>
    </row>
    <row r="32" spans="1:7" ht="12" customHeight="1">
      <c r="A32" s="395" t="s">
        <v>2144</v>
      </c>
      <c r="B32" s="1480"/>
      <c r="C32" s="1776"/>
      <c r="D32" s="1773"/>
      <c r="E32" s="1773"/>
      <c r="F32" s="1773"/>
      <c r="G32" s="1773"/>
    </row>
    <row r="33" spans="1:7" ht="12" customHeight="1">
      <c r="A33" s="1478">
        <v>1</v>
      </c>
      <c r="B33" s="1312" t="s">
        <v>2127</v>
      </c>
      <c r="C33" s="1772">
        <v>0.2</v>
      </c>
      <c r="D33" s="1773" t="s">
        <v>682</v>
      </c>
      <c r="E33" s="1773" t="s">
        <v>682</v>
      </c>
      <c r="F33" s="1773" t="s">
        <v>682</v>
      </c>
      <c r="G33" s="1773" t="s">
        <v>682</v>
      </c>
    </row>
    <row r="34" spans="1:7" ht="12" customHeight="1">
      <c r="A34" s="1478">
        <v>2</v>
      </c>
      <c r="B34" s="1312" t="s">
        <v>2128</v>
      </c>
      <c r="C34" s="1772">
        <v>0.5</v>
      </c>
      <c r="D34" s="1773">
        <v>0.34398491000000003</v>
      </c>
      <c r="E34" s="1773" t="s">
        <v>682</v>
      </c>
      <c r="F34" s="1773">
        <v>0.34398491000000003</v>
      </c>
      <c r="G34" s="1773" t="s">
        <v>682</v>
      </c>
    </row>
    <row r="35" spans="1:7" ht="12" customHeight="1">
      <c r="A35" s="1478" t="s">
        <v>2145</v>
      </c>
      <c r="B35" s="283" t="s">
        <v>2146</v>
      </c>
      <c r="C35" s="1772">
        <v>1</v>
      </c>
      <c r="D35" s="1773">
        <v>1862.22138077</v>
      </c>
      <c r="E35" s="1773">
        <v>2089.7629536899999</v>
      </c>
      <c r="F35" s="1773">
        <v>1541.3420111110001</v>
      </c>
      <c r="G35" s="1773">
        <v>1744.350785371</v>
      </c>
    </row>
    <row r="36" spans="1:7" ht="12" customHeight="1">
      <c r="A36" s="1481" t="s">
        <v>2147</v>
      </c>
      <c r="B36" s="502" t="s">
        <v>2148</v>
      </c>
      <c r="C36" s="1777">
        <v>1.5</v>
      </c>
      <c r="D36" s="1773">
        <v>1.03061705</v>
      </c>
      <c r="E36" s="1773" t="s">
        <v>682</v>
      </c>
      <c r="F36" s="1773">
        <v>1.03061705</v>
      </c>
      <c r="G36" s="1773" t="s">
        <v>682</v>
      </c>
    </row>
    <row r="37" spans="1:7" ht="12" customHeight="1">
      <c r="A37" s="1479" t="s">
        <v>386</v>
      </c>
      <c r="B37" s="1317"/>
      <c r="C37" s="1774"/>
      <c r="D37" s="1775">
        <v>1863.5959827300001</v>
      </c>
      <c r="E37" s="1775">
        <v>2089.7629536899999</v>
      </c>
      <c r="F37" s="1775">
        <v>1542.7166130710002</v>
      </c>
      <c r="G37" s="1775">
        <v>1744.350785371</v>
      </c>
    </row>
    <row r="38" spans="1:7" ht="12" customHeight="1">
      <c r="A38" s="985" t="s">
        <v>2149</v>
      </c>
      <c r="B38" s="1482"/>
      <c r="C38" s="1482"/>
      <c r="D38" s="1482"/>
      <c r="E38" s="1482"/>
      <c r="F38" s="502"/>
      <c r="G38" s="502"/>
    </row>
    <row r="39" spans="1:7" ht="12" customHeight="1">
      <c r="A39" s="985" t="s">
        <v>2150</v>
      </c>
      <c r="B39" s="1482"/>
      <c r="C39" s="1482"/>
      <c r="D39" s="1482"/>
      <c r="E39" s="1482"/>
      <c r="F39" s="502"/>
      <c r="G39" s="502"/>
    </row>
    <row r="40" spans="1:7" ht="12" customHeight="1">
      <c r="A40" s="985" t="s">
        <v>2151</v>
      </c>
      <c r="B40" s="1482"/>
      <c r="C40" s="1483"/>
      <c r="D40" s="1484"/>
      <c r="E40" s="1484"/>
      <c r="F40" s="1475"/>
      <c r="G40" s="1475"/>
    </row>
    <row r="41" spans="1:7" ht="12" customHeight="1">
      <c r="A41" s="1485"/>
      <c r="B41" s="1482"/>
      <c r="C41" s="1483"/>
      <c r="D41" s="1484"/>
      <c r="E41" s="1484"/>
      <c r="F41" s="1475"/>
      <c r="G41" s="1475"/>
    </row>
    <row r="42" spans="1:7" ht="12" customHeight="1">
      <c r="A42" s="1476"/>
      <c r="B42" s="1474"/>
      <c r="C42" s="1486"/>
      <c r="D42" s="1475"/>
      <c r="E42" s="1475"/>
      <c r="F42" s="1475"/>
      <c r="G42" s="1475"/>
    </row>
  </sheetData>
  <mergeCells count="5">
    <mergeCell ref="A2:G2"/>
    <mergeCell ref="B4:B5"/>
    <mergeCell ref="C4:C5"/>
    <mergeCell ref="D4:E4"/>
    <mergeCell ref="F4:G4"/>
  </mergeCells>
  <hyperlinks>
    <hyperlink ref="I1" location="ToC!A1" display="ToC" xr:uid="{42798231-B91E-47C5-BA78-88EE1FCD5A1E}"/>
  </hyperlinks>
  <pageMargins left="0.70866141732283472" right="0.70866141732283472" top="0.74803149606299213" bottom="0.74803149606299213" header="0.31496062992125984" footer="0.31496062992125984"/>
  <pageSetup paperSize="9" scale="9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60E8-DC3A-44D9-95B4-F7D7C4462408}">
  <sheetPr codeName="Sheet25">
    <tabColor rgb="FF99CCFF"/>
    <pageSetUpPr fitToPage="1"/>
  </sheetPr>
  <dimension ref="A1:U48"/>
  <sheetViews>
    <sheetView showGridLines="0" view="pageBreakPreview" zoomScaleNormal="90" zoomScaleSheetLayoutView="100" zoomScalePageLayoutView="90" workbookViewId="0">
      <selection activeCell="G5" sqref="G5:H5"/>
    </sheetView>
  </sheetViews>
  <sheetFormatPr defaultColWidth="9.140625" defaultRowHeight="15"/>
  <cols>
    <col min="1" max="1" width="6.42578125" style="30" customWidth="1"/>
    <col min="2" max="2" width="23.85546875" style="30" customWidth="1"/>
    <col min="3" max="3" width="14.5703125" style="30" customWidth="1"/>
    <col min="4" max="4" width="7.140625" style="30" customWidth="1"/>
    <col min="5" max="8" width="16.5703125" style="30" customWidth="1"/>
    <col min="9" max="9" width="9.5703125" style="30" customWidth="1"/>
    <col min="10" max="10" width="16.5703125" style="30" customWidth="1"/>
    <col min="11" max="11" width="10.5703125" style="30" customWidth="1"/>
    <col min="12" max="12" width="25.42578125" style="30" bestFit="1" customWidth="1"/>
    <col min="13" max="16384" width="9.140625" style="30"/>
  </cols>
  <sheetData>
    <row r="1" spans="1:21" ht="12" customHeight="1">
      <c r="A1" s="513" t="s">
        <v>2171</v>
      </c>
      <c r="B1" s="514"/>
      <c r="C1" s="514"/>
      <c r="D1" s="514"/>
      <c r="E1" s="514"/>
      <c r="F1" s="514"/>
      <c r="G1" s="515"/>
      <c r="H1" s="515"/>
      <c r="I1" s="515"/>
      <c r="J1" s="515"/>
      <c r="K1" s="341"/>
      <c r="L1" s="1527" t="s">
        <v>2275</v>
      </c>
      <c r="M1" s="94"/>
    </row>
    <row r="2" spans="1:21" ht="48" customHeight="1">
      <c r="A2" s="2062" t="s">
        <v>2267</v>
      </c>
      <c r="B2" s="2062"/>
      <c r="C2" s="2062"/>
      <c r="D2" s="2062"/>
      <c r="E2" s="2062"/>
      <c r="F2" s="2062"/>
      <c r="G2" s="2062"/>
      <c r="H2" s="2062"/>
      <c r="I2" s="2062"/>
      <c r="J2" s="2062"/>
      <c r="L2" s="1945"/>
      <c r="M2" s="1945"/>
    </row>
    <row r="3" spans="1:21" ht="12" customHeight="1">
      <c r="A3" s="515"/>
      <c r="B3" s="515"/>
      <c r="C3" s="515"/>
      <c r="D3" s="515"/>
      <c r="E3" s="515"/>
      <c r="F3" s="515"/>
      <c r="G3" s="515"/>
      <c r="H3" s="515"/>
      <c r="I3" s="515"/>
      <c r="J3" s="515"/>
      <c r="L3" s="94"/>
    </row>
    <row r="4" spans="1:21" ht="12" customHeight="1">
      <c r="A4" s="385" t="s">
        <v>372</v>
      </c>
      <c r="B4" s="385"/>
      <c r="C4" s="387" t="s">
        <v>373</v>
      </c>
      <c r="D4" s="387" t="s">
        <v>391</v>
      </c>
      <c r="E4" s="387" t="s">
        <v>408</v>
      </c>
      <c r="F4" s="387" t="s">
        <v>409</v>
      </c>
      <c r="G4" s="387" t="s">
        <v>410</v>
      </c>
      <c r="H4" s="387" t="s">
        <v>411</v>
      </c>
      <c r="I4" s="387" t="s">
        <v>412</v>
      </c>
      <c r="J4" s="387" t="s">
        <v>735</v>
      </c>
    </row>
    <row r="5" spans="1:21" ht="36" customHeight="1">
      <c r="A5" s="14"/>
      <c r="B5" s="469"/>
      <c r="C5" s="2063" t="s">
        <v>943</v>
      </c>
      <c r="D5" s="2064"/>
      <c r="E5" s="2064"/>
      <c r="F5" s="2064"/>
      <c r="G5" s="2046" t="s">
        <v>897</v>
      </c>
      <c r="H5" s="2050"/>
      <c r="I5" s="2049" t="s">
        <v>944</v>
      </c>
      <c r="J5" s="2051"/>
    </row>
    <row r="6" spans="1:21" ht="36" customHeight="1">
      <c r="A6" s="14"/>
      <c r="B6" s="14"/>
      <c r="C6" s="2063" t="s">
        <v>945</v>
      </c>
      <c r="D6" s="2065" t="s">
        <v>946</v>
      </c>
      <c r="E6" s="2066"/>
      <c r="F6" s="2067"/>
      <c r="G6" s="2049" t="s">
        <v>947</v>
      </c>
      <c r="H6" s="2047" t="s">
        <v>948</v>
      </c>
      <c r="I6" s="516"/>
      <c r="J6" s="2049" t="s">
        <v>949</v>
      </c>
    </row>
    <row r="7" spans="1:21" ht="42" customHeight="1">
      <c r="A7" s="517" t="s">
        <v>374</v>
      </c>
      <c r="B7" s="357"/>
      <c r="C7" s="2063"/>
      <c r="D7" s="518"/>
      <c r="E7" s="519" t="s">
        <v>950</v>
      </c>
      <c r="F7" s="520" t="s">
        <v>951</v>
      </c>
      <c r="G7" s="2068"/>
      <c r="H7" s="2048"/>
      <c r="I7" s="521"/>
      <c r="J7" s="2050"/>
    </row>
    <row r="8" spans="1:21" ht="24" customHeight="1">
      <c r="A8" s="522" t="s">
        <v>909</v>
      </c>
      <c r="B8" s="523" t="s">
        <v>910</v>
      </c>
      <c r="C8" s="524"/>
      <c r="D8" s="524"/>
      <c r="E8" s="524"/>
      <c r="F8" s="524"/>
      <c r="G8" s="524"/>
      <c r="H8" s="524"/>
      <c r="I8" s="524"/>
      <c r="J8" s="524"/>
    </row>
    <row r="9" spans="1:21" ht="12" customHeight="1">
      <c r="A9" s="525" t="s">
        <v>856</v>
      </c>
      <c r="B9" s="526" t="s">
        <v>911</v>
      </c>
      <c r="C9" s="527">
        <v>1215.7739986600002</v>
      </c>
      <c r="D9" s="527">
        <v>1045.46058483</v>
      </c>
      <c r="E9" s="527">
        <v>1045.4605848400001</v>
      </c>
      <c r="F9" s="527">
        <v>1039.07746664</v>
      </c>
      <c r="G9" s="527">
        <v>-34.750232650000001</v>
      </c>
      <c r="H9" s="527">
        <v>-420.27901514000001</v>
      </c>
      <c r="I9" s="527">
        <v>975.36775642000009</v>
      </c>
      <c r="J9" s="527">
        <v>329.26253277000001</v>
      </c>
      <c r="K9" s="38"/>
      <c r="L9" s="482"/>
      <c r="M9" s="482"/>
      <c r="N9" s="482"/>
      <c r="O9" s="482"/>
      <c r="P9" s="482"/>
      <c r="Q9" s="482"/>
      <c r="R9" s="482"/>
      <c r="S9" s="482"/>
      <c r="T9" s="482"/>
      <c r="U9" s="482"/>
    </row>
    <row r="10" spans="1:21" ht="12" customHeight="1">
      <c r="A10" s="525" t="s">
        <v>912</v>
      </c>
      <c r="B10" s="528" t="s">
        <v>913</v>
      </c>
      <c r="C10" s="529"/>
      <c r="D10" s="529"/>
      <c r="E10" s="529"/>
      <c r="F10" s="529"/>
      <c r="G10" s="529"/>
      <c r="H10" s="529"/>
      <c r="I10" s="529"/>
      <c r="J10" s="529"/>
    </row>
    <row r="11" spans="1:21" ht="12" customHeight="1">
      <c r="A11" s="525" t="s">
        <v>857</v>
      </c>
      <c r="B11" s="528" t="s">
        <v>914</v>
      </c>
      <c r="C11" s="529"/>
      <c r="D11" s="529"/>
      <c r="E11" s="529"/>
      <c r="F11" s="529"/>
      <c r="G11" s="529"/>
      <c r="H11" s="529"/>
      <c r="I11" s="529"/>
      <c r="J11" s="529"/>
    </row>
    <row r="12" spans="1:21" ht="12" customHeight="1">
      <c r="A12" s="525" t="s">
        <v>858</v>
      </c>
      <c r="B12" s="528" t="s">
        <v>915</v>
      </c>
      <c r="C12" s="529"/>
      <c r="D12" s="529"/>
      <c r="E12" s="529"/>
      <c r="F12" s="529"/>
      <c r="G12" s="529"/>
      <c r="H12" s="529"/>
      <c r="I12" s="529"/>
      <c r="J12" s="529"/>
    </row>
    <row r="13" spans="1:21" ht="12" customHeight="1">
      <c r="A13" s="525" t="s">
        <v>859</v>
      </c>
      <c r="B13" s="528" t="s">
        <v>916</v>
      </c>
      <c r="C13" s="529">
        <v>2.71734477</v>
      </c>
      <c r="D13" s="529">
        <v>46.302207270000004</v>
      </c>
      <c r="E13" s="529">
        <v>46.302207270000004</v>
      </c>
      <c r="F13" s="529">
        <v>46.302207270000004</v>
      </c>
      <c r="G13" s="529">
        <v>-0.42265511</v>
      </c>
      <c r="H13" s="529">
        <v>-22.610242579999998</v>
      </c>
      <c r="I13" s="529">
        <v>1.7852681799999999</v>
      </c>
      <c r="J13" s="529">
        <v>0.21743178999999999</v>
      </c>
    </row>
    <row r="14" spans="1:21" ht="12" customHeight="1">
      <c r="A14" s="525" t="s">
        <v>860</v>
      </c>
      <c r="B14" s="528" t="s">
        <v>917</v>
      </c>
      <c r="C14" s="529">
        <v>821.93742134999991</v>
      </c>
      <c r="D14" s="529">
        <v>832.96230936999996</v>
      </c>
      <c r="E14" s="529">
        <v>832.96230936999996</v>
      </c>
      <c r="F14" s="529">
        <v>828.98282958000004</v>
      </c>
      <c r="G14" s="529">
        <v>-22.921928980000001</v>
      </c>
      <c r="H14" s="529">
        <v>-365.48321196999996</v>
      </c>
      <c r="I14" s="529">
        <v>637.18465833000005</v>
      </c>
      <c r="J14" s="529">
        <v>228.44991764</v>
      </c>
    </row>
    <row r="15" spans="1:21" ht="12" customHeight="1">
      <c r="A15" s="525" t="s">
        <v>868</v>
      </c>
      <c r="B15" s="528" t="s">
        <v>919</v>
      </c>
      <c r="C15" s="529">
        <v>391.11923252999998</v>
      </c>
      <c r="D15" s="529">
        <v>166.19606819999998</v>
      </c>
      <c r="E15" s="529">
        <v>166.19606819999998</v>
      </c>
      <c r="F15" s="529">
        <v>163.79242979</v>
      </c>
      <c r="G15" s="529">
        <v>-11.40564857</v>
      </c>
      <c r="H15" s="529">
        <v>-32.185560590000001</v>
      </c>
      <c r="I15" s="529">
        <v>336.39782990999998</v>
      </c>
      <c r="J15" s="529">
        <v>100.59518334000001</v>
      </c>
    </row>
    <row r="16" spans="1:21" ht="12" customHeight="1">
      <c r="A16" s="525" t="s">
        <v>861</v>
      </c>
      <c r="B16" s="526" t="s">
        <v>952</v>
      </c>
      <c r="C16" s="527"/>
      <c r="D16" s="527"/>
      <c r="E16" s="527"/>
      <c r="F16" s="527"/>
      <c r="G16" s="527"/>
      <c r="H16" s="527"/>
      <c r="I16" s="527"/>
      <c r="J16" s="527"/>
    </row>
    <row r="17" spans="1:19" ht="12" customHeight="1">
      <c r="A17" s="525" t="s">
        <v>862</v>
      </c>
      <c r="B17" s="526" t="s">
        <v>953</v>
      </c>
      <c r="C17" s="527">
        <v>57.9790341</v>
      </c>
      <c r="D17" s="527">
        <v>14.02173251</v>
      </c>
      <c r="E17" s="527">
        <v>14.015493390000001</v>
      </c>
      <c r="F17" s="527">
        <v>13.950177380000001</v>
      </c>
      <c r="G17" s="527">
        <v>-3.9566959800000001</v>
      </c>
      <c r="H17" s="527">
        <v>-6.6364279999999998E-2</v>
      </c>
      <c r="I17" s="527">
        <v>26.908591329999997</v>
      </c>
      <c r="J17" s="527">
        <v>1.1995749999999999E-2</v>
      </c>
    </row>
    <row r="18" spans="1:19" ht="12" customHeight="1">
      <c r="A18" s="530">
        <v>100</v>
      </c>
      <c r="B18" s="423" t="s">
        <v>386</v>
      </c>
      <c r="C18" s="531">
        <v>1273.75303276</v>
      </c>
      <c r="D18" s="531">
        <v>1059.48231734</v>
      </c>
      <c r="E18" s="531">
        <v>1059.47607823</v>
      </c>
      <c r="F18" s="531">
        <v>1053.02764402</v>
      </c>
      <c r="G18" s="531">
        <v>-38.706928629999993</v>
      </c>
      <c r="H18" s="531">
        <v>-420.34537941999997</v>
      </c>
      <c r="I18" s="531">
        <v>1002.2763477500001</v>
      </c>
      <c r="J18" s="531">
        <v>329.27452851999999</v>
      </c>
      <c r="K18" s="38"/>
      <c r="L18" s="482"/>
      <c r="M18" s="482"/>
      <c r="N18" s="482"/>
      <c r="O18" s="482"/>
      <c r="P18" s="482"/>
      <c r="Q18" s="482"/>
      <c r="R18" s="482"/>
      <c r="S18" s="482"/>
    </row>
    <row r="19" spans="1:19" ht="12" customHeight="1">
      <c r="A19" s="514"/>
      <c r="B19" s="514"/>
      <c r="C19" s="1768"/>
      <c r="D19" s="1768"/>
      <c r="E19" s="1768"/>
      <c r="F19" s="1768"/>
      <c r="G19" s="1768"/>
      <c r="H19" s="1768"/>
      <c r="I19" s="1768"/>
      <c r="J19" s="1768"/>
      <c r="K19" s="38"/>
    </row>
    <row r="20" spans="1:19" ht="12" customHeight="1">
      <c r="A20" s="517" t="s">
        <v>388</v>
      </c>
      <c r="B20" s="357"/>
      <c r="C20" s="1769"/>
      <c r="D20" s="1770"/>
      <c r="E20" s="1769"/>
      <c r="F20" s="1769"/>
      <c r="G20" s="1769"/>
      <c r="H20" s="1769"/>
      <c r="I20" s="1771"/>
      <c r="J20" s="1769"/>
    </row>
    <row r="21" spans="1:19" ht="24" customHeight="1">
      <c r="A21" s="522" t="s">
        <v>909</v>
      </c>
      <c r="B21" s="523" t="s">
        <v>910</v>
      </c>
      <c r="C21" s="527"/>
      <c r="D21" s="527"/>
      <c r="E21" s="527"/>
      <c r="F21" s="527"/>
      <c r="G21" s="527"/>
      <c r="H21" s="527"/>
      <c r="I21" s="527"/>
      <c r="J21" s="527"/>
    </row>
    <row r="22" spans="1:19" ht="12" customHeight="1">
      <c r="A22" s="525" t="s">
        <v>856</v>
      </c>
      <c r="B22" s="526" t="s">
        <v>911</v>
      </c>
      <c r="C22" s="527">
        <v>955.86194517999991</v>
      </c>
      <c r="D22" s="527">
        <v>876.53572941999994</v>
      </c>
      <c r="E22" s="527">
        <v>876.53572941999994</v>
      </c>
      <c r="F22" s="527">
        <v>869.44807956</v>
      </c>
      <c r="G22" s="527">
        <v>-29.480868010000002</v>
      </c>
      <c r="H22" s="527">
        <v>-347.42687460000002</v>
      </c>
      <c r="I22" s="527">
        <v>766.15432862</v>
      </c>
      <c r="J22" s="527">
        <v>260.16153085000002</v>
      </c>
      <c r="K22" s="38"/>
      <c r="L22" s="482"/>
      <c r="M22" s="482"/>
      <c r="N22" s="482"/>
      <c r="O22" s="482"/>
      <c r="P22" s="482"/>
      <c r="Q22" s="482"/>
      <c r="R22" s="482"/>
      <c r="S22" s="482"/>
    </row>
    <row r="23" spans="1:19" ht="12" customHeight="1">
      <c r="A23" s="525" t="s">
        <v>912</v>
      </c>
      <c r="B23" s="528" t="s">
        <v>913</v>
      </c>
      <c r="C23" s="529"/>
      <c r="D23" s="529"/>
      <c r="E23" s="529"/>
      <c r="F23" s="529"/>
      <c r="G23" s="529"/>
      <c r="H23" s="529"/>
      <c r="I23" s="529"/>
      <c r="J23" s="529"/>
      <c r="K23" s="38"/>
    </row>
    <row r="24" spans="1:19" ht="12" customHeight="1">
      <c r="A24" s="525" t="s">
        <v>857</v>
      </c>
      <c r="B24" s="528" t="s">
        <v>914</v>
      </c>
      <c r="C24" s="529"/>
      <c r="D24" s="529"/>
      <c r="E24" s="529"/>
      <c r="F24" s="529"/>
      <c r="G24" s="529"/>
      <c r="H24" s="529"/>
      <c r="I24" s="529"/>
      <c r="J24" s="529"/>
    </row>
    <row r="25" spans="1:19" ht="12" customHeight="1">
      <c r="A25" s="525" t="s">
        <v>858</v>
      </c>
      <c r="B25" s="528" t="s">
        <v>915</v>
      </c>
      <c r="C25" s="529"/>
      <c r="D25" s="529"/>
      <c r="E25" s="529"/>
      <c r="F25" s="529"/>
      <c r="G25" s="529"/>
      <c r="H25" s="529"/>
      <c r="I25" s="529"/>
      <c r="J25" s="529"/>
    </row>
    <row r="26" spans="1:19" ht="12" customHeight="1">
      <c r="A26" s="525" t="s">
        <v>859</v>
      </c>
      <c r="B26" s="528" t="s">
        <v>916</v>
      </c>
      <c r="C26" s="529">
        <v>3.7753991099999999</v>
      </c>
      <c r="D26" s="529">
        <v>44.575351349999998</v>
      </c>
      <c r="E26" s="529">
        <v>44.575351349999998</v>
      </c>
      <c r="F26" s="529">
        <v>44.575351349999998</v>
      </c>
      <c r="G26" s="529">
        <v>-0.21066385000000001</v>
      </c>
      <c r="H26" s="529">
        <v>-6.29262459</v>
      </c>
      <c r="I26" s="529">
        <v>1.83132085</v>
      </c>
      <c r="J26" s="529">
        <v>0.20896002999999999</v>
      </c>
    </row>
    <row r="27" spans="1:19" ht="12" customHeight="1">
      <c r="A27" s="525" t="s">
        <v>860</v>
      </c>
      <c r="B27" s="528" t="s">
        <v>917</v>
      </c>
      <c r="C27" s="529">
        <v>581.43157481000003</v>
      </c>
      <c r="D27" s="529">
        <v>675.18861640000011</v>
      </c>
      <c r="E27" s="529">
        <v>675.18861640000011</v>
      </c>
      <c r="F27" s="529">
        <v>671.33506569000008</v>
      </c>
      <c r="G27" s="529">
        <v>-17.435816840000001</v>
      </c>
      <c r="H27" s="529">
        <v>-312.88121344000001</v>
      </c>
      <c r="I27" s="529">
        <v>465.78431716</v>
      </c>
      <c r="J27" s="529">
        <v>174.98994533999999</v>
      </c>
    </row>
    <row r="28" spans="1:19" ht="12" customHeight="1">
      <c r="A28" s="525" t="s">
        <v>868</v>
      </c>
      <c r="B28" s="528" t="s">
        <v>919</v>
      </c>
      <c r="C28" s="529">
        <v>370.65497125999997</v>
      </c>
      <c r="D28" s="529">
        <v>156.77176166999999</v>
      </c>
      <c r="E28" s="529">
        <v>156.77176166999999</v>
      </c>
      <c r="F28" s="529">
        <v>153.53766250999999</v>
      </c>
      <c r="G28" s="529">
        <v>-11.834387320000001</v>
      </c>
      <c r="H28" s="529">
        <v>-28.253036569999999</v>
      </c>
      <c r="I28" s="529">
        <v>298.53869061</v>
      </c>
      <c r="J28" s="529">
        <v>84.96262548</v>
      </c>
    </row>
    <row r="29" spans="1:19" ht="12" customHeight="1">
      <c r="A29" s="525" t="s">
        <v>861</v>
      </c>
      <c r="B29" s="526" t="s">
        <v>952</v>
      </c>
      <c r="C29" s="527"/>
      <c r="D29" s="527"/>
      <c r="E29" s="527"/>
      <c r="F29" s="527"/>
      <c r="G29" s="527"/>
      <c r="H29" s="527"/>
      <c r="I29" s="527"/>
      <c r="J29" s="527"/>
    </row>
    <row r="30" spans="1:19" ht="12" customHeight="1">
      <c r="A30" s="525" t="s">
        <v>862</v>
      </c>
      <c r="B30" s="526" t="s">
        <v>953</v>
      </c>
      <c r="C30" s="527">
        <v>53.664510440000001</v>
      </c>
      <c r="D30" s="527">
        <v>38.11991768</v>
      </c>
      <c r="E30" s="527">
        <v>37.69927654</v>
      </c>
      <c r="F30" s="527">
        <v>34.198901960000001</v>
      </c>
      <c r="G30" s="527">
        <v>-3.9422363700000003</v>
      </c>
      <c r="H30" s="527">
        <v>-0.12155149000000001</v>
      </c>
      <c r="I30" s="527">
        <v>17.87604541</v>
      </c>
      <c r="J30" s="527">
        <v>0.12291666999999999</v>
      </c>
    </row>
    <row r="31" spans="1:19" ht="12" customHeight="1">
      <c r="A31" s="532">
        <v>100</v>
      </c>
      <c r="B31" s="533" t="s">
        <v>386</v>
      </c>
      <c r="C31" s="534">
        <v>1009.5264556199999</v>
      </c>
      <c r="D31" s="534">
        <v>914.6556470999999</v>
      </c>
      <c r="E31" s="534">
        <v>914.23500595999997</v>
      </c>
      <c r="F31" s="534">
        <v>903.64698151999994</v>
      </c>
      <c r="G31" s="534">
        <v>-33.423104380000005</v>
      </c>
      <c r="H31" s="534">
        <v>-347.54842609000002</v>
      </c>
      <c r="I31" s="534">
        <v>784.03037402999996</v>
      </c>
      <c r="J31" s="534">
        <v>260.28444751999996</v>
      </c>
      <c r="K31" s="38"/>
      <c r="L31" s="482"/>
      <c r="M31" s="482"/>
      <c r="N31" s="482"/>
      <c r="O31" s="482"/>
      <c r="P31" s="482"/>
      <c r="Q31" s="482"/>
      <c r="R31" s="482"/>
      <c r="S31" s="482"/>
    </row>
    <row r="32" spans="1:19" ht="12" customHeight="1">
      <c r="K32" s="38"/>
    </row>
    <row r="33" spans="3:3" ht="12" customHeight="1"/>
    <row r="34" spans="3:3" ht="12" customHeight="1">
      <c r="C34" s="482"/>
    </row>
    <row r="35" spans="3:3" ht="12" customHeight="1"/>
    <row r="36" spans="3:3" ht="12" customHeight="1"/>
    <row r="37" spans="3:3" ht="12" customHeight="1"/>
    <row r="38" spans="3:3" ht="12" customHeight="1"/>
    <row r="39" spans="3:3" ht="12" customHeight="1"/>
    <row r="40" spans="3:3" ht="12" customHeight="1"/>
    <row r="41" spans="3:3" ht="12" customHeight="1"/>
    <row r="42" spans="3:3" ht="12" customHeight="1"/>
    <row r="43" spans="3:3" ht="12" customHeight="1"/>
    <row r="44" spans="3:3" ht="12" customHeight="1"/>
    <row r="45" spans="3:3" ht="12" customHeight="1"/>
    <row r="46" spans="3:3" ht="12" customHeight="1"/>
    <row r="47" spans="3:3" ht="12" customHeight="1"/>
    <row r="48" spans="3:3" ht="12" customHeight="1"/>
  </sheetData>
  <mergeCells count="9">
    <mergeCell ref="A2:J2"/>
    <mergeCell ref="C5:F5"/>
    <mergeCell ref="G5:H5"/>
    <mergeCell ref="I5:J5"/>
    <mergeCell ref="C6:C7"/>
    <mergeCell ref="D6:F6"/>
    <mergeCell ref="G6:G7"/>
    <mergeCell ref="H6:H7"/>
    <mergeCell ref="J6:J7"/>
  </mergeCells>
  <hyperlinks>
    <hyperlink ref="L1" location="ToC!A1" display="ToC" xr:uid="{76F1B7EA-C7ED-42B8-A6C9-E34FAAD29709}"/>
  </hyperlinks>
  <pageMargins left="0.70866141732283472" right="0.70866141732283472" top="0.74803149606299213" bottom="0.74803149606299213" header="0.31496062992125984" footer="0.31496062992125984"/>
  <pageSetup paperSize="9" scale="9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632D-F93E-4600-81AE-4F53E01F9949}">
  <sheetPr codeName="Sheet26">
    <tabColor rgb="FF99CCFF"/>
    <pageSetUpPr fitToPage="1"/>
  </sheetPr>
  <dimension ref="A1:AF60"/>
  <sheetViews>
    <sheetView showGridLines="0" view="pageBreakPreview" zoomScaleNormal="90" zoomScaleSheetLayoutView="100" workbookViewId="0">
      <selection activeCell="P1" sqref="P1"/>
    </sheetView>
  </sheetViews>
  <sheetFormatPr defaultColWidth="9.140625" defaultRowHeight="15"/>
  <cols>
    <col min="1" max="1" width="6.42578125" style="30" customWidth="1"/>
    <col min="2" max="2" width="28" style="30" customWidth="1"/>
    <col min="3" max="3" width="8.28515625" style="30" customWidth="1"/>
    <col min="4" max="5" width="11" style="30" customWidth="1"/>
    <col min="6" max="6" width="7.7109375" style="30" customWidth="1"/>
    <col min="7" max="14" width="11" style="30" customWidth="1"/>
    <col min="15" max="15" width="9.5703125" style="30" customWidth="1"/>
    <col min="16" max="16" width="24.85546875" style="30" bestFit="1" customWidth="1"/>
    <col min="17" max="30" width="9.5703125" style="30" customWidth="1"/>
    <col min="31" max="31" width="14.5703125" style="30" bestFit="1" customWidth="1"/>
    <col min="32" max="32" width="10" style="30" bestFit="1" customWidth="1"/>
    <col min="33" max="16384" width="9.140625" style="30"/>
  </cols>
  <sheetData>
    <row r="1" spans="1:32" ht="12" customHeight="1">
      <c r="A1" s="535" t="s">
        <v>2172</v>
      </c>
      <c r="B1" s="464"/>
      <c r="C1" s="464"/>
      <c r="D1" s="464"/>
      <c r="E1" s="464"/>
      <c r="F1" s="464"/>
      <c r="G1" s="464"/>
      <c r="H1" s="464"/>
      <c r="I1" s="464"/>
      <c r="J1" s="464"/>
      <c r="K1" s="464"/>
      <c r="L1" s="464"/>
      <c r="M1" s="464"/>
      <c r="N1" s="464"/>
      <c r="O1" s="341"/>
      <c r="P1" s="1527" t="s">
        <v>2275</v>
      </c>
      <c r="AE1" s="85"/>
      <c r="AF1" s="94"/>
    </row>
    <row r="2" spans="1:32" ht="24" customHeight="1">
      <c r="A2" s="2073" t="s">
        <v>954</v>
      </c>
      <c r="B2" s="2074"/>
      <c r="C2" s="2074"/>
      <c r="D2" s="2074"/>
      <c r="E2" s="2074"/>
      <c r="F2" s="2074"/>
      <c r="G2" s="2074"/>
      <c r="H2" s="2074"/>
      <c r="I2" s="2074"/>
      <c r="J2" s="2074"/>
      <c r="K2" s="2074"/>
      <c r="L2" s="2074"/>
      <c r="M2" s="2074"/>
      <c r="N2" s="2074"/>
      <c r="AE2" s="1998"/>
      <c r="AF2" s="1998"/>
    </row>
    <row r="3" spans="1:32" ht="12" customHeight="1">
      <c r="A3" s="462"/>
      <c r="B3" s="462"/>
      <c r="C3" s="462"/>
      <c r="D3" s="462"/>
      <c r="E3" s="462"/>
      <c r="F3" s="462"/>
      <c r="G3" s="462"/>
      <c r="H3" s="462"/>
      <c r="I3" s="462"/>
      <c r="J3" s="462"/>
      <c r="K3" s="462"/>
      <c r="L3" s="462"/>
      <c r="M3" s="462"/>
      <c r="N3" s="462"/>
      <c r="AE3" s="94"/>
    </row>
    <row r="4" spans="1:32" ht="12" customHeight="1">
      <c r="A4" s="536" t="s">
        <v>372</v>
      </c>
      <c r="B4" s="536"/>
      <c r="C4" s="537" t="s">
        <v>373</v>
      </c>
      <c r="D4" s="537" t="s">
        <v>391</v>
      </c>
      <c r="E4" s="537" t="s">
        <v>408</v>
      </c>
      <c r="F4" s="537" t="s">
        <v>409</v>
      </c>
      <c r="G4" s="537" t="s">
        <v>410</v>
      </c>
      <c r="H4" s="537" t="s">
        <v>411</v>
      </c>
      <c r="I4" s="537" t="s">
        <v>412</v>
      </c>
      <c r="J4" s="537" t="s">
        <v>735</v>
      </c>
      <c r="K4" s="537" t="s">
        <v>889</v>
      </c>
      <c r="L4" s="537" t="s">
        <v>890</v>
      </c>
      <c r="M4" s="537" t="s">
        <v>891</v>
      </c>
      <c r="N4" s="537" t="s">
        <v>892</v>
      </c>
    </row>
    <row r="5" spans="1:32" ht="12" customHeight="1">
      <c r="A5" s="460"/>
      <c r="B5" s="469"/>
      <c r="C5" s="2075" t="s">
        <v>896</v>
      </c>
      <c r="D5" s="2075"/>
      <c r="E5" s="2075"/>
      <c r="F5" s="2075"/>
      <c r="G5" s="2075"/>
      <c r="H5" s="2075"/>
      <c r="I5" s="2075"/>
      <c r="J5" s="2075"/>
      <c r="K5" s="2075"/>
      <c r="L5" s="2075"/>
      <c r="M5" s="2075"/>
      <c r="N5" s="2075"/>
    </row>
    <row r="6" spans="1:32" ht="12" customHeight="1">
      <c r="A6" s="460"/>
      <c r="B6" s="538"/>
      <c r="C6" s="2069" t="s">
        <v>900</v>
      </c>
      <c r="D6" s="2069"/>
      <c r="E6" s="2070"/>
      <c r="F6" s="2071" t="s">
        <v>901</v>
      </c>
      <c r="G6" s="2072"/>
      <c r="H6" s="2072"/>
      <c r="I6" s="2072"/>
      <c r="J6" s="2072"/>
      <c r="K6" s="2072"/>
      <c r="L6" s="2072"/>
      <c r="M6" s="2072"/>
      <c r="N6" s="2072"/>
    </row>
    <row r="7" spans="1:32" ht="60" customHeight="1">
      <c r="A7" s="539" t="s">
        <v>374</v>
      </c>
      <c r="B7" s="540"/>
      <c r="C7" s="537"/>
      <c r="D7" s="541" t="s">
        <v>955</v>
      </c>
      <c r="E7" s="542" t="s">
        <v>956</v>
      </c>
      <c r="F7" s="543"/>
      <c r="G7" s="541" t="s">
        <v>957</v>
      </c>
      <c r="H7" s="544" t="s">
        <v>958</v>
      </c>
      <c r="I7" s="544" t="s">
        <v>959</v>
      </c>
      <c r="J7" s="544" t="s">
        <v>960</v>
      </c>
      <c r="K7" s="544" t="s">
        <v>961</v>
      </c>
      <c r="L7" s="544" t="s">
        <v>962</v>
      </c>
      <c r="M7" s="544" t="s">
        <v>963</v>
      </c>
      <c r="N7" s="544" t="s">
        <v>950</v>
      </c>
      <c r="P7" s="38"/>
    </row>
    <row r="8" spans="1:32" ht="24">
      <c r="A8" s="478" t="s">
        <v>909</v>
      </c>
      <c r="B8" s="545" t="s">
        <v>910</v>
      </c>
      <c r="C8" s="527">
        <v>50860.921379749998</v>
      </c>
      <c r="D8" s="527">
        <v>44154.310763280002</v>
      </c>
      <c r="E8" s="527">
        <v>6706.6106164700004</v>
      </c>
      <c r="F8" s="480">
        <v>4.0319392799999996</v>
      </c>
      <c r="G8" s="480">
        <v>4.0319392799999996</v>
      </c>
      <c r="H8" s="480"/>
      <c r="I8" s="527"/>
      <c r="J8" s="527"/>
      <c r="K8" s="527"/>
      <c r="L8" s="527"/>
      <c r="M8" s="527"/>
      <c r="N8" s="527">
        <v>4.0319392799999996</v>
      </c>
    </row>
    <row r="9" spans="1:32" ht="12" customHeight="1">
      <c r="A9" s="478" t="s">
        <v>856</v>
      </c>
      <c r="B9" s="468" t="s">
        <v>911</v>
      </c>
      <c r="C9" s="527">
        <v>326489.98745469999</v>
      </c>
      <c r="D9" s="527">
        <v>326027.90160427004</v>
      </c>
      <c r="E9" s="527">
        <v>462.08585042000004</v>
      </c>
      <c r="F9" s="527">
        <v>2853.1345106199997</v>
      </c>
      <c r="G9" s="527">
        <v>2098.8989502999998</v>
      </c>
      <c r="H9" s="527">
        <v>186.61792376</v>
      </c>
      <c r="I9" s="527">
        <v>205.70292357</v>
      </c>
      <c r="J9" s="527">
        <v>174.47888678999999</v>
      </c>
      <c r="K9" s="527">
        <v>146.24662290000001</v>
      </c>
      <c r="L9" s="527">
        <v>28.08361906</v>
      </c>
      <c r="M9" s="527">
        <v>13.105584329999999</v>
      </c>
      <c r="N9" s="527">
        <v>2853.1345106199997</v>
      </c>
      <c r="P9" s="482"/>
      <c r="Q9" s="482"/>
      <c r="R9" s="482"/>
      <c r="S9" s="482"/>
      <c r="T9" s="482"/>
      <c r="U9" s="482"/>
      <c r="V9" s="482"/>
      <c r="W9" s="482"/>
      <c r="X9" s="482"/>
      <c r="Y9" s="482"/>
      <c r="Z9" s="482"/>
      <c r="AA9" s="482"/>
      <c r="AB9" s="482"/>
    </row>
    <row r="10" spans="1:32" ht="12" customHeight="1">
      <c r="A10" s="546" t="s">
        <v>912</v>
      </c>
      <c r="B10" s="484" t="s">
        <v>913</v>
      </c>
      <c r="C10" s="529">
        <v>1620.6449776099998</v>
      </c>
      <c r="D10" s="529">
        <v>1620.6449776099998</v>
      </c>
      <c r="E10" s="529"/>
      <c r="F10" s="529"/>
      <c r="G10" s="529"/>
      <c r="H10" s="529"/>
      <c r="I10" s="529"/>
      <c r="J10" s="529"/>
      <c r="K10" s="529"/>
      <c r="L10" s="529"/>
      <c r="M10" s="529"/>
      <c r="N10" s="529"/>
    </row>
    <row r="11" spans="1:32" ht="12" customHeight="1">
      <c r="A11" s="546" t="s">
        <v>857</v>
      </c>
      <c r="B11" s="484" t="s">
        <v>914</v>
      </c>
      <c r="C11" s="529">
        <v>3955.9657178499997</v>
      </c>
      <c r="D11" s="529">
        <v>3953.9697406799996</v>
      </c>
      <c r="E11" s="529">
        <v>1.99597717</v>
      </c>
      <c r="F11" s="529">
        <v>27.180852480000002</v>
      </c>
      <c r="G11" s="529">
        <v>27.177780609999999</v>
      </c>
      <c r="H11" s="529"/>
      <c r="I11" s="529"/>
      <c r="J11" s="529">
        <v>3.07187E-3</v>
      </c>
      <c r="K11" s="529"/>
      <c r="L11" s="529"/>
      <c r="M11" s="529"/>
      <c r="N11" s="529">
        <v>27.180852480000002</v>
      </c>
    </row>
    <row r="12" spans="1:32" ht="12" customHeight="1">
      <c r="A12" s="546" t="s">
        <v>858</v>
      </c>
      <c r="B12" s="484" t="s">
        <v>915</v>
      </c>
      <c r="C12" s="529">
        <v>586.07974621000005</v>
      </c>
      <c r="D12" s="529">
        <v>585.86734094000008</v>
      </c>
      <c r="E12" s="529">
        <v>0.21240526999999998</v>
      </c>
      <c r="F12" s="529">
        <v>15.4902602</v>
      </c>
      <c r="G12" s="529">
        <v>15.4902602</v>
      </c>
      <c r="H12" s="529"/>
      <c r="I12" s="529"/>
      <c r="J12" s="529"/>
      <c r="K12" s="529"/>
      <c r="L12" s="529"/>
      <c r="M12" s="529"/>
      <c r="N12" s="529">
        <v>15.4902602</v>
      </c>
    </row>
    <row r="13" spans="1:32" ht="12" customHeight="1">
      <c r="A13" s="546" t="s">
        <v>859</v>
      </c>
      <c r="B13" s="484" t="s">
        <v>916</v>
      </c>
      <c r="C13" s="529">
        <v>10995.875162690001</v>
      </c>
      <c r="D13" s="529">
        <v>10995.29077059</v>
      </c>
      <c r="E13" s="529">
        <v>0.58439209999999997</v>
      </c>
      <c r="F13" s="529">
        <v>54.914654629999994</v>
      </c>
      <c r="G13" s="529">
        <v>52.264492750000002</v>
      </c>
      <c r="H13" s="529">
        <v>2.3881593399999996</v>
      </c>
      <c r="I13" s="529">
        <v>2.788947E-2</v>
      </c>
      <c r="J13" s="529">
        <v>0.20030028</v>
      </c>
      <c r="K13" s="529">
        <v>3.3812790000000002E-2</v>
      </c>
      <c r="L13" s="529"/>
      <c r="M13" s="529"/>
      <c r="N13" s="529">
        <v>54.914654629999994</v>
      </c>
    </row>
    <row r="14" spans="1:32" ht="12" customHeight="1">
      <c r="A14" s="546" t="s">
        <v>860</v>
      </c>
      <c r="B14" s="484" t="s">
        <v>917</v>
      </c>
      <c r="C14" s="529">
        <v>129128.55044019999</v>
      </c>
      <c r="D14" s="529">
        <v>129022.02050154001</v>
      </c>
      <c r="E14" s="529">
        <v>106.52993866</v>
      </c>
      <c r="F14" s="529">
        <v>1477.0807911900001</v>
      </c>
      <c r="G14" s="529">
        <v>1196.11191751</v>
      </c>
      <c r="H14" s="529">
        <v>102.90533567</v>
      </c>
      <c r="I14" s="529">
        <v>56.985841740000005</v>
      </c>
      <c r="J14" s="529">
        <v>49.646088520000006</v>
      </c>
      <c r="K14" s="529">
        <v>57.795686630000006</v>
      </c>
      <c r="L14" s="529">
        <v>8.0170030499999996</v>
      </c>
      <c r="M14" s="529">
        <v>5.6189180599999995</v>
      </c>
      <c r="N14" s="529">
        <v>1477.0807911900001</v>
      </c>
    </row>
    <row r="15" spans="1:32" ht="12" customHeight="1">
      <c r="A15" s="546" t="s">
        <v>868</v>
      </c>
      <c r="B15" s="485" t="s">
        <v>964</v>
      </c>
      <c r="C15" s="547">
        <v>50352.354180240007</v>
      </c>
      <c r="D15" s="529">
        <v>50297.243871729996</v>
      </c>
      <c r="E15" s="529">
        <v>55.110308509999996</v>
      </c>
      <c r="F15" s="529">
        <v>690.05007598999998</v>
      </c>
      <c r="G15" s="529">
        <v>524.44661886999995</v>
      </c>
      <c r="H15" s="529">
        <v>49.504599570000003</v>
      </c>
      <c r="I15" s="529">
        <v>30.469148989999997</v>
      </c>
      <c r="J15" s="529">
        <v>34.124413539999999</v>
      </c>
      <c r="K15" s="529">
        <v>42.810937330000002</v>
      </c>
      <c r="L15" s="529">
        <v>5.6012730900000003</v>
      </c>
      <c r="M15" s="529">
        <v>3.0930845899999997</v>
      </c>
      <c r="N15" s="529">
        <v>690.05007598999998</v>
      </c>
    </row>
    <row r="16" spans="1:32" ht="12" customHeight="1">
      <c r="A16" s="546" t="s">
        <v>861</v>
      </c>
      <c r="B16" s="484" t="s">
        <v>919</v>
      </c>
      <c r="C16" s="529">
        <v>180202.87141013</v>
      </c>
      <c r="D16" s="529">
        <v>179850.10827289999</v>
      </c>
      <c r="E16" s="529">
        <v>352.76313723000004</v>
      </c>
      <c r="F16" s="529">
        <v>1278.4679521199998</v>
      </c>
      <c r="G16" s="529">
        <v>807.85449914999992</v>
      </c>
      <c r="H16" s="529">
        <v>81.324428749999996</v>
      </c>
      <c r="I16" s="529">
        <v>148.68919234999998</v>
      </c>
      <c r="J16" s="529">
        <v>124.62942612000001</v>
      </c>
      <c r="K16" s="529">
        <v>88.417123489999994</v>
      </c>
      <c r="L16" s="529">
        <v>20.066616</v>
      </c>
      <c r="M16" s="529">
        <v>7.4866662699999997</v>
      </c>
      <c r="N16" s="529">
        <v>1278.4679521199998</v>
      </c>
    </row>
    <row r="17" spans="1:27" ht="12" customHeight="1">
      <c r="A17" s="478" t="s">
        <v>862</v>
      </c>
      <c r="B17" s="468" t="s">
        <v>865</v>
      </c>
      <c r="C17" s="527">
        <v>47063.989520910007</v>
      </c>
      <c r="D17" s="527">
        <v>47063.989520910007</v>
      </c>
      <c r="E17" s="527"/>
      <c r="F17" s="527"/>
      <c r="G17" s="527"/>
      <c r="H17" s="527"/>
      <c r="I17" s="527"/>
      <c r="J17" s="527"/>
      <c r="K17" s="527"/>
      <c r="L17" s="527"/>
      <c r="M17" s="527"/>
      <c r="N17" s="527"/>
      <c r="P17" s="482"/>
      <c r="Q17" s="482"/>
    </row>
    <row r="18" spans="1:27" ht="12" customHeight="1">
      <c r="A18" s="546" t="s">
        <v>920</v>
      </c>
      <c r="B18" s="484" t="s">
        <v>913</v>
      </c>
      <c r="C18" s="529">
        <v>122.44078187000001</v>
      </c>
      <c r="D18" s="529">
        <v>122.44078187000001</v>
      </c>
      <c r="E18" s="529"/>
      <c r="F18" s="529"/>
      <c r="G18" s="529"/>
      <c r="H18" s="529"/>
      <c r="I18" s="529"/>
      <c r="J18" s="529"/>
      <c r="K18" s="529"/>
      <c r="L18" s="529"/>
      <c r="M18" s="529"/>
      <c r="N18" s="529"/>
    </row>
    <row r="19" spans="1:27" ht="12" customHeight="1">
      <c r="A19" s="546" t="s">
        <v>921</v>
      </c>
      <c r="B19" s="484" t="s">
        <v>914</v>
      </c>
      <c r="C19" s="529">
        <v>13262.287149040001</v>
      </c>
      <c r="D19" s="529">
        <v>13262.287149040001</v>
      </c>
      <c r="E19" s="529"/>
      <c r="F19" s="529"/>
      <c r="G19" s="529"/>
      <c r="H19" s="529"/>
      <c r="I19" s="529"/>
      <c r="J19" s="529"/>
      <c r="K19" s="529"/>
      <c r="L19" s="529"/>
      <c r="M19" s="529"/>
      <c r="N19" s="529"/>
    </row>
    <row r="20" spans="1:27" ht="12" customHeight="1">
      <c r="A20" s="546" t="s">
        <v>922</v>
      </c>
      <c r="B20" s="484" t="s">
        <v>915</v>
      </c>
      <c r="C20" s="529">
        <v>31886.69818879</v>
      </c>
      <c r="D20" s="529">
        <v>31886.69818879</v>
      </c>
      <c r="E20" s="529"/>
      <c r="F20" s="529"/>
      <c r="G20" s="529"/>
      <c r="H20" s="529"/>
      <c r="I20" s="529"/>
      <c r="J20" s="529"/>
      <c r="K20" s="529"/>
      <c r="L20" s="529"/>
      <c r="M20" s="529"/>
      <c r="N20" s="529"/>
    </row>
    <row r="21" spans="1:27" ht="12" customHeight="1">
      <c r="A21" s="546" t="s">
        <v>923</v>
      </c>
      <c r="B21" s="484" t="s">
        <v>916</v>
      </c>
      <c r="C21" s="529">
        <v>1462.7616523199999</v>
      </c>
      <c r="D21" s="548">
        <v>1462.7616523199999</v>
      </c>
      <c r="E21" s="548"/>
      <c r="F21" s="548"/>
      <c r="G21" s="548"/>
      <c r="H21" s="548"/>
      <c r="I21" s="548"/>
      <c r="J21" s="548"/>
      <c r="K21" s="548"/>
      <c r="L21" s="548"/>
      <c r="M21" s="548"/>
      <c r="N21" s="548"/>
    </row>
    <row r="22" spans="1:27" ht="12" customHeight="1">
      <c r="A22" s="546" t="s">
        <v>924</v>
      </c>
      <c r="B22" s="484" t="s">
        <v>917</v>
      </c>
      <c r="C22" s="529">
        <v>329.80174887999999</v>
      </c>
      <c r="D22" s="548">
        <v>329.80174887999999</v>
      </c>
      <c r="E22" s="548"/>
      <c r="F22" s="548"/>
      <c r="G22" s="548"/>
      <c r="H22" s="548"/>
      <c r="I22" s="548"/>
      <c r="J22" s="548"/>
      <c r="K22" s="548"/>
      <c r="L22" s="548"/>
      <c r="M22" s="548"/>
      <c r="N22" s="548"/>
    </row>
    <row r="23" spans="1:27" ht="12" customHeight="1">
      <c r="A23" s="478" t="s">
        <v>925</v>
      </c>
      <c r="B23" s="549" t="s">
        <v>926</v>
      </c>
      <c r="C23" s="480">
        <v>105081.59552964999</v>
      </c>
      <c r="D23" s="550"/>
      <c r="E23" s="550"/>
      <c r="F23" s="480">
        <v>361.17527539999998</v>
      </c>
      <c r="G23" s="550"/>
      <c r="H23" s="550"/>
      <c r="I23" s="550"/>
      <c r="J23" s="550"/>
      <c r="K23" s="550"/>
      <c r="L23" s="550"/>
      <c r="M23" s="550"/>
      <c r="N23" s="480">
        <v>361.17527538999997</v>
      </c>
      <c r="P23" s="482"/>
      <c r="Q23" s="482"/>
      <c r="R23" s="482"/>
      <c r="S23" s="482"/>
      <c r="T23" s="482"/>
      <c r="U23" s="482"/>
      <c r="V23" s="482"/>
      <c r="W23" s="482"/>
      <c r="X23" s="482"/>
      <c r="Y23" s="482"/>
      <c r="Z23" s="482"/>
      <c r="AA23" s="482"/>
    </row>
    <row r="24" spans="1:27" ht="12" customHeight="1">
      <c r="A24" s="546" t="s">
        <v>927</v>
      </c>
      <c r="B24" s="484" t="s">
        <v>913</v>
      </c>
      <c r="C24" s="529">
        <v>8.0236799999999997E-2</v>
      </c>
      <c r="D24" s="551"/>
      <c r="E24" s="551"/>
      <c r="F24" s="548"/>
      <c r="G24" s="551"/>
      <c r="H24" s="551"/>
      <c r="I24" s="551"/>
      <c r="J24" s="551"/>
      <c r="K24" s="551"/>
      <c r="L24" s="551"/>
      <c r="M24" s="551"/>
      <c r="N24" s="548"/>
    </row>
    <row r="25" spans="1:27" ht="12" customHeight="1">
      <c r="A25" s="546" t="s">
        <v>928</v>
      </c>
      <c r="B25" s="484" t="s">
        <v>914</v>
      </c>
      <c r="C25" s="529">
        <v>7485.7061168</v>
      </c>
      <c r="D25" s="551"/>
      <c r="E25" s="551"/>
      <c r="F25" s="548"/>
      <c r="G25" s="551"/>
      <c r="H25" s="551"/>
      <c r="I25" s="551"/>
      <c r="J25" s="551"/>
      <c r="K25" s="551"/>
      <c r="L25" s="551"/>
      <c r="M25" s="551"/>
      <c r="N25" s="548"/>
    </row>
    <row r="26" spans="1:27" ht="12" customHeight="1">
      <c r="A26" s="483" t="s">
        <v>929</v>
      </c>
      <c r="B26" s="484" t="s">
        <v>915</v>
      </c>
      <c r="C26" s="529">
        <v>1732.3911845299999</v>
      </c>
      <c r="D26" s="551"/>
      <c r="E26" s="551"/>
      <c r="F26" s="548"/>
      <c r="G26" s="551"/>
      <c r="H26" s="551"/>
      <c r="I26" s="551"/>
      <c r="J26" s="551"/>
      <c r="K26" s="551"/>
      <c r="L26" s="551"/>
      <c r="M26" s="551"/>
      <c r="N26" s="548"/>
    </row>
    <row r="27" spans="1:27" ht="12" customHeight="1">
      <c r="A27" s="483" t="s">
        <v>930</v>
      </c>
      <c r="B27" s="484" t="s">
        <v>916</v>
      </c>
      <c r="C27" s="529">
        <v>7909.2423065100002</v>
      </c>
      <c r="D27" s="551"/>
      <c r="E27" s="551"/>
      <c r="F27" s="548">
        <v>5.6356436899999993</v>
      </c>
      <c r="G27" s="551"/>
      <c r="H27" s="551"/>
      <c r="I27" s="551"/>
      <c r="J27" s="551"/>
      <c r="K27" s="551"/>
      <c r="L27" s="551"/>
      <c r="M27" s="551"/>
      <c r="N27" s="548">
        <v>5.6356436899999993</v>
      </c>
    </row>
    <row r="28" spans="1:27" ht="12" customHeight="1">
      <c r="A28" s="483" t="s">
        <v>931</v>
      </c>
      <c r="B28" s="484" t="s">
        <v>917</v>
      </c>
      <c r="C28" s="529">
        <v>62269.831246430003</v>
      </c>
      <c r="D28" s="551"/>
      <c r="E28" s="551"/>
      <c r="F28" s="548">
        <v>333.81991232000001</v>
      </c>
      <c r="G28" s="551"/>
      <c r="H28" s="551"/>
      <c r="I28" s="551"/>
      <c r="J28" s="551"/>
      <c r="K28" s="551"/>
      <c r="L28" s="551"/>
      <c r="M28" s="551"/>
      <c r="N28" s="548">
        <v>333.81991232000001</v>
      </c>
    </row>
    <row r="29" spans="1:27" ht="12" customHeight="1">
      <c r="A29" s="483" t="s">
        <v>932</v>
      </c>
      <c r="B29" s="484" t="s">
        <v>919</v>
      </c>
      <c r="C29" s="529">
        <v>25684.344438610002</v>
      </c>
      <c r="D29" s="551"/>
      <c r="E29" s="551"/>
      <c r="F29" s="548">
        <v>21.719719379999997</v>
      </c>
      <c r="G29" s="551"/>
      <c r="H29" s="551"/>
      <c r="I29" s="551"/>
      <c r="J29" s="551"/>
      <c r="K29" s="551"/>
      <c r="L29" s="551"/>
      <c r="M29" s="551"/>
      <c r="N29" s="548">
        <v>21.719719379999997</v>
      </c>
    </row>
    <row r="30" spans="1:27" ht="12" customHeight="1">
      <c r="A30" s="486" t="s">
        <v>933</v>
      </c>
      <c r="B30" s="487" t="s">
        <v>386</v>
      </c>
      <c r="C30" s="552">
        <v>529496.49388501002</v>
      </c>
      <c r="D30" s="552">
        <v>417246.20188846008</v>
      </c>
      <c r="E30" s="552">
        <v>7168.69646689</v>
      </c>
      <c r="F30" s="552">
        <v>3218.3417253100006</v>
      </c>
      <c r="G30" s="552">
        <v>2102.9308895899999</v>
      </c>
      <c r="H30" s="552">
        <v>186.61792376</v>
      </c>
      <c r="I30" s="552">
        <v>205.70292357</v>
      </c>
      <c r="J30" s="552">
        <v>174.47888678999999</v>
      </c>
      <c r="K30" s="552">
        <v>146.24662290000001</v>
      </c>
      <c r="L30" s="552">
        <v>28.08361906</v>
      </c>
      <c r="M30" s="552">
        <v>13.105584329999999</v>
      </c>
      <c r="N30" s="552">
        <v>3218.3417252899999</v>
      </c>
      <c r="P30" s="482"/>
      <c r="Q30" s="482"/>
      <c r="R30" s="482"/>
      <c r="S30" s="482"/>
      <c r="T30" s="482"/>
      <c r="U30" s="482"/>
      <c r="V30" s="482"/>
      <c r="W30" s="482"/>
      <c r="X30" s="482"/>
      <c r="Y30" s="482"/>
      <c r="Z30" s="482"/>
      <c r="AA30" s="482"/>
    </row>
    <row r="31" spans="1:27" ht="12" customHeight="1">
      <c r="A31" s="553"/>
      <c r="B31" s="468"/>
      <c r="C31" s="1765"/>
      <c r="D31" s="545"/>
      <c r="E31" s="545"/>
      <c r="F31" s="1765"/>
      <c r="G31" s="545"/>
      <c r="H31" s="545"/>
      <c r="I31" s="545"/>
      <c r="J31" s="1764"/>
      <c r="K31" s="1764"/>
      <c r="L31" s="1764"/>
      <c r="M31" s="1764"/>
      <c r="N31" s="1764"/>
    </row>
    <row r="32" spans="1:27" ht="12" customHeight="1">
      <c r="A32" s="554"/>
      <c r="B32" s="554"/>
      <c r="C32" s="554"/>
      <c r="D32" s="554"/>
      <c r="E32" s="554"/>
      <c r="F32" s="554"/>
      <c r="G32" s="554"/>
      <c r="H32" s="554"/>
      <c r="I32" s="554"/>
      <c r="J32" s="554"/>
      <c r="K32" s="554"/>
      <c r="L32" s="554"/>
      <c r="M32" s="554"/>
      <c r="N32" s="554"/>
    </row>
    <row r="33" spans="1:28" ht="12" customHeight="1">
      <c r="A33" s="536" t="s">
        <v>372</v>
      </c>
      <c r="B33" s="536"/>
      <c r="C33" s="537" t="s">
        <v>373</v>
      </c>
      <c r="D33" s="537" t="s">
        <v>391</v>
      </c>
      <c r="E33" s="537" t="s">
        <v>408</v>
      </c>
      <c r="F33" s="537" t="s">
        <v>409</v>
      </c>
      <c r="G33" s="537" t="s">
        <v>410</v>
      </c>
      <c r="H33" s="537" t="s">
        <v>411</v>
      </c>
      <c r="I33" s="537" t="s">
        <v>412</v>
      </c>
      <c r="J33" s="537" t="s">
        <v>735</v>
      </c>
      <c r="K33" s="537" t="s">
        <v>889</v>
      </c>
      <c r="L33" s="537" t="s">
        <v>890</v>
      </c>
      <c r="M33" s="537" t="s">
        <v>891</v>
      </c>
      <c r="N33" s="537" t="s">
        <v>892</v>
      </c>
    </row>
    <row r="34" spans="1:28" ht="12" customHeight="1">
      <c r="A34" s="460"/>
      <c r="B34" s="469"/>
      <c r="C34" s="2075" t="s">
        <v>896</v>
      </c>
      <c r="D34" s="2075"/>
      <c r="E34" s="2075"/>
      <c r="F34" s="2075"/>
      <c r="G34" s="2075"/>
      <c r="H34" s="2075"/>
      <c r="I34" s="2075"/>
      <c r="J34" s="2075"/>
      <c r="K34" s="2075"/>
      <c r="L34" s="2075"/>
      <c r="M34" s="2075"/>
      <c r="N34" s="2075"/>
    </row>
    <row r="35" spans="1:28" ht="12" customHeight="1">
      <c r="A35" s="460"/>
      <c r="B35" s="538"/>
      <c r="C35" s="2069" t="s">
        <v>900</v>
      </c>
      <c r="D35" s="2069"/>
      <c r="E35" s="2070"/>
      <c r="F35" s="2071" t="s">
        <v>901</v>
      </c>
      <c r="G35" s="2072"/>
      <c r="H35" s="2072"/>
      <c r="I35" s="2072"/>
      <c r="J35" s="2072"/>
      <c r="K35" s="2072"/>
      <c r="L35" s="2072"/>
      <c r="M35" s="2072"/>
      <c r="N35" s="2072"/>
    </row>
    <row r="36" spans="1:28" ht="60" customHeight="1">
      <c r="A36" s="539" t="s">
        <v>451</v>
      </c>
      <c r="B36" s="540"/>
      <c r="C36" s="537"/>
      <c r="D36" s="541" t="s">
        <v>955</v>
      </c>
      <c r="E36" s="542" t="s">
        <v>956</v>
      </c>
      <c r="F36" s="543"/>
      <c r="G36" s="541" t="s">
        <v>957</v>
      </c>
      <c r="H36" s="544" t="s">
        <v>958</v>
      </c>
      <c r="I36" s="544" t="s">
        <v>959</v>
      </c>
      <c r="J36" s="544" t="s">
        <v>960</v>
      </c>
      <c r="K36" s="544" t="s">
        <v>961</v>
      </c>
      <c r="L36" s="544" t="s">
        <v>962</v>
      </c>
      <c r="M36" s="544" t="s">
        <v>963</v>
      </c>
      <c r="N36" s="544" t="s">
        <v>950</v>
      </c>
    </row>
    <row r="37" spans="1:28" ht="24" customHeight="1">
      <c r="A37" s="478" t="s">
        <v>909</v>
      </c>
      <c r="B37" s="468" t="s">
        <v>910</v>
      </c>
      <c r="C37" s="21">
        <v>62276.247676160005</v>
      </c>
      <c r="D37" s="21">
        <v>58597.995385570001</v>
      </c>
      <c r="E37" s="21">
        <v>3678.25229059</v>
      </c>
      <c r="F37" s="21">
        <v>12.65005597</v>
      </c>
      <c r="G37" s="21">
        <v>12.65005597</v>
      </c>
      <c r="H37" s="21"/>
      <c r="I37" s="21"/>
      <c r="J37" s="21"/>
      <c r="K37" s="21"/>
      <c r="L37" s="21"/>
      <c r="M37" s="21"/>
      <c r="N37" s="21">
        <v>12.65005597</v>
      </c>
    </row>
    <row r="38" spans="1:28" ht="12" customHeight="1">
      <c r="A38" s="478" t="s">
        <v>856</v>
      </c>
      <c r="B38" s="468" t="s">
        <v>911</v>
      </c>
      <c r="C38" s="21">
        <v>329371.71695707995</v>
      </c>
      <c r="D38" s="21">
        <v>328935.21769124002</v>
      </c>
      <c r="E38" s="21">
        <v>436.49926583999996</v>
      </c>
      <c r="F38" s="21">
        <v>2725.4970633500002</v>
      </c>
      <c r="G38" s="21">
        <v>2091.7715831300002</v>
      </c>
      <c r="H38" s="21">
        <v>100.83435716</v>
      </c>
      <c r="I38" s="21">
        <v>148.72288374999999</v>
      </c>
      <c r="J38" s="21">
        <v>161.68430566000001</v>
      </c>
      <c r="K38" s="21">
        <v>182.31363897999998</v>
      </c>
      <c r="L38" s="21">
        <v>23.15564801</v>
      </c>
      <c r="M38" s="21">
        <v>17.01464665</v>
      </c>
      <c r="N38" s="21">
        <v>2725.4970633500002</v>
      </c>
      <c r="P38" s="482"/>
      <c r="Q38" s="482"/>
      <c r="R38" s="482"/>
      <c r="S38" s="482"/>
      <c r="T38" s="482"/>
      <c r="U38" s="482"/>
      <c r="V38" s="482"/>
      <c r="W38" s="482"/>
      <c r="X38" s="482"/>
      <c r="Y38" s="482"/>
      <c r="Z38" s="482"/>
      <c r="AA38" s="482"/>
      <c r="AB38" s="482"/>
    </row>
    <row r="39" spans="1:28" ht="12" customHeight="1">
      <c r="A39" s="546" t="s">
        <v>912</v>
      </c>
      <c r="B39" s="484" t="s">
        <v>913</v>
      </c>
      <c r="C39" s="555">
        <v>1.34406578</v>
      </c>
      <c r="D39" s="555">
        <v>1.34406578</v>
      </c>
      <c r="E39" s="555"/>
      <c r="F39" s="555"/>
      <c r="G39" s="555"/>
      <c r="H39" s="555"/>
      <c r="I39" s="555"/>
      <c r="J39" s="555"/>
      <c r="K39" s="555"/>
      <c r="L39" s="555"/>
      <c r="M39" s="555"/>
      <c r="N39" s="555"/>
    </row>
    <row r="40" spans="1:28" ht="12" customHeight="1">
      <c r="A40" s="546" t="s">
        <v>857</v>
      </c>
      <c r="B40" s="484" t="s">
        <v>914</v>
      </c>
      <c r="C40" s="555">
        <v>5259.2409460700001</v>
      </c>
      <c r="D40" s="555">
        <v>5258.1756156400006</v>
      </c>
      <c r="E40" s="555">
        <v>1.0653304299999999</v>
      </c>
      <c r="F40" s="555">
        <v>38.855242539999999</v>
      </c>
      <c r="G40" s="555">
        <v>38.72448206</v>
      </c>
      <c r="H40" s="555">
        <v>0.13076046999999999</v>
      </c>
      <c r="I40" s="555"/>
      <c r="J40" s="555"/>
      <c r="K40" s="555"/>
      <c r="L40" s="555"/>
      <c r="M40" s="555"/>
      <c r="N40" s="555">
        <v>38.855242539999999</v>
      </c>
    </row>
    <row r="41" spans="1:28" ht="12" customHeight="1">
      <c r="A41" s="546" t="s">
        <v>858</v>
      </c>
      <c r="B41" s="484" t="s">
        <v>915</v>
      </c>
      <c r="C41" s="555">
        <v>1699.66798141</v>
      </c>
      <c r="D41" s="555">
        <v>1698.3447303599999</v>
      </c>
      <c r="E41" s="555">
        <v>1.3232510500000001</v>
      </c>
      <c r="F41" s="555">
        <v>25.431318839999999</v>
      </c>
      <c r="G41" s="555">
        <v>25.431318839999999</v>
      </c>
      <c r="H41" s="555"/>
      <c r="I41" s="555"/>
      <c r="J41" s="555"/>
      <c r="K41" s="555"/>
      <c r="L41" s="555"/>
      <c r="M41" s="555"/>
      <c r="N41" s="555">
        <v>25.431318839999999</v>
      </c>
    </row>
    <row r="42" spans="1:28" ht="12" customHeight="1">
      <c r="A42" s="546" t="s">
        <v>859</v>
      </c>
      <c r="B42" s="484" t="s">
        <v>916</v>
      </c>
      <c r="C42" s="555">
        <v>11216.3863145</v>
      </c>
      <c r="D42" s="555">
        <v>11215.289481360001</v>
      </c>
      <c r="E42" s="555">
        <v>1.09683314</v>
      </c>
      <c r="F42" s="555">
        <v>47.90379188</v>
      </c>
      <c r="G42" s="555">
        <v>46.33703938</v>
      </c>
      <c r="H42" s="555"/>
      <c r="I42" s="555">
        <v>0.33218606000000001</v>
      </c>
      <c r="J42" s="555">
        <v>1.1986548100000001</v>
      </c>
      <c r="K42" s="555">
        <v>3.5911620000000005E-2</v>
      </c>
      <c r="L42" s="555"/>
      <c r="M42" s="555"/>
      <c r="N42" s="555">
        <v>47.90379188</v>
      </c>
    </row>
    <row r="43" spans="1:28" ht="12" customHeight="1">
      <c r="A43" s="546" t="s">
        <v>860</v>
      </c>
      <c r="B43" s="484" t="s">
        <v>917</v>
      </c>
      <c r="C43" s="555">
        <v>132781.46356544999</v>
      </c>
      <c r="D43" s="555">
        <v>132639.63734575</v>
      </c>
      <c r="E43" s="555">
        <v>141.8262197</v>
      </c>
      <c r="F43" s="555">
        <v>1511.1934020500003</v>
      </c>
      <c r="G43" s="555">
        <v>1269.75861102</v>
      </c>
      <c r="H43" s="555">
        <v>38.781329450000001</v>
      </c>
      <c r="I43" s="555">
        <v>56.783510829999997</v>
      </c>
      <c r="J43" s="555">
        <v>53.66894954</v>
      </c>
      <c r="K43" s="555">
        <v>73.950900110000006</v>
      </c>
      <c r="L43" s="555">
        <v>8.6913050399999996</v>
      </c>
      <c r="M43" s="555">
        <v>9.5587960699999996</v>
      </c>
      <c r="N43" s="555">
        <v>1511.1934020500003</v>
      </c>
    </row>
    <row r="44" spans="1:28" ht="12" customHeight="1">
      <c r="A44" s="546" t="s">
        <v>868</v>
      </c>
      <c r="B44" s="485" t="s">
        <v>964</v>
      </c>
      <c r="C44" s="556">
        <v>50438.889010029998</v>
      </c>
      <c r="D44" s="555">
        <v>50394.120459039994</v>
      </c>
      <c r="E44" s="555">
        <v>44.768550990000001</v>
      </c>
      <c r="F44" s="555">
        <v>787.50174530999993</v>
      </c>
      <c r="G44" s="555">
        <v>616.90826952999998</v>
      </c>
      <c r="H44" s="555">
        <v>21.437425300000001</v>
      </c>
      <c r="I44" s="555">
        <v>41.499814530000002</v>
      </c>
      <c r="J44" s="555">
        <v>44.382573840000006</v>
      </c>
      <c r="K44" s="555">
        <v>52.323967840000002</v>
      </c>
      <c r="L44" s="555">
        <v>5.1631645900000001</v>
      </c>
      <c r="M44" s="555">
        <v>5.7865296700000002</v>
      </c>
      <c r="N44" s="555">
        <v>787.50174530999993</v>
      </c>
    </row>
    <row r="45" spans="1:28" ht="12" customHeight="1">
      <c r="A45" s="546" t="s">
        <v>861</v>
      </c>
      <c r="B45" s="484" t="s">
        <v>919</v>
      </c>
      <c r="C45" s="555">
        <v>178413.61408385998</v>
      </c>
      <c r="D45" s="555">
        <v>178122.42645232999</v>
      </c>
      <c r="E45" s="555">
        <v>291.18763152999998</v>
      </c>
      <c r="F45" s="555">
        <v>1102.11330804</v>
      </c>
      <c r="G45" s="555">
        <v>711.52013181999996</v>
      </c>
      <c r="H45" s="555">
        <v>61.922267240000004</v>
      </c>
      <c r="I45" s="555">
        <v>91.607186859999999</v>
      </c>
      <c r="J45" s="555">
        <v>106.81670131</v>
      </c>
      <c r="K45" s="555">
        <v>108.32682724999999</v>
      </c>
      <c r="L45" s="555">
        <v>14.464342970000001</v>
      </c>
      <c r="M45" s="555">
        <v>7.4558505899999998</v>
      </c>
      <c r="N45" s="555">
        <v>1102.11330804</v>
      </c>
    </row>
    <row r="46" spans="1:28" ht="12" customHeight="1">
      <c r="A46" s="478" t="s">
        <v>862</v>
      </c>
      <c r="B46" s="468" t="s">
        <v>865</v>
      </c>
      <c r="C46" s="21">
        <v>47605.750983759994</v>
      </c>
      <c r="D46" s="21">
        <v>47605.750983759994</v>
      </c>
      <c r="E46" s="21"/>
      <c r="F46" s="21"/>
      <c r="G46" s="21"/>
      <c r="H46" s="21"/>
      <c r="I46" s="21"/>
      <c r="J46" s="21"/>
      <c r="K46" s="21"/>
      <c r="L46" s="21"/>
      <c r="M46" s="21"/>
      <c r="N46" s="21"/>
      <c r="P46" s="482"/>
      <c r="Q46" s="482"/>
      <c r="R46" s="482"/>
      <c r="S46" s="482"/>
      <c r="T46" s="482"/>
      <c r="U46" s="482"/>
      <c r="V46" s="482"/>
      <c r="W46" s="482"/>
      <c r="X46" s="482"/>
      <c r="Y46" s="482"/>
      <c r="Z46" s="482"/>
      <c r="AA46" s="482"/>
      <c r="AB46" s="482"/>
    </row>
    <row r="47" spans="1:28" ht="12" customHeight="1">
      <c r="A47" s="546" t="s">
        <v>920</v>
      </c>
      <c r="B47" s="484" t="s">
        <v>913</v>
      </c>
      <c r="C47" s="555">
        <v>4382.3713816500003</v>
      </c>
      <c r="D47" s="555">
        <v>4382.3713816500003</v>
      </c>
      <c r="E47" s="555"/>
      <c r="F47" s="555"/>
      <c r="G47" s="555"/>
      <c r="H47" s="21"/>
      <c r="I47" s="21"/>
      <c r="J47" s="21"/>
      <c r="K47" s="21"/>
      <c r="L47" s="21"/>
      <c r="M47" s="21"/>
      <c r="N47" s="21"/>
    </row>
    <row r="48" spans="1:28" ht="12" customHeight="1">
      <c r="A48" s="546" t="s">
        <v>921</v>
      </c>
      <c r="B48" s="484" t="s">
        <v>914</v>
      </c>
      <c r="C48" s="555">
        <v>13168.71963419</v>
      </c>
      <c r="D48" s="555">
        <v>13168.71963419</v>
      </c>
      <c r="E48" s="555"/>
      <c r="F48" s="555"/>
      <c r="G48" s="555"/>
      <c r="H48" s="21"/>
      <c r="I48" s="21"/>
      <c r="J48" s="21"/>
      <c r="K48" s="21"/>
      <c r="L48" s="21"/>
      <c r="M48" s="21"/>
      <c r="N48" s="21"/>
    </row>
    <row r="49" spans="1:28" ht="12" customHeight="1">
      <c r="A49" s="546" t="s">
        <v>922</v>
      </c>
      <c r="B49" s="484" t="s">
        <v>915</v>
      </c>
      <c r="C49" s="555">
        <v>29037.789491790001</v>
      </c>
      <c r="D49" s="555">
        <v>29037.789491790001</v>
      </c>
      <c r="E49" s="555"/>
      <c r="F49" s="555"/>
      <c r="G49" s="555"/>
      <c r="H49" s="21"/>
      <c r="I49" s="21"/>
      <c r="J49" s="21"/>
      <c r="K49" s="21"/>
      <c r="L49" s="21"/>
      <c r="M49" s="21"/>
      <c r="N49" s="21"/>
    </row>
    <row r="50" spans="1:28" ht="12" customHeight="1">
      <c r="A50" s="546" t="s">
        <v>923</v>
      </c>
      <c r="B50" s="484" t="s">
        <v>916</v>
      </c>
      <c r="C50" s="555">
        <v>449.79855115999999</v>
      </c>
      <c r="D50" s="555">
        <v>449.79855115999999</v>
      </c>
      <c r="E50" s="555"/>
      <c r="F50" s="555"/>
      <c r="G50" s="555"/>
      <c r="H50" s="21"/>
      <c r="I50" s="21"/>
      <c r="J50" s="21"/>
      <c r="K50" s="21"/>
      <c r="L50" s="21"/>
      <c r="M50" s="21"/>
      <c r="N50" s="21"/>
    </row>
    <row r="51" spans="1:28" ht="12" customHeight="1">
      <c r="A51" s="546" t="s">
        <v>924</v>
      </c>
      <c r="B51" s="484" t="s">
        <v>917</v>
      </c>
      <c r="C51" s="555">
        <v>567.07192497000005</v>
      </c>
      <c r="D51" s="557">
        <v>567.07192497000005</v>
      </c>
      <c r="E51" s="557"/>
      <c r="F51" s="557"/>
      <c r="G51" s="557"/>
      <c r="H51" s="2"/>
      <c r="I51" s="2"/>
      <c r="J51" s="2"/>
      <c r="K51" s="2"/>
      <c r="L51" s="2"/>
      <c r="M51" s="2"/>
      <c r="N51" s="2"/>
    </row>
    <row r="52" spans="1:28" ht="12" customHeight="1">
      <c r="A52" s="478" t="s">
        <v>925</v>
      </c>
      <c r="B52" s="549" t="s">
        <v>926</v>
      </c>
      <c r="C52" s="2">
        <v>106432.80530193</v>
      </c>
      <c r="D52" s="415"/>
      <c r="E52" s="415"/>
      <c r="F52" s="2">
        <v>304.60336672000005</v>
      </c>
      <c r="G52" s="415"/>
      <c r="H52" s="415"/>
      <c r="I52" s="415"/>
      <c r="J52" s="415"/>
      <c r="K52" s="415"/>
      <c r="L52" s="415"/>
      <c r="M52" s="415"/>
      <c r="N52" s="2">
        <v>304.60336672000005</v>
      </c>
      <c r="P52" s="482"/>
      <c r="Q52" s="482"/>
      <c r="R52" s="482"/>
      <c r="S52" s="482"/>
      <c r="T52" s="482"/>
      <c r="U52" s="482"/>
      <c r="V52" s="482"/>
      <c r="W52" s="482"/>
      <c r="X52" s="482"/>
      <c r="Y52" s="482"/>
      <c r="Z52" s="482"/>
      <c r="AA52" s="482"/>
      <c r="AB52" s="482"/>
    </row>
    <row r="53" spans="1:28" ht="12" customHeight="1">
      <c r="A53" s="546" t="s">
        <v>927</v>
      </c>
      <c r="B53" s="484" t="s">
        <v>913</v>
      </c>
      <c r="C53" s="555"/>
      <c r="D53" s="558"/>
      <c r="E53" s="558"/>
      <c r="F53" s="557"/>
      <c r="G53" s="558"/>
      <c r="H53" s="558"/>
      <c r="I53" s="558"/>
      <c r="J53" s="558"/>
      <c r="K53" s="558"/>
      <c r="L53" s="558"/>
      <c r="M53" s="558"/>
      <c r="N53" s="557"/>
    </row>
    <row r="54" spans="1:28" ht="12" customHeight="1">
      <c r="A54" s="546" t="s">
        <v>928</v>
      </c>
      <c r="B54" s="484" t="s">
        <v>914</v>
      </c>
      <c r="C54" s="555">
        <v>8712.5078690900009</v>
      </c>
      <c r="D54" s="558"/>
      <c r="E54" s="558"/>
      <c r="F54" s="557"/>
      <c r="G54" s="558"/>
      <c r="H54" s="558"/>
      <c r="I54" s="558"/>
      <c r="J54" s="558"/>
      <c r="K54" s="558"/>
      <c r="L54" s="558"/>
      <c r="M54" s="558"/>
      <c r="N54" s="557"/>
    </row>
    <row r="55" spans="1:28" ht="12" customHeight="1">
      <c r="A55" s="483" t="s">
        <v>929</v>
      </c>
      <c r="B55" s="484" t="s">
        <v>915</v>
      </c>
      <c r="C55" s="555">
        <v>3914.9857270000002</v>
      </c>
      <c r="D55" s="558"/>
      <c r="E55" s="558"/>
      <c r="F55" s="557"/>
      <c r="G55" s="558"/>
      <c r="H55" s="558"/>
      <c r="I55" s="558"/>
      <c r="J55" s="558"/>
      <c r="K55" s="558"/>
      <c r="L55" s="558"/>
      <c r="M55" s="558"/>
      <c r="N55" s="557"/>
    </row>
    <row r="56" spans="1:28" ht="12" customHeight="1">
      <c r="A56" s="483" t="s">
        <v>930</v>
      </c>
      <c r="B56" s="484" t="s">
        <v>916</v>
      </c>
      <c r="C56" s="555">
        <v>4181.8828058999998</v>
      </c>
      <c r="D56" s="558"/>
      <c r="E56" s="558"/>
      <c r="F56" s="557">
        <v>1.92992977</v>
      </c>
      <c r="G56" s="558"/>
      <c r="H56" s="558"/>
      <c r="I56" s="558"/>
      <c r="J56" s="558"/>
      <c r="K56" s="558"/>
      <c r="L56" s="558"/>
      <c r="M56" s="558"/>
      <c r="N56" s="557">
        <v>1.92992977</v>
      </c>
    </row>
    <row r="57" spans="1:28" ht="12" customHeight="1">
      <c r="A57" s="483" t="s">
        <v>931</v>
      </c>
      <c r="B57" s="484" t="s">
        <v>917</v>
      </c>
      <c r="C57" s="555">
        <v>65096.873382199999</v>
      </c>
      <c r="D57" s="558"/>
      <c r="E57" s="558"/>
      <c r="F57" s="557">
        <v>285.29712143</v>
      </c>
      <c r="G57" s="558"/>
      <c r="H57" s="558"/>
      <c r="I57" s="558"/>
      <c r="J57" s="558"/>
      <c r="K57" s="558"/>
      <c r="L57" s="558"/>
      <c r="M57" s="558"/>
      <c r="N57" s="557">
        <v>285.29712143</v>
      </c>
    </row>
    <row r="58" spans="1:28" ht="12" customHeight="1">
      <c r="A58" s="483" t="s">
        <v>932</v>
      </c>
      <c r="B58" s="484" t="s">
        <v>919</v>
      </c>
      <c r="C58" s="555">
        <v>24526.555517750003</v>
      </c>
      <c r="D58" s="558"/>
      <c r="E58" s="558"/>
      <c r="F58" s="557">
        <v>17.376315509999998</v>
      </c>
      <c r="G58" s="558"/>
      <c r="H58" s="558"/>
      <c r="I58" s="558"/>
      <c r="J58" s="558"/>
      <c r="K58" s="558"/>
      <c r="L58" s="558"/>
      <c r="M58" s="558"/>
      <c r="N58" s="557">
        <v>17.376315509999998</v>
      </c>
    </row>
    <row r="59" spans="1:28" ht="12" customHeight="1">
      <c r="A59" s="559" t="s">
        <v>933</v>
      </c>
      <c r="B59" s="560" t="s">
        <v>386</v>
      </c>
      <c r="C59" s="561">
        <v>545686.52091892995</v>
      </c>
      <c r="D59" s="561">
        <v>435138.96406057</v>
      </c>
      <c r="E59" s="561">
        <v>4114.7515564300002</v>
      </c>
      <c r="F59" s="561">
        <v>3042.7504860400004</v>
      </c>
      <c r="G59" s="561">
        <v>2104.4216391</v>
      </c>
      <c r="H59" s="561">
        <v>100.83435716</v>
      </c>
      <c r="I59" s="561">
        <v>148.72288374999999</v>
      </c>
      <c r="J59" s="561">
        <v>161.68430566000001</v>
      </c>
      <c r="K59" s="561">
        <v>182.31363897999998</v>
      </c>
      <c r="L59" s="561">
        <v>23.15564801</v>
      </c>
      <c r="M59" s="561">
        <v>17.01464665</v>
      </c>
      <c r="N59" s="561">
        <v>3042.7504860400004</v>
      </c>
      <c r="P59" s="482"/>
      <c r="Q59" s="482"/>
      <c r="R59" s="482"/>
      <c r="S59" s="482"/>
      <c r="T59" s="482"/>
      <c r="U59" s="482"/>
      <c r="V59" s="482"/>
      <c r="W59" s="482"/>
      <c r="X59" s="482"/>
      <c r="Y59" s="482"/>
      <c r="Z59" s="482"/>
      <c r="AA59" s="482"/>
      <c r="AB59" s="482"/>
    </row>
    <row r="60" spans="1:28" customFormat="1" ht="12" customHeight="1">
      <c r="A60" s="562"/>
      <c r="B60" s="563"/>
      <c r="C60" s="1766"/>
      <c r="D60" s="1766"/>
      <c r="E60" s="1766"/>
      <c r="F60" s="1766"/>
      <c r="G60" s="1766"/>
      <c r="H60" s="1766"/>
      <c r="I60" s="1766"/>
      <c r="J60" s="1766"/>
      <c r="K60" s="1766"/>
      <c r="L60" s="1767"/>
      <c r="M60" s="1767"/>
      <c r="N60" s="1767"/>
      <c r="P60" s="30"/>
      <c r="Q60" s="30"/>
      <c r="R60" s="30"/>
      <c r="S60" s="30"/>
      <c r="T60" s="30"/>
      <c r="U60" s="30"/>
      <c r="V60" s="30"/>
      <c r="W60" s="30"/>
      <c r="X60" s="30"/>
      <c r="Y60" s="30"/>
      <c r="Z60" s="30"/>
      <c r="AA60" s="30"/>
      <c r="AB60" s="30"/>
    </row>
  </sheetData>
  <mergeCells count="8">
    <mergeCell ref="C35:E35"/>
    <mergeCell ref="F35:N35"/>
    <mergeCell ref="A2:N2"/>
    <mergeCell ref="AE2:AF2"/>
    <mergeCell ref="C5:N5"/>
    <mergeCell ref="C6:E6"/>
    <mergeCell ref="F6:N6"/>
    <mergeCell ref="C34:N34"/>
  </mergeCells>
  <hyperlinks>
    <hyperlink ref="P1" location="ToC!A1" display="ToC" xr:uid="{A1344134-34AE-4A16-B569-00B510085EC0}"/>
  </hyperlinks>
  <pageMargins left="0.70866141732283472" right="0.70866141732283472" top="0.74803149606299213" bottom="0.74803149606299213" header="0.31496062992125984" footer="0.31496062992125984"/>
  <pageSetup paperSize="9" scale="82" fitToHeight="0" orientation="landscape" r:id="rId1"/>
  <rowBreaks count="1" manualBreakCount="1">
    <brk id="32"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8CEF-C2EC-45B3-9604-A69F416903C4}">
  <sheetPr codeName="Sheet27">
    <tabColor rgb="FF99CCFF"/>
    <pageSetUpPr fitToPage="1"/>
  </sheetPr>
  <dimension ref="A1:S45"/>
  <sheetViews>
    <sheetView showGridLines="0" view="pageBreakPreview" zoomScaleNormal="80" zoomScaleSheetLayoutView="100" workbookViewId="0">
      <selection activeCell="AA15" sqref="AA15"/>
    </sheetView>
  </sheetViews>
  <sheetFormatPr defaultColWidth="9.140625" defaultRowHeight="15"/>
  <cols>
    <col min="1" max="1" width="6.42578125" style="30" customWidth="1"/>
    <col min="2" max="2" width="17.5703125" style="30" customWidth="1"/>
    <col min="3" max="9" width="12.140625" style="30" customWidth="1"/>
    <col min="10" max="10" width="10.5703125" style="30" customWidth="1"/>
    <col min="11" max="11" width="24.85546875" style="30" bestFit="1" customWidth="1"/>
    <col min="12" max="17" width="10.7109375" style="30" customWidth="1"/>
    <col min="18" max="16384" width="9.140625" style="30"/>
  </cols>
  <sheetData>
    <row r="1" spans="1:19" ht="12" customHeight="1">
      <c r="A1" s="460" t="s">
        <v>2173</v>
      </c>
      <c r="B1" s="464"/>
      <c r="C1" s="464"/>
      <c r="D1" s="464"/>
      <c r="E1" s="464"/>
      <c r="F1" s="481"/>
      <c r="G1" s="481"/>
      <c r="H1" s="481"/>
      <c r="I1" s="481"/>
      <c r="J1" s="341"/>
      <c r="K1" s="1527" t="s">
        <v>2275</v>
      </c>
      <c r="R1" s="85"/>
      <c r="S1" s="94"/>
    </row>
    <row r="2" spans="1:19" ht="36" customHeight="1">
      <c r="A2" s="2082" t="s">
        <v>965</v>
      </c>
      <c r="B2" s="2083"/>
      <c r="C2" s="2083"/>
      <c r="D2" s="2083"/>
      <c r="E2" s="2083"/>
      <c r="F2" s="2083"/>
      <c r="G2" s="2083"/>
      <c r="H2" s="2083"/>
      <c r="I2" s="2083"/>
      <c r="R2" s="1998"/>
      <c r="S2" s="1998"/>
    </row>
    <row r="3" spans="1:19" ht="12" customHeight="1">
      <c r="A3" s="460"/>
      <c r="B3" s="460"/>
      <c r="C3" s="460"/>
      <c r="D3" s="460"/>
      <c r="E3" s="460"/>
      <c r="F3" s="460"/>
      <c r="G3" s="460"/>
      <c r="H3" s="460"/>
      <c r="I3" s="460"/>
      <c r="J3" s="38"/>
      <c r="R3" s="94"/>
    </row>
    <row r="4" spans="1:19" ht="12" customHeight="1">
      <c r="A4" s="564" t="s">
        <v>372</v>
      </c>
      <c r="B4" s="536"/>
      <c r="C4" s="565" t="s">
        <v>373</v>
      </c>
      <c r="D4" s="565" t="s">
        <v>391</v>
      </c>
      <c r="E4" s="565" t="s">
        <v>408</v>
      </c>
      <c r="F4" s="467" t="s">
        <v>409</v>
      </c>
      <c r="G4" s="565" t="s">
        <v>410</v>
      </c>
      <c r="H4" s="565" t="s">
        <v>966</v>
      </c>
      <c r="I4" s="565" t="s">
        <v>412</v>
      </c>
    </row>
    <row r="5" spans="1:19" ht="32.1" customHeight="1">
      <c r="A5" s="536"/>
      <c r="B5" s="469"/>
      <c r="C5" s="2076" t="s">
        <v>967</v>
      </c>
      <c r="D5" s="2076"/>
      <c r="E5" s="2076"/>
      <c r="F5" s="2077"/>
      <c r="G5" s="2078" t="s">
        <v>968</v>
      </c>
      <c r="H5" s="1991" t="s">
        <v>969</v>
      </c>
      <c r="I5" s="2080" t="s">
        <v>970</v>
      </c>
      <c r="L5" s="363"/>
    </row>
    <row r="6" spans="1:19" ht="24" customHeight="1">
      <c r="A6" s="536"/>
      <c r="B6" s="536"/>
      <c r="C6" s="460"/>
      <c r="D6" s="2081" t="s">
        <v>971</v>
      </c>
      <c r="E6" s="2077"/>
      <c r="F6" s="1987" t="s">
        <v>972</v>
      </c>
      <c r="G6" s="2078"/>
      <c r="H6" s="2079"/>
      <c r="I6" s="2080"/>
      <c r="J6" s="38"/>
      <c r="L6" s="566"/>
    </row>
    <row r="7" spans="1:19" ht="32.1" customHeight="1">
      <c r="A7" s="567" t="s">
        <v>374</v>
      </c>
      <c r="B7" s="536"/>
      <c r="C7" s="568"/>
      <c r="D7" s="569"/>
      <c r="E7" s="570" t="s">
        <v>950</v>
      </c>
      <c r="F7" s="1989"/>
      <c r="G7" s="2078"/>
      <c r="H7" s="1990"/>
      <c r="I7" s="2080"/>
    </row>
    <row r="8" spans="1:19" ht="24" customHeight="1">
      <c r="A8" s="571" t="s">
        <v>856</v>
      </c>
      <c r="B8" s="572" t="s">
        <v>973</v>
      </c>
      <c r="C8" s="573">
        <v>427272.06480524997</v>
      </c>
      <c r="D8" s="574">
        <v>2857.1664499100002</v>
      </c>
      <c r="E8" s="573">
        <v>2857.1664499100002</v>
      </c>
      <c r="F8" s="574">
        <v>363414.88344945002</v>
      </c>
      <c r="G8" s="574">
        <v>-1657.2156994700001</v>
      </c>
      <c r="H8" s="575"/>
      <c r="I8" s="574">
        <v>-30.26558241</v>
      </c>
      <c r="J8" s="363"/>
      <c r="K8" s="363"/>
      <c r="L8" s="363"/>
      <c r="M8" s="363"/>
      <c r="N8" s="363"/>
      <c r="O8" s="363"/>
      <c r="P8" s="363"/>
      <c r="Q8" s="363"/>
    </row>
    <row r="9" spans="1:19" ht="12" customHeight="1">
      <c r="A9" s="576" t="s">
        <v>912</v>
      </c>
      <c r="B9" s="577" t="s">
        <v>559</v>
      </c>
      <c r="C9" s="557">
        <v>100805.78385865</v>
      </c>
      <c r="D9" s="557">
        <v>979.23338584999999</v>
      </c>
      <c r="E9" s="557">
        <v>979.23338582000008</v>
      </c>
      <c r="F9" s="557">
        <v>99732.564815160003</v>
      </c>
      <c r="G9" s="557">
        <v>-589.76369413999998</v>
      </c>
      <c r="H9" s="558"/>
      <c r="I9" s="557"/>
    </row>
    <row r="10" spans="1:19" ht="12" customHeight="1">
      <c r="A10" s="576" t="s">
        <v>857</v>
      </c>
      <c r="B10" s="577" t="s">
        <v>582</v>
      </c>
      <c r="C10" s="557">
        <v>109665.7808232</v>
      </c>
      <c r="D10" s="557">
        <v>567.33164238999996</v>
      </c>
      <c r="E10" s="557">
        <v>567.33164241999998</v>
      </c>
      <c r="F10" s="557">
        <v>108674.70028382001</v>
      </c>
      <c r="G10" s="557">
        <v>-358.04071988999999</v>
      </c>
      <c r="H10" s="558"/>
      <c r="I10" s="557"/>
    </row>
    <row r="11" spans="1:19" ht="12" customHeight="1">
      <c r="A11" s="576" t="s">
        <v>858</v>
      </c>
      <c r="B11" s="577" t="s">
        <v>566</v>
      </c>
      <c r="C11" s="557">
        <v>78889.051526680007</v>
      </c>
      <c r="D11" s="557">
        <v>354.18212424000001</v>
      </c>
      <c r="E11" s="557">
        <v>354.18212425999997</v>
      </c>
      <c r="F11" s="557">
        <v>75230.883668979994</v>
      </c>
      <c r="G11" s="557">
        <v>-265.03091001000001</v>
      </c>
      <c r="H11" s="558"/>
      <c r="I11" s="557"/>
    </row>
    <row r="12" spans="1:19" ht="12" customHeight="1">
      <c r="A12" s="576" t="s">
        <v>859</v>
      </c>
      <c r="B12" s="577" t="s">
        <v>572</v>
      </c>
      <c r="C12" s="557">
        <v>106551.80204285</v>
      </c>
      <c r="D12" s="557">
        <v>871.8978110700001</v>
      </c>
      <c r="E12" s="557">
        <v>871.89781113999993</v>
      </c>
      <c r="F12" s="557">
        <v>49506.758868789999</v>
      </c>
      <c r="G12" s="557">
        <v>-381.83698067</v>
      </c>
      <c r="H12" s="558"/>
      <c r="I12" s="557">
        <v>-30.26558241</v>
      </c>
    </row>
    <row r="13" spans="1:19" ht="12" customHeight="1">
      <c r="A13" s="576" t="s">
        <v>860</v>
      </c>
      <c r="B13" s="577" t="s">
        <v>974</v>
      </c>
      <c r="C13" s="557">
        <v>15719.870331189999</v>
      </c>
      <c r="D13" s="557">
        <v>0.6795196899999999</v>
      </c>
      <c r="E13" s="557">
        <v>0.6795196899999999</v>
      </c>
      <c r="F13" s="557">
        <v>12795.288718649999</v>
      </c>
      <c r="G13" s="557">
        <v>-1.277722</v>
      </c>
      <c r="H13" s="558"/>
      <c r="I13" s="557"/>
    </row>
    <row r="14" spans="1:19" ht="12" customHeight="1">
      <c r="A14" s="576" t="s">
        <v>868</v>
      </c>
      <c r="B14" s="577" t="s">
        <v>975</v>
      </c>
      <c r="C14" s="557">
        <v>15639.776222679993</v>
      </c>
      <c r="D14" s="557">
        <v>83.841966670000076</v>
      </c>
      <c r="E14" s="557">
        <v>83.841966580000403</v>
      </c>
      <c r="F14" s="557">
        <v>17474.687094049987</v>
      </c>
      <c r="G14" s="557">
        <v>-61.265672759999994</v>
      </c>
      <c r="H14" s="558"/>
      <c r="I14" s="557"/>
    </row>
    <row r="15" spans="1:19" ht="24">
      <c r="A15" s="546" t="s">
        <v>861</v>
      </c>
      <c r="B15" s="481" t="s">
        <v>926</v>
      </c>
      <c r="C15" s="2">
        <v>105442.77080505001</v>
      </c>
      <c r="D15" s="2">
        <v>361.17527540000003</v>
      </c>
      <c r="E15" s="578">
        <v>361.17527539000002</v>
      </c>
      <c r="F15" s="415"/>
      <c r="G15" s="415"/>
      <c r="H15" s="578">
        <v>-167.70156284000001</v>
      </c>
      <c r="I15" s="415"/>
      <c r="J15" s="363"/>
      <c r="K15" s="363"/>
      <c r="L15" s="363"/>
      <c r="M15" s="363"/>
      <c r="N15" s="363"/>
      <c r="O15" s="363"/>
      <c r="P15" s="363"/>
    </row>
    <row r="16" spans="1:19" ht="12" customHeight="1">
      <c r="A16" s="579" t="s">
        <v>862</v>
      </c>
      <c r="B16" s="577" t="s">
        <v>559</v>
      </c>
      <c r="C16" s="557">
        <v>18971.834775490002</v>
      </c>
      <c r="D16" s="557">
        <v>134.41122988999999</v>
      </c>
      <c r="E16" s="557">
        <v>134.41122988000001</v>
      </c>
      <c r="F16" s="558"/>
      <c r="G16" s="558"/>
      <c r="H16" s="557">
        <v>-33.745450130000002</v>
      </c>
      <c r="I16" s="558"/>
    </row>
    <row r="17" spans="1:17" ht="12" customHeight="1">
      <c r="A17" s="576" t="s">
        <v>920</v>
      </c>
      <c r="B17" s="577" t="s">
        <v>582</v>
      </c>
      <c r="C17" s="557">
        <v>28835.091479660001</v>
      </c>
      <c r="D17" s="557">
        <v>60.294534490000004</v>
      </c>
      <c r="E17" s="557">
        <v>60.294534480000003</v>
      </c>
      <c r="F17" s="558"/>
      <c r="G17" s="558"/>
      <c r="H17" s="557">
        <v>-28.87848885</v>
      </c>
      <c r="I17" s="558"/>
    </row>
    <row r="18" spans="1:17" ht="12" customHeight="1">
      <c r="A18" s="576" t="s">
        <v>921</v>
      </c>
      <c r="B18" s="577" t="s">
        <v>566</v>
      </c>
      <c r="C18" s="557">
        <v>17465.162731929999</v>
      </c>
      <c r="D18" s="557">
        <v>36.695283310000001</v>
      </c>
      <c r="E18" s="557">
        <v>36.695283310000001</v>
      </c>
      <c r="F18" s="558"/>
      <c r="G18" s="558"/>
      <c r="H18" s="557">
        <v>-19.402135780000002</v>
      </c>
      <c r="I18" s="558"/>
    </row>
    <row r="19" spans="1:17" ht="12" customHeight="1">
      <c r="A19" s="576" t="s">
        <v>922</v>
      </c>
      <c r="B19" s="577" t="s">
        <v>572</v>
      </c>
      <c r="C19" s="557">
        <v>23928.914869959997</v>
      </c>
      <c r="D19" s="557">
        <v>111.07445428999999</v>
      </c>
      <c r="E19" s="557">
        <v>111.07445428</v>
      </c>
      <c r="F19" s="558"/>
      <c r="G19" s="558"/>
      <c r="H19" s="557">
        <v>-73.538520449999993</v>
      </c>
      <c r="I19" s="558"/>
    </row>
    <row r="20" spans="1:17" ht="12" customHeight="1">
      <c r="A20" s="576" t="s">
        <v>923</v>
      </c>
      <c r="B20" s="577" t="s">
        <v>974</v>
      </c>
      <c r="C20" s="557">
        <v>3237.6548896599998</v>
      </c>
      <c r="D20" s="557">
        <v>5.9712196100000003</v>
      </c>
      <c r="E20" s="557">
        <v>5.9712196100000003</v>
      </c>
      <c r="F20" s="558"/>
      <c r="G20" s="558"/>
      <c r="H20" s="557">
        <v>-0.45924852999999999</v>
      </c>
      <c r="I20" s="558"/>
    </row>
    <row r="21" spans="1:17" ht="12" customHeight="1">
      <c r="A21" s="576" t="s">
        <v>924</v>
      </c>
      <c r="B21" s="577" t="s">
        <v>975</v>
      </c>
      <c r="C21" s="557">
        <v>13004.112058349991</v>
      </c>
      <c r="D21" s="557">
        <v>12.728553810000003</v>
      </c>
      <c r="E21" s="557">
        <v>12.728553829999983</v>
      </c>
      <c r="F21" s="558"/>
      <c r="G21" s="558"/>
      <c r="H21" s="557">
        <v>-11.677719100000024</v>
      </c>
      <c r="I21" s="558"/>
    </row>
    <row r="22" spans="1:17" ht="12" customHeight="1">
      <c r="A22" s="486" t="s">
        <v>925</v>
      </c>
      <c r="B22" s="580" t="s">
        <v>386</v>
      </c>
      <c r="C22" s="581">
        <v>532714.83561029995</v>
      </c>
      <c r="D22" s="582">
        <v>3218.3417253100006</v>
      </c>
      <c r="E22" s="581">
        <v>3218.3417253000002</v>
      </c>
      <c r="F22" s="582">
        <v>363414.88344945002</v>
      </c>
      <c r="G22" s="581">
        <v>-1657.2156994700001</v>
      </c>
      <c r="H22" s="581">
        <v>-167.70156284000001</v>
      </c>
      <c r="I22" s="581">
        <v>-30.26558241</v>
      </c>
      <c r="J22" s="363"/>
      <c r="K22" s="363"/>
      <c r="L22" s="363"/>
      <c r="M22" s="363"/>
      <c r="N22" s="363"/>
      <c r="O22" s="363"/>
      <c r="P22" s="363"/>
      <c r="Q22" s="363"/>
    </row>
    <row r="23" spans="1:17" ht="12" customHeight="1">
      <c r="A23" s="481"/>
      <c r="B23" s="481"/>
      <c r="C23" s="481"/>
      <c r="D23" s="481"/>
      <c r="E23" s="481"/>
      <c r="F23" s="481"/>
      <c r="G23" s="481"/>
      <c r="H23" s="481"/>
      <c r="I23" s="481"/>
    </row>
    <row r="24" spans="1:17" ht="12" customHeight="1">
      <c r="A24" s="481"/>
      <c r="B24" s="481"/>
      <c r="C24" s="481"/>
      <c r="D24" s="481"/>
      <c r="E24" s="481"/>
      <c r="F24" s="481"/>
      <c r="G24" s="481"/>
      <c r="H24" s="481"/>
      <c r="I24" s="481"/>
    </row>
    <row r="25" spans="1:17" ht="12" customHeight="1">
      <c r="A25" s="564" t="s">
        <v>372</v>
      </c>
      <c r="B25" s="536"/>
      <c r="C25" s="565" t="s">
        <v>373</v>
      </c>
      <c r="D25" s="565" t="s">
        <v>391</v>
      </c>
      <c r="E25" s="565" t="s">
        <v>408</v>
      </c>
      <c r="F25" s="467" t="s">
        <v>409</v>
      </c>
      <c r="G25" s="565" t="s">
        <v>410</v>
      </c>
      <c r="H25" s="565" t="s">
        <v>966</v>
      </c>
      <c r="I25" s="565" t="s">
        <v>412</v>
      </c>
    </row>
    <row r="26" spans="1:17" ht="32.1" customHeight="1">
      <c r="A26" s="536"/>
      <c r="B26" s="469"/>
      <c r="C26" s="2076" t="s">
        <v>967</v>
      </c>
      <c r="D26" s="2076"/>
      <c r="E26" s="2076"/>
      <c r="F26" s="2077"/>
      <c r="G26" s="2078" t="s">
        <v>968</v>
      </c>
      <c r="H26" s="1991" t="s">
        <v>969</v>
      </c>
      <c r="I26" s="2080" t="s">
        <v>970</v>
      </c>
    </row>
    <row r="27" spans="1:17" ht="24" customHeight="1">
      <c r="A27" s="536"/>
      <c r="B27" s="536"/>
      <c r="C27" s="460"/>
      <c r="D27" s="2081" t="s">
        <v>971</v>
      </c>
      <c r="E27" s="2077"/>
      <c r="F27" s="1987" t="s">
        <v>972</v>
      </c>
      <c r="G27" s="2078"/>
      <c r="H27" s="2079"/>
      <c r="I27" s="2080"/>
      <c r="J27" s="363"/>
    </row>
    <row r="28" spans="1:17" ht="32.1" customHeight="1">
      <c r="A28" s="567" t="s">
        <v>388</v>
      </c>
      <c r="B28" s="536"/>
      <c r="C28" s="568"/>
      <c r="D28" s="569"/>
      <c r="E28" s="570" t="s">
        <v>950</v>
      </c>
      <c r="F28" s="1989"/>
      <c r="G28" s="2078"/>
      <c r="H28" s="1990"/>
      <c r="I28" s="2080"/>
    </row>
    <row r="29" spans="1:17" ht="24">
      <c r="A29" s="571" t="s">
        <v>856</v>
      </c>
      <c r="B29" s="572" t="s">
        <v>973</v>
      </c>
      <c r="C29" s="573">
        <v>430187.71986286005</v>
      </c>
      <c r="D29" s="574">
        <v>2683.3524768400002</v>
      </c>
      <c r="E29" s="573">
        <v>2683.3524768400002</v>
      </c>
      <c r="F29" s="574">
        <v>364703.06058317999</v>
      </c>
      <c r="G29" s="574">
        <v>-1598.8234806599999</v>
      </c>
      <c r="H29" s="575"/>
      <c r="I29" s="574">
        <v>-43.225385209999999</v>
      </c>
      <c r="J29" s="363"/>
      <c r="K29" s="363"/>
      <c r="L29" s="363"/>
      <c r="M29" s="363"/>
      <c r="N29" s="363"/>
      <c r="O29" s="363"/>
      <c r="P29" s="363"/>
    </row>
    <row r="30" spans="1:17" ht="12" customHeight="1">
      <c r="A30" s="576" t="s">
        <v>912</v>
      </c>
      <c r="B30" s="577" t="s">
        <v>559</v>
      </c>
      <c r="C30" s="557">
        <v>113127.469893824</v>
      </c>
      <c r="D30" s="557">
        <v>1127.34546028</v>
      </c>
      <c r="E30" s="557">
        <v>1127.34546028</v>
      </c>
      <c r="F30" s="557">
        <v>114266.30494713</v>
      </c>
      <c r="G30" s="557">
        <v>-603.46446815000002</v>
      </c>
      <c r="H30" s="558"/>
      <c r="I30" s="557"/>
    </row>
    <row r="31" spans="1:17" ht="12" customHeight="1">
      <c r="A31" s="576" t="s">
        <v>857</v>
      </c>
      <c r="B31" s="577" t="s">
        <v>582</v>
      </c>
      <c r="C31" s="557">
        <v>107614.65332945801</v>
      </c>
      <c r="D31" s="557">
        <v>306.85308229000003</v>
      </c>
      <c r="E31" s="557">
        <v>306.85308228999997</v>
      </c>
      <c r="F31" s="557">
        <v>105745.34273261002</v>
      </c>
      <c r="G31" s="557">
        <v>-226.61840344999999</v>
      </c>
      <c r="H31" s="558"/>
      <c r="I31" s="557"/>
    </row>
    <row r="32" spans="1:17" ht="12" customHeight="1">
      <c r="A32" s="576" t="s">
        <v>858</v>
      </c>
      <c r="B32" s="577" t="s">
        <v>566</v>
      </c>
      <c r="C32" s="557">
        <v>67962.810718084002</v>
      </c>
      <c r="D32" s="557">
        <v>467.40146786000003</v>
      </c>
      <c r="E32" s="557">
        <v>467.40146786000003</v>
      </c>
      <c r="F32" s="557">
        <v>65659.795955580004</v>
      </c>
      <c r="G32" s="557">
        <v>-258.89431192000001</v>
      </c>
      <c r="H32" s="558"/>
      <c r="I32" s="557"/>
    </row>
    <row r="33" spans="1:16" ht="12" customHeight="1">
      <c r="A33" s="576" t="s">
        <v>859</v>
      </c>
      <c r="B33" s="577" t="s">
        <v>572</v>
      </c>
      <c r="C33" s="557">
        <v>101248.360096964</v>
      </c>
      <c r="D33" s="557">
        <v>690.27856069000006</v>
      </c>
      <c r="E33" s="557">
        <v>690.27856069000006</v>
      </c>
      <c r="F33" s="557">
        <v>42305.584568220002</v>
      </c>
      <c r="G33" s="557">
        <v>-434.26775216000004</v>
      </c>
      <c r="H33" s="558"/>
      <c r="I33" s="557">
        <v>-43.225385209999999</v>
      </c>
    </row>
    <row r="34" spans="1:16" ht="12" customHeight="1">
      <c r="A34" s="576" t="s">
        <v>860</v>
      </c>
      <c r="B34" s="577" t="s">
        <v>974</v>
      </c>
      <c r="C34" s="557">
        <v>23872.512371689998</v>
      </c>
      <c r="D34" s="557">
        <v>0.37308806999999999</v>
      </c>
      <c r="E34" s="557">
        <v>0.37308806999999999</v>
      </c>
      <c r="F34" s="557">
        <v>19169.261129260001</v>
      </c>
      <c r="G34" s="557">
        <v>-1.5910389500000002</v>
      </c>
      <c r="H34" s="558"/>
      <c r="I34" s="557"/>
    </row>
    <row r="35" spans="1:16" ht="12" customHeight="1">
      <c r="A35" s="576" t="s">
        <v>868</v>
      </c>
      <c r="B35" s="577" t="s">
        <v>975</v>
      </c>
      <c r="C35" s="557">
        <v>16361.913452840026</v>
      </c>
      <c r="D35" s="557">
        <v>91.100817650000096</v>
      </c>
      <c r="E35" s="557">
        <v>91.100817650000096</v>
      </c>
      <c r="F35" s="557">
        <v>17556.771250379945</v>
      </c>
      <c r="G35" s="557">
        <v>-73.987506029999736</v>
      </c>
      <c r="H35" s="558"/>
      <c r="I35" s="557"/>
    </row>
    <row r="36" spans="1:16" ht="24">
      <c r="A36" s="546" t="s">
        <v>861</v>
      </c>
      <c r="B36" s="481" t="s">
        <v>926</v>
      </c>
      <c r="C36" s="2">
        <v>105320.9490241</v>
      </c>
      <c r="D36" s="2">
        <v>276.06746163999998</v>
      </c>
      <c r="E36" s="578">
        <v>276.06746163999998</v>
      </c>
      <c r="F36" s="415"/>
      <c r="G36" s="415"/>
      <c r="H36" s="578">
        <v>-168.85754424000001</v>
      </c>
      <c r="I36" s="415"/>
      <c r="J36" s="363"/>
      <c r="K36" s="363"/>
      <c r="L36" s="363"/>
      <c r="M36" s="363"/>
      <c r="N36" s="363"/>
      <c r="O36" s="363"/>
      <c r="P36" s="363"/>
    </row>
    <row r="37" spans="1:16" ht="12" customHeight="1">
      <c r="A37" s="579" t="s">
        <v>862</v>
      </c>
      <c r="B37" s="577" t="s">
        <v>559</v>
      </c>
      <c r="C37" s="557">
        <v>14791.76050663</v>
      </c>
      <c r="D37" s="557">
        <v>113.98234172999999</v>
      </c>
      <c r="E37" s="557">
        <v>113.98234172999999</v>
      </c>
      <c r="F37" s="558"/>
      <c r="G37" s="558"/>
      <c r="H37" s="557">
        <v>-32.177930530000005</v>
      </c>
      <c r="I37" s="558"/>
    </row>
    <row r="38" spans="1:16" ht="12" customHeight="1">
      <c r="A38" s="576" t="s">
        <v>920</v>
      </c>
      <c r="B38" s="577" t="s">
        <v>582</v>
      </c>
      <c r="C38" s="557">
        <v>33683.259019609999</v>
      </c>
      <c r="D38" s="557">
        <v>101.7001925</v>
      </c>
      <c r="E38" s="557">
        <v>101.7001925</v>
      </c>
      <c r="F38" s="558"/>
      <c r="G38" s="558"/>
      <c r="H38" s="557">
        <v>-31.35985389</v>
      </c>
      <c r="I38" s="558"/>
    </row>
    <row r="39" spans="1:16" ht="12" customHeight="1">
      <c r="A39" s="576" t="s">
        <v>921</v>
      </c>
      <c r="B39" s="577" t="s">
        <v>566</v>
      </c>
      <c r="C39" s="557">
        <v>19449.23448725</v>
      </c>
      <c r="D39" s="557">
        <v>21.550059210000001</v>
      </c>
      <c r="E39" s="557">
        <v>21.550059210000001</v>
      </c>
      <c r="F39" s="558"/>
      <c r="G39" s="558"/>
      <c r="H39" s="557">
        <v>-13.93923455</v>
      </c>
      <c r="I39" s="558"/>
    </row>
    <row r="40" spans="1:16" ht="12" customHeight="1">
      <c r="A40" s="576" t="s">
        <v>922</v>
      </c>
      <c r="B40" s="577" t="s">
        <v>572</v>
      </c>
      <c r="C40" s="557">
        <v>22756.164417990003</v>
      </c>
      <c r="D40" s="557">
        <v>30.936430790000003</v>
      </c>
      <c r="E40" s="557">
        <v>30.936430790000003</v>
      </c>
      <c r="F40" s="558"/>
      <c r="G40" s="558"/>
      <c r="H40" s="557">
        <v>-77.25745735000001</v>
      </c>
      <c r="I40" s="558"/>
    </row>
    <row r="41" spans="1:16" ht="12" customHeight="1">
      <c r="A41" s="576" t="s">
        <v>923</v>
      </c>
      <c r="B41" s="577" t="s">
        <v>974</v>
      </c>
      <c r="C41" s="557">
        <v>3577.9888057799999</v>
      </c>
      <c r="D41" s="557">
        <v>3.5710634100000003</v>
      </c>
      <c r="E41" s="557">
        <v>3.5710634100000003</v>
      </c>
      <c r="F41" s="558"/>
      <c r="G41" s="558"/>
      <c r="H41" s="557">
        <v>-0.53725343999999997</v>
      </c>
      <c r="I41" s="558"/>
    </row>
    <row r="42" spans="1:16" ht="12" customHeight="1">
      <c r="A42" s="576" t="s">
        <v>924</v>
      </c>
      <c r="B42" s="577" t="s">
        <v>975</v>
      </c>
      <c r="C42" s="557">
        <v>11062.541786839996</v>
      </c>
      <c r="D42" s="557">
        <v>4.3273739999999998</v>
      </c>
      <c r="E42" s="557">
        <v>4.3273739999999998</v>
      </c>
      <c r="F42" s="558"/>
      <c r="G42" s="558"/>
      <c r="H42" s="557">
        <v>-13.585814480000019</v>
      </c>
      <c r="I42" s="558"/>
    </row>
    <row r="43" spans="1:16" ht="12" customHeight="1">
      <c r="A43" s="583" t="s">
        <v>925</v>
      </c>
      <c r="B43" s="584" t="s">
        <v>386</v>
      </c>
      <c r="C43" s="585">
        <v>535508.66888696013</v>
      </c>
      <c r="D43" s="585">
        <v>2959.4199384799999</v>
      </c>
      <c r="E43" s="585">
        <v>2959.4199384799999</v>
      </c>
      <c r="F43" s="585">
        <v>364703.06058317999</v>
      </c>
      <c r="G43" s="585">
        <v>-1598.8234806599999</v>
      </c>
      <c r="H43" s="585">
        <v>-168.85754424000001</v>
      </c>
      <c r="I43" s="585">
        <v>-43.225385209999999</v>
      </c>
      <c r="J43" s="363"/>
      <c r="K43" s="363"/>
      <c r="L43" s="363"/>
      <c r="M43" s="363"/>
      <c r="N43" s="363"/>
      <c r="O43" s="363"/>
      <c r="P43" s="363"/>
    </row>
    <row r="44" spans="1:16" ht="12" customHeight="1"/>
    <row r="45" spans="1:16" ht="12" customHeight="1"/>
  </sheetData>
  <mergeCells count="14">
    <mergeCell ref="A2:I2"/>
    <mergeCell ref="R2:S2"/>
    <mergeCell ref="C5:F5"/>
    <mergeCell ref="G5:G7"/>
    <mergeCell ref="H5:H7"/>
    <mergeCell ref="I5:I7"/>
    <mergeCell ref="D6:E6"/>
    <mergeCell ref="F6:F7"/>
    <mergeCell ref="C26:F26"/>
    <mergeCell ref="G26:G28"/>
    <mergeCell ref="H26:H28"/>
    <mergeCell ref="I26:I28"/>
    <mergeCell ref="D27:E27"/>
    <mergeCell ref="F27:F28"/>
  </mergeCells>
  <hyperlinks>
    <hyperlink ref="K1" location="ToC!A1" display="ToC" xr:uid="{1FB74F22-0875-46D4-82FC-A282BDB1AFBB}"/>
  </hyperlinks>
  <pageMargins left="0.70866141732283472" right="0.70866141732283472" top="0.74803149606299213" bottom="0.74803149606299213" header="0.31496062992125984" footer="0.31496062992125984"/>
  <pageSetup paperSize="9" scale="8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8968D-1875-44C6-B9AD-856F91885DBC}">
  <sheetPr codeName="Sheet28">
    <tabColor rgb="FF99CCFF"/>
    <pageSetUpPr fitToPage="1"/>
  </sheetPr>
  <dimension ref="A1:O125"/>
  <sheetViews>
    <sheetView showGridLines="0" view="pageBreakPreview" zoomScaleNormal="90" zoomScaleSheetLayoutView="100" workbookViewId="0">
      <selection activeCell="F32" sqref="F32:F33"/>
    </sheetView>
  </sheetViews>
  <sheetFormatPr defaultColWidth="9.140625" defaultRowHeight="15"/>
  <cols>
    <col min="1" max="1" width="7" style="30" customWidth="1"/>
    <col min="2" max="2" width="28.140625" style="30" customWidth="1"/>
    <col min="3" max="8" width="12.5703125" style="30" customWidth="1"/>
    <col min="9" max="9" width="9.140625" style="30"/>
    <col min="10" max="10" width="24.85546875" style="30" bestFit="1" customWidth="1"/>
    <col min="11" max="16384" width="9.140625" style="30"/>
  </cols>
  <sheetData>
    <row r="1" spans="1:11" ht="12" customHeight="1">
      <c r="A1" s="564" t="s">
        <v>2174</v>
      </c>
      <c r="B1" s="461"/>
      <c r="C1" s="461"/>
      <c r="D1" s="461"/>
      <c r="E1" s="461"/>
      <c r="F1" s="464"/>
      <c r="G1" s="464"/>
      <c r="H1" s="464"/>
      <c r="J1" s="1527" t="s">
        <v>2275</v>
      </c>
      <c r="K1" s="94"/>
    </row>
    <row r="2" spans="1:11" ht="48" customHeight="1">
      <c r="A2" s="2085" t="s">
        <v>2236</v>
      </c>
      <c r="B2" s="2085"/>
      <c r="C2" s="2085"/>
      <c r="D2" s="2085"/>
      <c r="E2" s="2085"/>
      <c r="F2" s="2085"/>
      <c r="G2" s="2085"/>
      <c r="H2" s="2085"/>
      <c r="I2" s="341"/>
      <c r="J2" s="1945"/>
      <c r="K2" s="1945"/>
    </row>
    <row r="3" spans="1:11" ht="12" customHeight="1">
      <c r="A3" s="586"/>
      <c r="B3" s="462"/>
      <c r="C3" s="462"/>
      <c r="D3" s="462"/>
      <c r="E3" s="462"/>
      <c r="F3" s="481"/>
      <c r="G3" s="481"/>
      <c r="H3" s="481"/>
      <c r="J3" s="94"/>
    </row>
    <row r="4" spans="1:11" ht="12" customHeight="1">
      <c r="A4" s="564" t="s">
        <v>372</v>
      </c>
      <c r="B4" s="536"/>
      <c r="C4" s="565" t="s">
        <v>373</v>
      </c>
      <c r="D4" s="565" t="s">
        <v>391</v>
      </c>
      <c r="E4" s="565" t="s">
        <v>408</v>
      </c>
      <c r="F4" s="467" t="s">
        <v>409</v>
      </c>
      <c r="G4" s="565" t="s">
        <v>410</v>
      </c>
      <c r="H4" s="565" t="s">
        <v>411</v>
      </c>
    </row>
    <row r="5" spans="1:11" s="352" customFormat="1" ht="24" customHeight="1">
      <c r="A5" s="587"/>
      <c r="B5" s="588"/>
      <c r="C5" s="2076" t="s">
        <v>976</v>
      </c>
      <c r="D5" s="2076"/>
      <c r="E5" s="2076"/>
      <c r="F5" s="2077"/>
      <c r="G5" s="1992" t="s">
        <v>968</v>
      </c>
      <c r="H5" s="1991" t="s">
        <v>970</v>
      </c>
    </row>
    <row r="6" spans="1:11" ht="24" customHeight="1">
      <c r="A6" s="589"/>
      <c r="B6" s="536"/>
      <c r="C6" s="460"/>
      <c r="D6" s="2081" t="s">
        <v>971</v>
      </c>
      <c r="E6" s="2077"/>
      <c r="F6" s="1987" t="s">
        <v>977</v>
      </c>
      <c r="G6" s="2078"/>
      <c r="H6" s="2079"/>
    </row>
    <row r="7" spans="1:11" ht="36" customHeight="1">
      <c r="A7" s="567" t="s">
        <v>374</v>
      </c>
      <c r="B7" s="536"/>
      <c r="C7" s="568"/>
      <c r="D7" s="569"/>
      <c r="E7" s="570" t="s">
        <v>950</v>
      </c>
      <c r="F7" s="1989"/>
      <c r="G7" s="2084"/>
      <c r="H7" s="1990"/>
    </row>
    <row r="8" spans="1:11" ht="12" customHeight="1">
      <c r="A8" s="590" t="s">
        <v>856</v>
      </c>
      <c r="B8" s="572" t="s">
        <v>978</v>
      </c>
      <c r="C8" s="575">
        <v>7289.5758791499993</v>
      </c>
      <c r="D8" s="575">
        <v>187.36592039999999</v>
      </c>
      <c r="E8" s="575">
        <v>187.36592039999999</v>
      </c>
      <c r="F8" s="575">
        <v>3583.8707778899998</v>
      </c>
      <c r="G8" s="575">
        <v>-45.06309804</v>
      </c>
      <c r="H8" s="591">
        <v>-5.2642970999999994</v>
      </c>
    </row>
    <row r="9" spans="1:11" ht="12" customHeight="1">
      <c r="A9" s="592" t="s">
        <v>912</v>
      </c>
      <c r="B9" s="481" t="s">
        <v>979</v>
      </c>
      <c r="C9" s="415">
        <v>430.55411951999997</v>
      </c>
      <c r="D9" s="415">
        <v>1.6416566799999999</v>
      </c>
      <c r="E9" s="415">
        <v>1.6416566799999999</v>
      </c>
      <c r="F9" s="415">
        <v>426.11436795999998</v>
      </c>
      <c r="G9" s="415">
        <v>-2.1931879599999999</v>
      </c>
      <c r="H9" s="415"/>
    </row>
    <row r="10" spans="1:11" ht="12" customHeight="1">
      <c r="A10" s="592" t="s">
        <v>857</v>
      </c>
      <c r="B10" s="481" t="s">
        <v>980</v>
      </c>
      <c r="C10" s="415">
        <v>13639.12683076</v>
      </c>
      <c r="D10" s="415">
        <v>250.56659605000002</v>
      </c>
      <c r="E10" s="415">
        <v>250.56659605000002</v>
      </c>
      <c r="F10" s="415">
        <v>13639.1270052</v>
      </c>
      <c r="G10" s="415">
        <v>-191.93308894999998</v>
      </c>
      <c r="H10" s="415"/>
    </row>
    <row r="11" spans="1:11" ht="24" customHeight="1">
      <c r="A11" s="592" t="s">
        <v>858</v>
      </c>
      <c r="B11" s="481" t="s">
        <v>981</v>
      </c>
      <c r="C11" s="415">
        <v>5169.0744649399994</v>
      </c>
      <c r="D11" s="415">
        <v>0.91686776000000003</v>
      </c>
      <c r="E11" s="415">
        <v>0.91686776000000003</v>
      </c>
      <c r="F11" s="415">
        <v>4747.1070871700003</v>
      </c>
      <c r="G11" s="415">
        <v>-4.0214073800000003</v>
      </c>
      <c r="H11" s="415"/>
    </row>
    <row r="12" spans="1:11" ht="12" customHeight="1">
      <c r="A12" s="592" t="s">
        <v>859</v>
      </c>
      <c r="B12" s="481" t="s">
        <v>982</v>
      </c>
      <c r="C12" s="415">
        <v>1081.1877884200001</v>
      </c>
      <c r="D12" s="593">
        <v>3.1971662699999999</v>
      </c>
      <c r="E12" s="593">
        <v>3.1971662699999999</v>
      </c>
      <c r="F12" s="415">
        <v>916.47669423000002</v>
      </c>
      <c r="G12" s="415">
        <v>-1.78169216</v>
      </c>
      <c r="H12" s="415"/>
    </row>
    <row r="13" spans="1:11" ht="12" customHeight="1">
      <c r="A13" s="592" t="s">
        <v>860</v>
      </c>
      <c r="B13" s="481" t="s">
        <v>983</v>
      </c>
      <c r="C13" s="415">
        <v>6585.4448856000008</v>
      </c>
      <c r="D13" s="415">
        <v>90.16493684000001</v>
      </c>
      <c r="E13" s="415">
        <v>90.16493684000001</v>
      </c>
      <c r="F13" s="415">
        <v>6224.2387219499997</v>
      </c>
      <c r="G13" s="415">
        <v>-86.92446606</v>
      </c>
      <c r="H13" s="415"/>
    </row>
    <row r="14" spans="1:11" ht="12" customHeight="1">
      <c r="A14" s="592" t="s">
        <v>868</v>
      </c>
      <c r="B14" s="481" t="s">
        <v>984</v>
      </c>
      <c r="C14" s="415">
        <v>9247.7725788500011</v>
      </c>
      <c r="D14" s="415">
        <v>242.63399440000001</v>
      </c>
      <c r="E14" s="415">
        <v>242.63399440000001</v>
      </c>
      <c r="F14" s="415">
        <v>9026.5266937600009</v>
      </c>
      <c r="G14" s="415">
        <v>-179.38265065000002</v>
      </c>
      <c r="H14" s="415"/>
    </row>
    <row r="15" spans="1:11" ht="12" customHeight="1">
      <c r="A15" s="592" t="s">
        <v>861</v>
      </c>
      <c r="B15" s="481" t="s">
        <v>985</v>
      </c>
      <c r="C15" s="415">
        <v>6794.7041809399998</v>
      </c>
      <c r="D15" s="415">
        <v>82.380795280000001</v>
      </c>
      <c r="E15" s="415">
        <v>82.380795280000001</v>
      </c>
      <c r="F15" s="415">
        <v>6520.0708897299992</v>
      </c>
      <c r="G15" s="415">
        <v>-72.242912360000005</v>
      </c>
      <c r="H15" s="415"/>
    </row>
    <row r="16" spans="1:11" ht="24" customHeight="1">
      <c r="A16" s="594" t="s">
        <v>862</v>
      </c>
      <c r="B16" s="481" t="s">
        <v>986</v>
      </c>
      <c r="C16" s="415">
        <v>1503.5625674800001</v>
      </c>
      <c r="D16" s="415">
        <v>20.687650789999999</v>
      </c>
      <c r="E16" s="415">
        <v>20.687650789999999</v>
      </c>
      <c r="F16" s="415">
        <v>907.52692035999996</v>
      </c>
      <c r="G16" s="415">
        <v>-16.800353170000001</v>
      </c>
      <c r="H16" s="415"/>
    </row>
    <row r="17" spans="1:10" ht="12" customHeight="1">
      <c r="A17" s="592" t="s">
        <v>920</v>
      </c>
      <c r="B17" s="468" t="s">
        <v>987</v>
      </c>
      <c r="C17" s="24">
        <v>3049.0272963400002</v>
      </c>
      <c r="D17" s="24">
        <v>73.237852879999991</v>
      </c>
      <c r="E17" s="24">
        <v>73.237852879999991</v>
      </c>
      <c r="F17" s="24">
        <v>2805.4569300600001</v>
      </c>
      <c r="G17" s="24">
        <v>-65.35907417</v>
      </c>
      <c r="H17" s="24"/>
    </row>
    <row r="18" spans="1:10" ht="12" customHeight="1">
      <c r="A18" s="592" t="s">
        <v>921</v>
      </c>
      <c r="B18" s="481" t="s">
        <v>988</v>
      </c>
      <c r="C18" s="24">
        <v>9963.6969564800002</v>
      </c>
      <c r="D18" s="24">
        <v>22.481944609999999</v>
      </c>
      <c r="E18" s="24">
        <v>22.481944609999999</v>
      </c>
      <c r="F18" s="24">
        <v>9502.7553233999988</v>
      </c>
      <c r="G18" s="24">
        <v>-34.41537142</v>
      </c>
      <c r="H18" s="24"/>
    </row>
    <row r="19" spans="1:10" ht="12" customHeight="1">
      <c r="A19" s="592" t="s">
        <v>922</v>
      </c>
      <c r="B19" s="595" t="s">
        <v>989</v>
      </c>
      <c r="C19" s="24">
        <v>50052.92581475</v>
      </c>
      <c r="D19" s="24">
        <v>169.0997725</v>
      </c>
      <c r="E19" s="24">
        <v>169.0997725</v>
      </c>
      <c r="F19" s="24">
        <v>41351.352519569999</v>
      </c>
      <c r="G19" s="24">
        <v>-178.41899458</v>
      </c>
      <c r="H19" s="24"/>
    </row>
    <row r="20" spans="1:10" ht="24" customHeight="1">
      <c r="A20" s="592" t="s">
        <v>923</v>
      </c>
      <c r="B20" s="468" t="s">
        <v>990</v>
      </c>
      <c r="C20" s="24">
        <v>10288.189673629999</v>
      </c>
      <c r="D20" s="24">
        <v>274.30416335000001</v>
      </c>
      <c r="E20" s="24">
        <v>274.30416335000001</v>
      </c>
      <c r="F20" s="24">
        <v>9720.7215229800004</v>
      </c>
      <c r="G20" s="24">
        <v>-100.81513699999999</v>
      </c>
      <c r="H20" s="24"/>
    </row>
    <row r="21" spans="1:10" ht="24" customHeight="1">
      <c r="A21" s="592" t="s">
        <v>924</v>
      </c>
      <c r="B21" s="468" t="s">
        <v>991</v>
      </c>
      <c r="C21" s="24">
        <v>2668.6942591699999</v>
      </c>
      <c r="D21" s="24">
        <v>20.880737270000001</v>
      </c>
      <c r="E21" s="24">
        <v>20.880737270000001</v>
      </c>
      <c r="F21" s="24">
        <v>2497.1786817500001</v>
      </c>
      <c r="G21" s="24">
        <v>-24.8237041</v>
      </c>
      <c r="H21" s="24"/>
    </row>
    <row r="22" spans="1:10" ht="24" customHeight="1">
      <c r="A22" s="594" t="s">
        <v>925</v>
      </c>
      <c r="B22" s="468" t="s">
        <v>992</v>
      </c>
      <c r="C22" s="24">
        <v>92.965621389999995</v>
      </c>
      <c r="D22" s="24">
        <v>2.00365153</v>
      </c>
      <c r="E22" s="24">
        <v>2.00365153</v>
      </c>
      <c r="F22" s="24">
        <v>91.606273920000007</v>
      </c>
      <c r="G22" s="24">
        <v>-9.2466359999999997E-2</v>
      </c>
      <c r="H22" s="24"/>
    </row>
    <row r="23" spans="1:10" ht="12" customHeight="1">
      <c r="A23" s="592" t="s">
        <v>927</v>
      </c>
      <c r="B23" s="468" t="s">
        <v>993</v>
      </c>
      <c r="C23" s="24">
        <v>320.29448500000001</v>
      </c>
      <c r="D23" s="24">
        <v>0.79139886000000004</v>
      </c>
      <c r="E23" s="24">
        <v>0.79139886000000004</v>
      </c>
      <c r="F23" s="24">
        <v>216.35051368000001</v>
      </c>
      <c r="G23" s="24">
        <v>-1.3120375500000001</v>
      </c>
      <c r="H23" s="24"/>
    </row>
    <row r="24" spans="1:10" ht="24" customHeight="1">
      <c r="A24" s="592" t="s">
        <v>928</v>
      </c>
      <c r="B24" s="468" t="s">
        <v>994</v>
      </c>
      <c r="C24" s="24">
        <v>1192.8113085099999</v>
      </c>
      <c r="D24" s="24">
        <v>25.778346840000001</v>
      </c>
      <c r="E24" s="24">
        <v>25.778346840000001</v>
      </c>
      <c r="F24" s="24">
        <v>928.24215622999998</v>
      </c>
      <c r="G24" s="24">
        <v>-13.010482210000001</v>
      </c>
      <c r="H24" s="24"/>
    </row>
    <row r="25" spans="1:10" ht="12" customHeight="1">
      <c r="A25" s="592" t="s">
        <v>929</v>
      </c>
      <c r="B25" s="468" t="s">
        <v>995</v>
      </c>
      <c r="C25" s="24">
        <v>730.56484837999994</v>
      </c>
      <c r="D25" s="24">
        <v>7.2606267699999991</v>
      </c>
      <c r="E25" s="24">
        <v>7.2606267699999991</v>
      </c>
      <c r="F25" s="24">
        <v>626.35980673000006</v>
      </c>
      <c r="G25" s="24">
        <v>-6.8403419699999999</v>
      </c>
      <c r="H25" s="24"/>
    </row>
    <row r="26" spans="1:10" ht="12" customHeight="1">
      <c r="A26" s="592" t="s">
        <v>930</v>
      </c>
      <c r="B26" s="468" t="s">
        <v>996</v>
      </c>
      <c r="C26" s="24">
        <v>505.45767216000002</v>
      </c>
      <c r="D26" s="24">
        <v>1.6867121299999999</v>
      </c>
      <c r="E26" s="24">
        <v>1.6867121299999999</v>
      </c>
      <c r="F26" s="24">
        <v>375.29251911</v>
      </c>
      <c r="G26" s="24">
        <v>-2.7958226000000002</v>
      </c>
      <c r="H26" s="24"/>
    </row>
    <row r="27" spans="1:10" ht="12" customHeight="1">
      <c r="A27" s="596" t="s">
        <v>931</v>
      </c>
      <c r="B27" s="487" t="s">
        <v>386</v>
      </c>
      <c r="C27" s="597">
        <v>130605.63123145</v>
      </c>
      <c r="D27" s="597">
        <v>1477.0807911900001</v>
      </c>
      <c r="E27" s="597">
        <v>1477.0807911900001</v>
      </c>
      <c r="F27" s="597">
        <v>114106.37540568</v>
      </c>
      <c r="G27" s="597">
        <v>-1028.2262886599999</v>
      </c>
      <c r="H27" s="597">
        <v>-5.2642970999999994</v>
      </c>
      <c r="J27" s="363"/>
    </row>
    <row r="28" spans="1:10" ht="12" customHeight="1">
      <c r="A28" s="598"/>
      <c r="B28" s="488"/>
      <c r="C28" s="24"/>
      <c r="D28" s="1763"/>
      <c r="E28" s="1764"/>
      <c r="F28" s="1764"/>
      <c r="G28" s="1764"/>
      <c r="H28" s="1763"/>
    </row>
    <row r="29" spans="1:10" ht="12" customHeight="1">
      <c r="A29" s="599"/>
      <c r="B29" s="464"/>
      <c r="C29" s="464"/>
      <c r="D29" s="464"/>
      <c r="E29" s="462"/>
      <c r="F29" s="462"/>
      <c r="G29" s="462"/>
      <c r="H29" s="462"/>
    </row>
    <row r="30" spans="1:10" ht="12" customHeight="1">
      <c r="A30" s="564" t="s">
        <v>372</v>
      </c>
      <c r="B30" s="536"/>
      <c r="C30" s="565" t="s">
        <v>373</v>
      </c>
      <c r="D30" s="565" t="s">
        <v>391</v>
      </c>
      <c r="E30" s="565" t="s">
        <v>408</v>
      </c>
      <c r="F30" s="467" t="s">
        <v>409</v>
      </c>
      <c r="G30" s="565" t="s">
        <v>410</v>
      </c>
      <c r="H30" s="565" t="s">
        <v>411</v>
      </c>
    </row>
    <row r="31" spans="1:10" ht="24" customHeight="1">
      <c r="A31" s="589"/>
      <c r="B31" s="588"/>
      <c r="C31" s="2076" t="s">
        <v>976</v>
      </c>
      <c r="D31" s="2076"/>
      <c r="E31" s="2076"/>
      <c r="F31" s="2077"/>
      <c r="G31" s="1992" t="s">
        <v>968</v>
      </c>
      <c r="H31" s="1991" t="s">
        <v>970</v>
      </c>
    </row>
    <row r="32" spans="1:10" ht="36" customHeight="1">
      <c r="A32" s="589"/>
      <c r="B32" s="536"/>
      <c r="C32" s="460"/>
      <c r="D32" s="2081" t="s">
        <v>971</v>
      </c>
      <c r="E32" s="2077"/>
      <c r="F32" s="1987" t="s">
        <v>977</v>
      </c>
      <c r="G32" s="2078"/>
      <c r="H32" s="2079"/>
    </row>
    <row r="33" spans="1:15" ht="36" customHeight="1">
      <c r="A33" s="567" t="s">
        <v>388</v>
      </c>
      <c r="B33" s="536"/>
      <c r="C33" s="568"/>
      <c r="D33" s="569"/>
      <c r="E33" s="570" t="s">
        <v>950</v>
      </c>
      <c r="F33" s="1989"/>
      <c r="G33" s="2084"/>
      <c r="H33" s="1990"/>
    </row>
    <row r="34" spans="1:15" ht="12" customHeight="1">
      <c r="A34" s="590" t="s">
        <v>856</v>
      </c>
      <c r="B34" s="572" t="s">
        <v>978</v>
      </c>
      <c r="C34" s="575">
        <v>8214.5668444399998</v>
      </c>
      <c r="D34" s="575">
        <v>273.66513132</v>
      </c>
      <c r="E34" s="575">
        <v>273.66513132</v>
      </c>
      <c r="F34" s="575">
        <v>3804.5091840100004</v>
      </c>
      <c r="G34" s="575">
        <v>-63.842892590000005</v>
      </c>
      <c r="H34" s="575">
        <v>-11.051259099999999</v>
      </c>
      <c r="J34" s="363"/>
      <c r="K34" s="363"/>
      <c r="L34" s="363"/>
      <c r="M34" s="363"/>
      <c r="N34" s="363"/>
      <c r="O34" s="363"/>
    </row>
    <row r="35" spans="1:15" ht="12" customHeight="1">
      <c r="A35" s="592" t="s">
        <v>912</v>
      </c>
      <c r="B35" s="481" t="s">
        <v>979</v>
      </c>
      <c r="C35" s="415">
        <v>471.68130358999997</v>
      </c>
      <c r="D35" s="415">
        <v>70.562910779999996</v>
      </c>
      <c r="E35" s="415">
        <v>70.562910779999996</v>
      </c>
      <c r="F35" s="415">
        <v>470.48979943000001</v>
      </c>
      <c r="G35" s="415">
        <v>-37.857293229999996</v>
      </c>
      <c r="H35" s="600"/>
      <c r="J35" s="363"/>
      <c r="K35" s="363"/>
      <c r="L35" s="363"/>
      <c r="M35" s="363"/>
      <c r="N35" s="363"/>
      <c r="O35" s="363"/>
    </row>
    <row r="36" spans="1:15" ht="12" customHeight="1">
      <c r="A36" s="592" t="s">
        <v>857</v>
      </c>
      <c r="B36" s="481" t="s">
        <v>980</v>
      </c>
      <c r="C36" s="415">
        <v>14362.83396821</v>
      </c>
      <c r="D36" s="415">
        <v>195.97780671999999</v>
      </c>
      <c r="E36" s="415">
        <v>195.97780671999999</v>
      </c>
      <c r="F36" s="415">
        <v>13662.024815139999</v>
      </c>
      <c r="G36" s="415">
        <v>-132.13742739</v>
      </c>
      <c r="H36" s="600"/>
      <c r="J36" s="363"/>
      <c r="K36" s="363"/>
      <c r="L36" s="363"/>
      <c r="M36" s="363"/>
      <c r="N36" s="363"/>
      <c r="O36" s="363"/>
    </row>
    <row r="37" spans="1:15" ht="24" customHeight="1">
      <c r="A37" s="592" t="s">
        <v>858</v>
      </c>
      <c r="B37" s="481" t="s">
        <v>981</v>
      </c>
      <c r="C37" s="415">
        <v>4830.58939465</v>
      </c>
      <c r="D37" s="415">
        <v>2.4958496700000001</v>
      </c>
      <c r="E37" s="415">
        <v>2.4958496700000001</v>
      </c>
      <c r="F37" s="415">
        <v>4821.4989666700003</v>
      </c>
      <c r="G37" s="415">
        <v>-5.8689587000000003</v>
      </c>
      <c r="H37" s="600"/>
      <c r="J37" s="363"/>
      <c r="K37" s="363"/>
      <c r="L37" s="363"/>
      <c r="M37" s="363"/>
      <c r="N37" s="363"/>
      <c r="O37" s="363"/>
    </row>
    <row r="38" spans="1:15" ht="12" customHeight="1">
      <c r="A38" s="592" t="s">
        <v>859</v>
      </c>
      <c r="B38" s="481" t="s">
        <v>982</v>
      </c>
      <c r="C38" s="415">
        <v>1196.90035827</v>
      </c>
      <c r="D38" s="593">
        <v>1.0766419299999999</v>
      </c>
      <c r="E38" s="593">
        <v>1.0766419299999999</v>
      </c>
      <c r="F38" s="415">
        <v>1038.01983666</v>
      </c>
      <c r="G38" s="415">
        <v>-3.0916366099999997</v>
      </c>
      <c r="H38" s="600"/>
      <c r="J38" s="363"/>
      <c r="K38" s="363"/>
      <c r="L38" s="363"/>
      <c r="M38" s="363"/>
      <c r="N38" s="363"/>
      <c r="O38" s="363"/>
    </row>
    <row r="39" spans="1:15" ht="12" customHeight="1">
      <c r="A39" s="592" t="s">
        <v>860</v>
      </c>
      <c r="B39" s="481" t="s">
        <v>983</v>
      </c>
      <c r="C39" s="415">
        <v>6995.4309419900001</v>
      </c>
      <c r="D39" s="415">
        <v>79.88136514</v>
      </c>
      <c r="E39" s="415">
        <v>79.88136514</v>
      </c>
      <c r="F39" s="415">
        <v>6529.40704697</v>
      </c>
      <c r="G39" s="415">
        <v>-97.652065040000011</v>
      </c>
      <c r="H39" s="600"/>
      <c r="J39" s="363"/>
      <c r="K39" s="363"/>
      <c r="L39" s="363"/>
      <c r="M39" s="363"/>
      <c r="N39" s="363"/>
      <c r="O39" s="363"/>
    </row>
    <row r="40" spans="1:15" ht="12" customHeight="1">
      <c r="A40" s="592" t="s">
        <v>868</v>
      </c>
      <c r="B40" s="481" t="s">
        <v>984</v>
      </c>
      <c r="C40" s="415">
        <v>9617.8226981600001</v>
      </c>
      <c r="D40" s="415">
        <v>150.25978861999999</v>
      </c>
      <c r="E40" s="415">
        <v>150.25978861999999</v>
      </c>
      <c r="F40" s="415">
        <v>9506.4450573300001</v>
      </c>
      <c r="G40" s="415">
        <v>-162.35780911000001</v>
      </c>
      <c r="H40" s="600"/>
      <c r="J40" s="363"/>
      <c r="K40" s="363"/>
      <c r="L40" s="363"/>
      <c r="M40" s="363"/>
      <c r="N40" s="363"/>
      <c r="O40" s="363"/>
    </row>
    <row r="41" spans="1:15" ht="12" customHeight="1">
      <c r="A41" s="592" t="s">
        <v>861</v>
      </c>
      <c r="B41" s="481" t="s">
        <v>985</v>
      </c>
      <c r="C41" s="415">
        <v>8305.8678776699999</v>
      </c>
      <c r="D41" s="415">
        <v>303.87216275999998</v>
      </c>
      <c r="E41" s="415">
        <v>303.87216275999998</v>
      </c>
      <c r="F41" s="415">
        <v>8266.39473473</v>
      </c>
      <c r="G41" s="415">
        <v>-151.82165053999998</v>
      </c>
      <c r="H41" s="600"/>
      <c r="J41" s="363"/>
      <c r="K41" s="363"/>
      <c r="L41" s="363"/>
      <c r="M41" s="363"/>
      <c r="N41" s="363"/>
      <c r="O41" s="363"/>
    </row>
    <row r="42" spans="1:15" ht="24" customHeight="1">
      <c r="A42" s="594" t="s">
        <v>862</v>
      </c>
      <c r="B42" s="481" t="s">
        <v>986</v>
      </c>
      <c r="C42" s="415">
        <v>1473.2979137499999</v>
      </c>
      <c r="D42" s="415">
        <v>10.43927732</v>
      </c>
      <c r="E42" s="415">
        <v>10.43927732</v>
      </c>
      <c r="F42" s="415">
        <v>901.9425965800001</v>
      </c>
      <c r="G42" s="415">
        <v>-26.765122460000001</v>
      </c>
      <c r="H42" s="600"/>
      <c r="J42" s="363"/>
      <c r="K42" s="363"/>
      <c r="L42" s="363"/>
      <c r="M42" s="363"/>
      <c r="N42" s="363"/>
      <c r="O42" s="363"/>
    </row>
    <row r="43" spans="1:15" ht="12" customHeight="1">
      <c r="A43" s="592" t="s">
        <v>920</v>
      </c>
      <c r="B43" s="468" t="s">
        <v>987</v>
      </c>
      <c r="C43" s="24">
        <v>3079.22080465</v>
      </c>
      <c r="D43" s="24">
        <v>66.595744510000003</v>
      </c>
      <c r="E43" s="24">
        <v>66.595744510000003</v>
      </c>
      <c r="F43" s="24">
        <v>2808.9047530500002</v>
      </c>
      <c r="G43" s="24">
        <v>-24.968473539999998</v>
      </c>
      <c r="H43" s="601"/>
      <c r="J43" s="363"/>
      <c r="K43" s="363"/>
      <c r="L43" s="363"/>
      <c r="M43" s="363"/>
      <c r="N43" s="363"/>
      <c r="O43" s="363"/>
    </row>
    <row r="44" spans="1:15" ht="12" customHeight="1">
      <c r="A44" s="592" t="s">
        <v>921</v>
      </c>
      <c r="B44" s="481" t="s">
        <v>988</v>
      </c>
      <c r="C44" s="24">
        <v>12536.767213040001</v>
      </c>
      <c r="D44" s="24">
        <v>30.16989835</v>
      </c>
      <c r="E44" s="24">
        <v>30.16989835</v>
      </c>
      <c r="F44" s="24">
        <v>12071.667008889999</v>
      </c>
      <c r="G44" s="24">
        <v>-36.64638704</v>
      </c>
      <c r="H44" s="601"/>
      <c r="J44" s="363"/>
      <c r="K44" s="363"/>
      <c r="L44" s="363"/>
      <c r="M44" s="363"/>
      <c r="N44" s="363"/>
      <c r="O44" s="363"/>
    </row>
    <row r="45" spans="1:15" ht="12" customHeight="1">
      <c r="A45" s="592" t="s">
        <v>922</v>
      </c>
      <c r="B45" s="595" t="s">
        <v>989</v>
      </c>
      <c r="C45" s="24">
        <v>48091.51183476</v>
      </c>
      <c r="D45" s="24">
        <v>130.74836139999999</v>
      </c>
      <c r="E45" s="24">
        <v>130.74836139999999</v>
      </c>
      <c r="F45" s="24">
        <v>40266.521942489999</v>
      </c>
      <c r="G45" s="24">
        <v>-149.62677957</v>
      </c>
      <c r="H45" s="601"/>
      <c r="J45" s="363"/>
      <c r="K45" s="363"/>
      <c r="L45" s="363"/>
      <c r="M45" s="363"/>
      <c r="N45" s="363"/>
      <c r="O45" s="363"/>
    </row>
    <row r="46" spans="1:15" ht="24" customHeight="1">
      <c r="A46" s="592" t="s">
        <v>923</v>
      </c>
      <c r="B46" s="468" t="s">
        <v>990</v>
      </c>
      <c r="C46" s="24">
        <v>8704.9549514400005</v>
      </c>
      <c r="D46" s="24">
        <v>95.548676560000004</v>
      </c>
      <c r="E46" s="24">
        <v>95.548676560000004</v>
      </c>
      <c r="F46" s="24">
        <v>7969.6140690399998</v>
      </c>
      <c r="G46" s="24">
        <v>-77.122100369999998</v>
      </c>
      <c r="H46" s="601"/>
      <c r="J46" s="363"/>
      <c r="K46" s="363"/>
      <c r="L46" s="363"/>
      <c r="M46" s="363"/>
      <c r="N46" s="363"/>
      <c r="O46" s="363"/>
    </row>
    <row r="47" spans="1:15" ht="24" customHeight="1">
      <c r="A47" s="592" t="s">
        <v>924</v>
      </c>
      <c r="B47" s="468" t="s">
        <v>991</v>
      </c>
      <c r="C47" s="24">
        <v>3251.0924163899999</v>
      </c>
      <c r="D47" s="24">
        <v>25.345527300000001</v>
      </c>
      <c r="E47" s="24">
        <v>25.345527300000001</v>
      </c>
      <c r="F47" s="24">
        <v>3196.19726829</v>
      </c>
      <c r="G47" s="24">
        <v>-36.997768659999998</v>
      </c>
      <c r="H47" s="601"/>
      <c r="J47" s="363"/>
      <c r="K47" s="363"/>
      <c r="L47" s="363"/>
      <c r="M47" s="363"/>
      <c r="N47" s="363"/>
      <c r="O47" s="363"/>
    </row>
    <row r="48" spans="1:15" ht="24" customHeight="1">
      <c r="A48" s="594" t="s">
        <v>925</v>
      </c>
      <c r="B48" s="468" t="s">
        <v>992</v>
      </c>
      <c r="C48" s="24">
        <v>131.13477574999999</v>
      </c>
      <c r="D48" s="24">
        <v>7.9599500000000004E-3</v>
      </c>
      <c r="E48" s="24">
        <v>7.9599500000000004E-3</v>
      </c>
      <c r="F48" s="24">
        <v>131.09127269000001</v>
      </c>
      <c r="G48" s="24">
        <v>-7.3745530000000004E-2</v>
      </c>
      <c r="H48" s="601"/>
      <c r="J48" s="363"/>
      <c r="K48" s="363"/>
      <c r="L48" s="363"/>
      <c r="M48" s="363"/>
      <c r="N48" s="363"/>
      <c r="O48" s="363"/>
    </row>
    <row r="49" spans="1:15" ht="12" customHeight="1">
      <c r="A49" s="592" t="s">
        <v>927</v>
      </c>
      <c r="B49" s="468" t="s">
        <v>993</v>
      </c>
      <c r="C49" s="24">
        <v>318.31144208000001</v>
      </c>
      <c r="D49" s="24">
        <v>1.4841506</v>
      </c>
      <c r="E49" s="24">
        <v>1.4841506</v>
      </c>
      <c r="F49" s="24">
        <v>212.66486406000001</v>
      </c>
      <c r="G49" s="24">
        <v>-3.1864188199999997</v>
      </c>
      <c r="H49" s="601"/>
      <c r="J49" s="363"/>
      <c r="K49" s="363"/>
      <c r="L49" s="363"/>
      <c r="M49" s="363"/>
      <c r="N49" s="363"/>
      <c r="O49" s="363"/>
    </row>
    <row r="50" spans="1:15" ht="24" customHeight="1">
      <c r="A50" s="592" t="s">
        <v>928</v>
      </c>
      <c r="B50" s="468" t="s">
        <v>994</v>
      </c>
      <c r="C50" s="24">
        <v>1029.94978098</v>
      </c>
      <c r="D50" s="24">
        <v>3.11229245</v>
      </c>
      <c r="E50" s="24">
        <v>3.11229245</v>
      </c>
      <c r="F50" s="24">
        <v>770.07770436999999</v>
      </c>
      <c r="G50" s="24">
        <v>-5.6472189699999999</v>
      </c>
      <c r="H50" s="601"/>
      <c r="J50" s="363"/>
      <c r="K50" s="363"/>
      <c r="L50" s="363"/>
      <c r="M50" s="363"/>
      <c r="N50" s="363"/>
      <c r="O50" s="363"/>
    </row>
    <row r="51" spans="1:15" ht="12" customHeight="1">
      <c r="A51" s="592" t="s">
        <v>929</v>
      </c>
      <c r="B51" s="468" t="s">
        <v>995</v>
      </c>
      <c r="C51" s="24">
        <v>815.76279313999999</v>
      </c>
      <c r="D51" s="24">
        <v>8.1699932400000002</v>
      </c>
      <c r="E51" s="24">
        <v>8.1699932400000002</v>
      </c>
      <c r="F51" s="24">
        <v>625.02138607000006</v>
      </c>
      <c r="G51" s="24">
        <v>-10.5979931</v>
      </c>
      <c r="H51" s="601"/>
      <c r="J51" s="363"/>
      <c r="K51" s="363"/>
      <c r="L51" s="363"/>
      <c r="M51" s="363"/>
      <c r="N51" s="363"/>
      <c r="O51" s="363"/>
    </row>
    <row r="52" spans="1:15" ht="12" customHeight="1">
      <c r="A52" s="592" t="s">
        <v>930</v>
      </c>
      <c r="B52" s="468" t="s">
        <v>996</v>
      </c>
      <c r="C52" s="24">
        <v>1125.38360171</v>
      </c>
      <c r="D52" s="24">
        <v>2.3668679900000003</v>
      </c>
      <c r="E52" s="24">
        <v>2.3668679900000003</v>
      </c>
      <c r="F52" s="24">
        <v>1121.0917185999999</v>
      </c>
      <c r="G52" s="24">
        <v>-2.4135759300000004</v>
      </c>
      <c r="H52" s="601"/>
      <c r="J52" s="363"/>
      <c r="K52" s="363"/>
      <c r="L52" s="363"/>
      <c r="M52" s="363"/>
      <c r="N52" s="363"/>
      <c r="O52" s="363"/>
    </row>
    <row r="53" spans="1:15" ht="12" customHeight="1">
      <c r="A53" s="602" t="s">
        <v>931</v>
      </c>
      <c r="B53" s="560" t="s">
        <v>386</v>
      </c>
      <c r="C53" s="561">
        <v>134553.08115273001</v>
      </c>
      <c r="D53" s="561">
        <v>1451.7804065999999</v>
      </c>
      <c r="E53" s="561">
        <v>1451.78040661</v>
      </c>
      <c r="F53" s="561">
        <v>118173.58402507001</v>
      </c>
      <c r="G53" s="561">
        <v>-1028.6770272799999</v>
      </c>
      <c r="H53" s="561">
        <v>-11.051259099999999</v>
      </c>
      <c r="J53" s="363"/>
      <c r="K53" s="363"/>
      <c r="L53" s="363"/>
      <c r="M53" s="363"/>
      <c r="N53" s="363"/>
      <c r="O53" s="363"/>
    </row>
    <row r="54" spans="1:15" ht="12" customHeight="1">
      <c r="A54" s="562"/>
      <c r="B54" s="563"/>
      <c r="C54" s="563"/>
      <c r="D54" s="563"/>
      <c r="E54" s="563"/>
      <c r="F54" s="462"/>
      <c r="G54" s="462"/>
      <c r="H54" s="462"/>
    </row>
    <row r="55" spans="1:15" ht="12" customHeight="1">
      <c r="C55" s="363"/>
      <c r="D55" s="363"/>
      <c r="E55" s="363"/>
      <c r="F55" s="363"/>
      <c r="G55" s="363"/>
      <c r="H55" s="363"/>
      <c r="J55" s="363"/>
      <c r="K55" s="363"/>
      <c r="L55" s="363"/>
      <c r="M55" s="363"/>
      <c r="N55" s="363"/>
      <c r="O55" s="363"/>
    </row>
    <row r="56" spans="1:15">
      <c r="J56" s="363"/>
      <c r="K56" s="363"/>
      <c r="L56" s="363"/>
      <c r="M56" s="363"/>
      <c r="N56" s="363"/>
      <c r="O56" s="363"/>
    </row>
    <row r="57" spans="1:15">
      <c r="J57" s="363"/>
      <c r="K57" s="363"/>
      <c r="L57" s="363"/>
      <c r="M57" s="363"/>
      <c r="N57" s="363"/>
      <c r="O57" s="363"/>
    </row>
    <row r="58" spans="1:15">
      <c r="J58" s="363"/>
      <c r="K58" s="363"/>
      <c r="L58" s="363"/>
      <c r="M58" s="363"/>
      <c r="N58" s="363"/>
      <c r="O58" s="363"/>
    </row>
    <row r="59" spans="1:15">
      <c r="J59" s="363"/>
      <c r="K59" s="363"/>
      <c r="L59" s="363"/>
      <c r="M59" s="363"/>
      <c r="N59" s="363"/>
      <c r="O59" s="363"/>
    </row>
    <row r="60" spans="1:15">
      <c r="J60" s="363"/>
      <c r="K60" s="363"/>
      <c r="L60" s="363"/>
      <c r="M60" s="363"/>
      <c r="N60" s="363"/>
      <c r="O60" s="363"/>
    </row>
    <row r="61" spans="1:15">
      <c r="J61" s="363"/>
      <c r="K61" s="363"/>
      <c r="L61" s="363"/>
      <c r="M61" s="363"/>
      <c r="N61" s="363"/>
      <c r="O61" s="363"/>
    </row>
    <row r="62" spans="1:15">
      <c r="J62" s="363"/>
      <c r="K62" s="363"/>
      <c r="L62" s="363"/>
      <c r="M62" s="363"/>
      <c r="N62" s="363"/>
      <c r="O62" s="363"/>
    </row>
    <row r="63" spans="1:15">
      <c r="J63" s="363"/>
      <c r="K63" s="363"/>
      <c r="L63" s="363"/>
      <c r="M63" s="363"/>
      <c r="N63" s="363"/>
      <c r="O63" s="363"/>
    </row>
    <row r="64" spans="1:15">
      <c r="J64" s="363"/>
      <c r="K64" s="363"/>
      <c r="L64" s="363"/>
      <c r="M64" s="363"/>
      <c r="N64" s="363"/>
      <c r="O64" s="363"/>
    </row>
    <row r="65" spans="10:15">
      <c r="J65" s="363"/>
      <c r="K65" s="363"/>
      <c r="L65" s="363"/>
      <c r="M65" s="363"/>
      <c r="N65" s="363"/>
      <c r="O65" s="363"/>
    </row>
    <row r="66" spans="10:15">
      <c r="J66" s="363"/>
      <c r="K66" s="363"/>
      <c r="L66" s="363"/>
      <c r="M66" s="363"/>
      <c r="N66" s="363"/>
      <c r="O66" s="363"/>
    </row>
    <row r="67" spans="10:15">
      <c r="J67" s="363"/>
      <c r="K67" s="363"/>
      <c r="L67" s="363"/>
      <c r="M67" s="363"/>
      <c r="N67" s="363"/>
      <c r="O67" s="363"/>
    </row>
    <row r="68" spans="10:15">
      <c r="J68" s="363"/>
      <c r="K68" s="363"/>
      <c r="L68" s="363"/>
      <c r="M68" s="363"/>
      <c r="N68" s="363"/>
      <c r="O68" s="363"/>
    </row>
    <row r="69" spans="10:15">
      <c r="J69" s="363"/>
      <c r="K69" s="363"/>
      <c r="L69" s="363"/>
      <c r="M69" s="363"/>
      <c r="N69" s="363"/>
      <c r="O69" s="363"/>
    </row>
    <row r="70" spans="10:15">
      <c r="J70" s="363"/>
      <c r="K70" s="363"/>
      <c r="L70" s="363"/>
      <c r="M70" s="363"/>
      <c r="N70" s="363"/>
      <c r="O70" s="363"/>
    </row>
    <row r="71" spans="10:15">
      <c r="J71" s="363"/>
      <c r="K71" s="363"/>
      <c r="L71" s="363"/>
      <c r="M71" s="363"/>
      <c r="N71" s="363"/>
      <c r="O71" s="363"/>
    </row>
    <row r="72" spans="10:15">
      <c r="J72" s="363"/>
      <c r="K72" s="363"/>
      <c r="L72" s="363"/>
      <c r="M72" s="363"/>
      <c r="N72" s="363"/>
      <c r="O72" s="363"/>
    </row>
    <row r="73" spans="10:15">
      <c r="J73" s="363"/>
      <c r="K73" s="363"/>
      <c r="L73" s="363"/>
      <c r="M73" s="363"/>
      <c r="N73" s="363"/>
      <c r="O73" s="363"/>
    </row>
    <row r="74" spans="10:15">
      <c r="J74" s="363"/>
      <c r="K74" s="363"/>
      <c r="L74" s="363"/>
      <c r="M74" s="363"/>
      <c r="N74" s="363"/>
      <c r="O74" s="363"/>
    </row>
    <row r="75" spans="10:15">
      <c r="J75" s="363"/>
    </row>
    <row r="76" spans="10:15">
      <c r="J76" s="363"/>
    </row>
    <row r="77" spans="10:15">
      <c r="J77" s="363"/>
    </row>
    <row r="78" spans="10:15">
      <c r="J78" s="363"/>
    </row>
    <row r="79" spans="10:15">
      <c r="J79" s="363"/>
    </row>
    <row r="80" spans="10:15">
      <c r="J80" s="363"/>
    </row>
    <row r="81" spans="10:10">
      <c r="J81" s="363"/>
    </row>
    <row r="82" spans="10:10">
      <c r="J82" s="363"/>
    </row>
    <row r="83" spans="10:10">
      <c r="J83" s="363"/>
    </row>
    <row r="84" spans="10:10">
      <c r="J84" s="363"/>
    </row>
    <row r="85" spans="10:10">
      <c r="J85" s="363"/>
    </row>
    <row r="86" spans="10:10">
      <c r="J86" s="363"/>
    </row>
    <row r="87" spans="10:10">
      <c r="J87" s="363"/>
    </row>
    <row r="88" spans="10:10">
      <c r="J88" s="363"/>
    </row>
    <row r="89" spans="10:10">
      <c r="J89" s="363"/>
    </row>
    <row r="90" spans="10:10">
      <c r="J90" s="363"/>
    </row>
    <row r="91" spans="10:10">
      <c r="J91" s="363"/>
    </row>
    <row r="92" spans="10:10">
      <c r="J92" s="363"/>
    </row>
    <row r="93" spans="10:10">
      <c r="J93" s="363"/>
    </row>
    <row r="94" spans="10:10">
      <c r="J94" s="363"/>
    </row>
    <row r="95" spans="10:10">
      <c r="J95" s="363"/>
    </row>
    <row r="96" spans="10:10">
      <c r="J96" s="363"/>
    </row>
    <row r="97" spans="10:10">
      <c r="J97" s="363"/>
    </row>
    <row r="98" spans="10:10">
      <c r="J98" s="363"/>
    </row>
    <row r="99" spans="10:10">
      <c r="J99" s="363"/>
    </row>
    <row r="100" spans="10:10">
      <c r="J100" s="363"/>
    </row>
    <row r="101" spans="10:10">
      <c r="J101" s="363"/>
    </row>
    <row r="102" spans="10:10">
      <c r="J102" s="363"/>
    </row>
    <row r="103" spans="10:10">
      <c r="J103" s="363"/>
    </row>
    <row r="104" spans="10:10">
      <c r="J104" s="363"/>
    </row>
    <row r="105" spans="10:10">
      <c r="J105" s="363"/>
    </row>
    <row r="106" spans="10:10">
      <c r="J106" s="363"/>
    </row>
    <row r="107" spans="10:10">
      <c r="J107" s="363"/>
    </row>
    <row r="108" spans="10:10">
      <c r="J108" s="363"/>
    </row>
    <row r="109" spans="10:10">
      <c r="J109" s="363"/>
    </row>
    <row r="110" spans="10:10">
      <c r="J110" s="363"/>
    </row>
    <row r="111" spans="10:10">
      <c r="J111" s="363"/>
    </row>
    <row r="112" spans="10:10">
      <c r="J112" s="363"/>
    </row>
    <row r="113" spans="10:10">
      <c r="J113" s="363"/>
    </row>
    <row r="114" spans="10:10">
      <c r="J114" s="363"/>
    </row>
    <row r="115" spans="10:10">
      <c r="J115" s="363"/>
    </row>
    <row r="116" spans="10:10">
      <c r="J116" s="363"/>
    </row>
    <row r="117" spans="10:10">
      <c r="J117" s="363"/>
    </row>
    <row r="118" spans="10:10">
      <c r="J118" s="363"/>
    </row>
    <row r="119" spans="10:10">
      <c r="J119" s="363"/>
    </row>
    <row r="120" spans="10:10">
      <c r="J120" s="363"/>
    </row>
    <row r="121" spans="10:10">
      <c r="J121" s="363"/>
    </row>
    <row r="122" spans="10:10">
      <c r="J122" s="363"/>
    </row>
    <row r="123" spans="10:10">
      <c r="J123" s="363"/>
    </row>
    <row r="124" spans="10:10">
      <c r="J124" s="363"/>
    </row>
    <row r="125" spans="10:10">
      <c r="J125" s="363"/>
    </row>
  </sheetData>
  <mergeCells count="11">
    <mergeCell ref="A2:H2"/>
    <mergeCell ref="C5:F5"/>
    <mergeCell ref="G5:G7"/>
    <mergeCell ref="H5:H7"/>
    <mergeCell ref="D6:E6"/>
    <mergeCell ref="F6:F7"/>
    <mergeCell ref="C31:F31"/>
    <mergeCell ref="G31:G33"/>
    <mergeCell ref="H31:H33"/>
    <mergeCell ref="D32:E32"/>
    <mergeCell ref="F32:F33"/>
  </mergeCells>
  <hyperlinks>
    <hyperlink ref="J1" location="ToC!A1" display="ToC" xr:uid="{323D1604-3790-4D7B-BFEA-4B9B1518126A}"/>
  </hyperlinks>
  <pageMargins left="0.70866141732283472" right="0.70866141732283472" top="0.74803149606299213" bottom="0.74803149606299213" header="0.31496062992125984" footer="0.31496062992125984"/>
  <pageSetup paperSize="9" scale="79" fitToHeight="0" orientation="portrait" r:id="rId1"/>
  <rowBreaks count="2" manualBreakCount="2">
    <brk id="29" max="7" man="1"/>
    <brk id="53"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5B87-0D56-47B8-84CB-575E97B9AE17}">
  <sheetPr codeName="Sheet29">
    <tabColor rgb="FF99CCFF"/>
    <pageSetUpPr fitToPage="1"/>
  </sheetPr>
  <dimension ref="A1:G28"/>
  <sheetViews>
    <sheetView showGridLines="0" view="pageBreakPreview" zoomScaleNormal="90" zoomScaleSheetLayoutView="100" workbookViewId="0">
      <selection activeCell="F2" sqref="F2:G2"/>
    </sheetView>
  </sheetViews>
  <sheetFormatPr defaultColWidth="20.5703125" defaultRowHeight="15"/>
  <cols>
    <col min="1" max="1" width="6.42578125" style="30" customWidth="1"/>
    <col min="2" max="2" width="45" style="30" customWidth="1"/>
    <col min="3" max="3" width="31.5703125" style="30" customWidth="1"/>
    <col min="4" max="4" width="27.5703125" style="30" customWidth="1"/>
    <col min="5" max="5" width="12.42578125" style="30" customWidth="1"/>
    <col min="6" max="6" width="25.42578125" style="30" bestFit="1" customWidth="1"/>
    <col min="7" max="13" width="12.28515625" style="30" customWidth="1"/>
    <col min="14" max="16384" width="20.5703125" style="30"/>
  </cols>
  <sheetData>
    <row r="1" spans="1:7" s="352" customFormat="1" ht="12" customHeight="1">
      <c r="A1" s="410" t="s">
        <v>2175</v>
      </c>
      <c r="B1" s="603"/>
      <c r="C1" s="604"/>
      <c r="D1" s="605"/>
      <c r="E1" s="341"/>
      <c r="F1" s="1527" t="s">
        <v>2275</v>
      </c>
      <c r="G1" s="354"/>
    </row>
    <row r="2" spans="1:7" ht="42.6" customHeight="1">
      <c r="A2" s="2086" t="s">
        <v>2237</v>
      </c>
      <c r="B2" s="2054"/>
      <c r="C2" s="2054"/>
      <c r="D2" s="2054"/>
      <c r="F2" s="1945"/>
      <c r="G2" s="1945"/>
    </row>
    <row r="3" spans="1:7" ht="12" customHeight="1">
      <c r="A3" s="427"/>
      <c r="B3" s="383"/>
      <c r="C3" s="606"/>
      <c r="D3" s="606"/>
      <c r="F3" s="94"/>
    </row>
    <row r="4" spans="1:7" ht="12" customHeight="1">
      <c r="A4" s="607" t="s">
        <v>372</v>
      </c>
      <c r="B4" s="469"/>
      <c r="C4" s="387" t="s">
        <v>373</v>
      </c>
      <c r="D4" s="433" t="s">
        <v>391</v>
      </c>
    </row>
    <row r="5" spans="1:7" ht="12" customHeight="1">
      <c r="A5" s="608"/>
      <c r="B5" s="383"/>
      <c r="C5" s="2087" t="s">
        <v>997</v>
      </c>
      <c r="D5" s="2087"/>
    </row>
    <row r="6" spans="1:7" ht="12" customHeight="1">
      <c r="A6" s="609" t="s">
        <v>374</v>
      </c>
      <c r="B6" s="610"/>
      <c r="C6" s="437" t="s">
        <v>998</v>
      </c>
      <c r="D6" s="611" t="s">
        <v>999</v>
      </c>
    </row>
    <row r="7" spans="1:7" ht="12" customHeight="1">
      <c r="A7" s="612" t="s">
        <v>856</v>
      </c>
      <c r="B7" s="405" t="s">
        <v>1000</v>
      </c>
      <c r="C7" s="1753"/>
      <c r="D7" s="1753"/>
    </row>
    <row r="8" spans="1:7" ht="12" customHeight="1">
      <c r="A8" s="613" t="s">
        <v>912</v>
      </c>
      <c r="B8" s="405" t="s">
        <v>1001</v>
      </c>
      <c r="C8" s="1754">
        <v>11.5046239575962</v>
      </c>
      <c r="D8" s="1754">
        <v>-2.4325999999999999</v>
      </c>
    </row>
    <row r="9" spans="1:7" ht="12" customHeight="1">
      <c r="A9" s="613" t="s">
        <v>857</v>
      </c>
      <c r="B9" s="614" t="s">
        <v>1002</v>
      </c>
      <c r="C9" s="1755">
        <v>1.5182417099999999</v>
      </c>
      <c r="D9" s="1755">
        <v>-0.64161856000000006</v>
      </c>
    </row>
    <row r="10" spans="1:7" ht="12" customHeight="1">
      <c r="A10" s="613" t="s">
        <v>858</v>
      </c>
      <c r="B10" s="614" t="s">
        <v>1003</v>
      </c>
      <c r="C10" s="1755"/>
      <c r="D10" s="1755"/>
    </row>
    <row r="11" spans="1:7" ht="12" customHeight="1">
      <c r="A11" s="613" t="s">
        <v>859</v>
      </c>
      <c r="B11" s="614" t="s">
        <v>1004</v>
      </c>
      <c r="C11" s="1755">
        <v>0.87608507999999996</v>
      </c>
      <c r="D11" s="1755"/>
    </row>
    <row r="12" spans="1:7" ht="12" customHeight="1">
      <c r="A12" s="613" t="s">
        <v>860</v>
      </c>
      <c r="B12" s="614" t="s">
        <v>1005</v>
      </c>
      <c r="C12" s="1755">
        <v>7.475625</v>
      </c>
      <c r="D12" s="1755">
        <v>-1.7909814399999999</v>
      </c>
    </row>
    <row r="13" spans="1:7" ht="12" customHeight="1">
      <c r="A13" s="613" t="s">
        <v>868</v>
      </c>
      <c r="B13" s="614" t="s">
        <v>1006</v>
      </c>
      <c r="C13" s="1755">
        <v>1.6346721675961999</v>
      </c>
      <c r="D13" s="1755"/>
    </row>
    <row r="14" spans="1:7" ht="12" customHeight="1">
      <c r="A14" s="615" t="s">
        <v>861</v>
      </c>
      <c r="B14" s="616" t="s">
        <v>386</v>
      </c>
      <c r="C14" s="1756">
        <v>11.5046239575962</v>
      </c>
      <c r="D14" s="1757">
        <v>-2.4325999999999999</v>
      </c>
    </row>
    <row r="15" spans="1:7" ht="12" customHeight="1">
      <c r="A15" s="617"/>
      <c r="B15" s="618"/>
      <c r="C15" s="1758"/>
      <c r="D15" s="1758"/>
    </row>
    <row r="16" spans="1:7" ht="12" customHeight="1">
      <c r="A16" s="619"/>
      <c r="B16" s="383"/>
      <c r="C16" s="1758"/>
      <c r="D16" s="1758"/>
    </row>
    <row r="17" spans="1:4" ht="12" customHeight="1">
      <c r="A17" s="607" t="s">
        <v>372</v>
      </c>
      <c r="B17" s="469"/>
      <c r="C17" s="1691" t="s">
        <v>373</v>
      </c>
      <c r="D17" s="1559" t="s">
        <v>391</v>
      </c>
    </row>
    <row r="18" spans="1:4" ht="12" customHeight="1">
      <c r="A18" s="608"/>
      <c r="B18" s="386"/>
      <c r="C18" s="2088" t="s">
        <v>997</v>
      </c>
      <c r="D18" s="2088"/>
    </row>
    <row r="19" spans="1:4" ht="12" customHeight="1">
      <c r="A19" s="607" t="s">
        <v>388</v>
      </c>
      <c r="B19" s="610"/>
      <c r="C19" s="1687" t="s">
        <v>998</v>
      </c>
      <c r="D19" s="1759" t="s">
        <v>999</v>
      </c>
    </row>
    <row r="20" spans="1:4" ht="12" customHeight="1">
      <c r="A20" s="612" t="s">
        <v>856</v>
      </c>
      <c r="B20" s="405" t="s">
        <v>1000</v>
      </c>
      <c r="C20" s="1753"/>
      <c r="D20" s="1753"/>
    </row>
    <row r="21" spans="1:4" ht="12" customHeight="1">
      <c r="A21" s="613" t="s">
        <v>912</v>
      </c>
      <c r="B21" s="405" t="s">
        <v>1001</v>
      </c>
      <c r="C21" s="1754">
        <v>11.283809140000001</v>
      </c>
      <c r="D21" s="1754">
        <v>-1.3351108500000002</v>
      </c>
    </row>
    <row r="22" spans="1:4" ht="12" customHeight="1">
      <c r="A22" s="613" t="s">
        <v>857</v>
      </c>
      <c r="B22" s="614" t="s">
        <v>1002</v>
      </c>
      <c r="C22" s="1755">
        <v>1.49602492</v>
      </c>
      <c r="D22" s="1755">
        <v>-0.47597215999999998</v>
      </c>
    </row>
    <row r="23" spans="1:4" ht="12" customHeight="1">
      <c r="A23" s="613" t="s">
        <v>858</v>
      </c>
      <c r="B23" s="614" t="s">
        <v>1003</v>
      </c>
      <c r="C23" s="1755">
        <v>0.26791470000000001</v>
      </c>
      <c r="D23" s="1755"/>
    </row>
    <row r="24" spans="1:4" ht="12" customHeight="1">
      <c r="A24" s="613" t="s">
        <v>859</v>
      </c>
      <c r="B24" s="614" t="s">
        <v>1004</v>
      </c>
      <c r="C24" s="1755">
        <v>0.68833009000000001</v>
      </c>
      <c r="D24" s="1755">
        <v>-8.5047579999999998E-2</v>
      </c>
    </row>
    <row r="25" spans="1:4" ht="12" customHeight="1">
      <c r="A25" s="613" t="s">
        <v>860</v>
      </c>
      <c r="B25" s="614" t="s">
        <v>1005</v>
      </c>
      <c r="C25" s="1755">
        <v>7.1852294900000002</v>
      </c>
      <c r="D25" s="1755">
        <v>-0.77409110999999997</v>
      </c>
    </row>
    <row r="26" spans="1:4" ht="12" customHeight="1">
      <c r="A26" s="613" t="s">
        <v>868</v>
      </c>
      <c r="B26" s="614" t="s">
        <v>1006</v>
      </c>
      <c r="C26" s="1755">
        <v>1.6463099399999999</v>
      </c>
      <c r="D26" s="1755"/>
    </row>
    <row r="27" spans="1:4" ht="12" customHeight="1">
      <c r="A27" s="620" t="s">
        <v>861</v>
      </c>
      <c r="B27" s="621" t="s">
        <v>386</v>
      </c>
      <c r="C27" s="1760">
        <v>11.283809140000001</v>
      </c>
      <c r="D27" s="1761">
        <v>-1.3351108500000002</v>
      </c>
    </row>
    <row r="28" spans="1:4" ht="12" customHeight="1">
      <c r="A28" s="622" t="s">
        <v>1007</v>
      </c>
      <c r="B28" s="623"/>
      <c r="C28" s="1762"/>
      <c r="D28" s="1762"/>
    </row>
  </sheetData>
  <mergeCells count="3">
    <mergeCell ref="A2:D2"/>
    <mergeCell ref="C5:D5"/>
    <mergeCell ref="C18:D18"/>
  </mergeCells>
  <hyperlinks>
    <hyperlink ref="F1" location="ToC!A1" display="ToC" xr:uid="{A30AEBDE-F010-4B95-9D4F-541941F90D94}"/>
  </hyperlinks>
  <pageMargins left="0.70866141732283472" right="0.70866141732283472" top="0.74803149606299213" bottom="0.74803149606299213" header="0.31496062992125984" footer="0.31496062992125984"/>
  <pageSetup paperSize="9" scale="7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A8E4-17A3-416E-B272-CB7C85DD6321}">
  <sheetPr codeName="Sheet30">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4029-043D-4142-A44F-914F9252F864}">
  <sheetPr codeName="Sheet31">
    <tabColor rgb="FF99CCFF"/>
    <pageSetUpPr fitToPage="1"/>
  </sheetPr>
  <dimension ref="A1:N33"/>
  <sheetViews>
    <sheetView showGridLines="0" view="pageBreakPreview" zoomScaleNormal="100" zoomScaleSheetLayoutView="100" workbookViewId="0">
      <selection activeCell="L1" sqref="L1"/>
    </sheetView>
  </sheetViews>
  <sheetFormatPr defaultColWidth="9.140625" defaultRowHeight="12"/>
  <cols>
    <col min="1" max="1" width="6.42578125" style="94" customWidth="1"/>
    <col min="2" max="2" width="34.140625" style="94" customWidth="1"/>
    <col min="3" max="3" width="12.42578125" style="94" customWidth="1"/>
    <col min="4" max="9" width="9.140625" style="94" customWidth="1"/>
    <col min="10" max="11" width="9.140625" style="94"/>
    <col min="12" max="12" width="25.42578125" style="94" bestFit="1" customWidth="1"/>
    <col min="13" max="16384" width="9.140625" style="94"/>
  </cols>
  <sheetData>
    <row r="1" spans="1:14" ht="12" customHeight="1">
      <c r="A1" s="720" t="s">
        <v>2176</v>
      </c>
      <c r="B1" s="720"/>
      <c r="L1" s="1527" t="s">
        <v>2275</v>
      </c>
    </row>
    <row r="2" spans="1:14" ht="48" customHeight="1">
      <c r="A2" s="2089" t="s">
        <v>1101</v>
      </c>
      <c r="B2" s="2089"/>
      <c r="C2" s="2089"/>
      <c r="D2" s="2089"/>
      <c r="E2" s="2089"/>
      <c r="F2" s="2089"/>
      <c r="G2" s="2089"/>
      <c r="H2" s="2089"/>
      <c r="I2" s="2089"/>
      <c r="J2" s="2089"/>
      <c r="L2" s="721"/>
    </row>
    <row r="3" spans="1:14" ht="12" customHeight="1">
      <c r="B3" s="722"/>
      <c r="C3" s="723"/>
      <c r="D3" s="723"/>
      <c r="E3" s="723"/>
      <c r="F3" s="723"/>
      <c r="G3" s="723"/>
      <c r="H3" s="723"/>
      <c r="I3" s="723"/>
      <c r="J3" s="724"/>
      <c r="L3" s="725"/>
    </row>
    <row r="4" spans="1:14" s="733" customFormat="1" ht="12" customHeight="1">
      <c r="A4" s="726" t="s">
        <v>372</v>
      </c>
      <c r="B4" s="727"/>
      <c r="C4" s="728" t="s">
        <v>373</v>
      </c>
      <c r="D4" s="728" t="s">
        <v>391</v>
      </c>
      <c r="E4" s="729" t="s">
        <v>408</v>
      </c>
      <c r="F4" s="728" t="s">
        <v>409</v>
      </c>
      <c r="G4" s="730" t="s">
        <v>410</v>
      </c>
      <c r="H4" s="730" t="s">
        <v>411</v>
      </c>
      <c r="I4" s="728" t="s">
        <v>412</v>
      </c>
      <c r="J4" s="731" t="s">
        <v>735</v>
      </c>
      <c r="K4" s="732"/>
      <c r="L4" s="725"/>
      <c r="M4" s="732"/>
      <c r="N4" s="732"/>
    </row>
    <row r="5" spans="1:14" ht="72" customHeight="1">
      <c r="A5" s="734" t="s">
        <v>374</v>
      </c>
      <c r="B5" s="735"/>
      <c r="C5" s="736" t="s">
        <v>1102</v>
      </c>
      <c r="D5" s="736" t="s">
        <v>1103</v>
      </c>
      <c r="E5" s="736" t="s">
        <v>1104</v>
      </c>
      <c r="F5" s="736" t="s">
        <v>1105</v>
      </c>
      <c r="G5" s="736" t="s">
        <v>1106</v>
      </c>
      <c r="H5" s="736" t="s">
        <v>1107</v>
      </c>
      <c r="I5" s="736" t="s">
        <v>661</v>
      </c>
      <c r="J5" s="736" t="s">
        <v>666</v>
      </c>
      <c r="L5" s="725"/>
    </row>
    <row r="6" spans="1:14" ht="12" customHeight="1">
      <c r="A6" s="162" t="s">
        <v>1108</v>
      </c>
      <c r="B6" s="737" t="s">
        <v>1109</v>
      </c>
      <c r="C6" s="738"/>
      <c r="D6" s="738"/>
      <c r="E6" s="738"/>
      <c r="F6" s="738"/>
      <c r="G6" s="738"/>
      <c r="H6" s="738"/>
      <c r="I6" s="738"/>
      <c r="J6" s="738"/>
    </row>
    <row r="7" spans="1:14" ht="12" customHeight="1">
      <c r="A7" s="162" t="s">
        <v>1110</v>
      </c>
      <c r="B7" s="737" t="s">
        <v>1111</v>
      </c>
      <c r="C7" s="738"/>
      <c r="D7" s="738"/>
      <c r="E7" s="738"/>
      <c r="F7" s="738"/>
      <c r="G7" s="738"/>
      <c r="H7" s="738"/>
      <c r="I7" s="738"/>
      <c r="J7" s="738"/>
    </row>
    <row r="8" spans="1:14" ht="12" customHeight="1">
      <c r="A8" s="162">
        <v>1</v>
      </c>
      <c r="B8" s="737" t="s">
        <v>1112</v>
      </c>
      <c r="C8" s="738">
        <v>220.52655999999999</v>
      </c>
      <c r="D8" s="738">
        <v>682.44041000000004</v>
      </c>
      <c r="E8" s="738"/>
      <c r="F8" s="738">
        <v>1.4</v>
      </c>
      <c r="G8" s="738">
        <v>1898.4627399999999</v>
      </c>
      <c r="H8" s="738">
        <v>1264.7878600000001</v>
      </c>
      <c r="I8" s="738">
        <v>1257.795255</v>
      </c>
      <c r="J8" s="738">
        <v>480.29453699999999</v>
      </c>
    </row>
    <row r="9" spans="1:14" ht="12" customHeight="1">
      <c r="A9" s="162">
        <v>2</v>
      </c>
      <c r="B9" s="737" t="s">
        <v>1113</v>
      </c>
      <c r="C9" s="738"/>
      <c r="D9" s="738"/>
      <c r="E9" s="738">
        <v>4065.1136299999998</v>
      </c>
      <c r="F9" s="738"/>
      <c r="G9" s="738">
        <v>11888.363240000001</v>
      </c>
      <c r="H9" s="738">
        <v>6348.2853299999997</v>
      </c>
      <c r="I9" s="738">
        <v>6264.2384590000001</v>
      </c>
      <c r="J9" s="738">
        <v>1793.779955</v>
      </c>
    </row>
    <row r="10" spans="1:14" ht="24" customHeight="1">
      <c r="A10" s="739" t="s">
        <v>1114</v>
      </c>
      <c r="B10" s="740" t="s">
        <v>1115</v>
      </c>
      <c r="C10" s="741"/>
      <c r="D10" s="741"/>
      <c r="E10" s="741"/>
      <c r="F10" s="741"/>
      <c r="G10" s="741"/>
      <c r="H10" s="741"/>
      <c r="I10" s="741"/>
      <c r="J10" s="741"/>
    </row>
    <row r="11" spans="1:14" ht="24" customHeight="1">
      <c r="A11" s="739" t="s">
        <v>1116</v>
      </c>
      <c r="B11" s="740" t="s">
        <v>1117</v>
      </c>
      <c r="C11" s="741"/>
      <c r="D11" s="741"/>
      <c r="E11" s="741">
        <v>4065.1136299999998</v>
      </c>
      <c r="F11" s="741"/>
      <c r="G11" s="741">
        <v>11888.363240000001</v>
      </c>
      <c r="H11" s="741">
        <v>6348.2853299999997</v>
      </c>
      <c r="I11" s="741">
        <v>6264.2384590000001</v>
      </c>
      <c r="J11" s="741">
        <v>1793.779955</v>
      </c>
    </row>
    <row r="12" spans="1:14" ht="24" customHeight="1">
      <c r="A12" s="739" t="s">
        <v>1118</v>
      </c>
      <c r="B12" s="740" t="s">
        <v>1119</v>
      </c>
      <c r="C12" s="741"/>
      <c r="D12" s="741"/>
      <c r="E12" s="741"/>
      <c r="F12" s="741"/>
      <c r="G12" s="741"/>
      <c r="H12" s="741"/>
      <c r="I12" s="741"/>
      <c r="J12" s="741"/>
    </row>
    <row r="13" spans="1:14" ht="12" customHeight="1">
      <c r="A13" s="162">
        <v>3</v>
      </c>
      <c r="B13" s="737" t="s">
        <v>1120</v>
      </c>
      <c r="C13" s="738"/>
      <c r="D13" s="738"/>
      <c r="E13" s="738"/>
      <c r="F13" s="738"/>
      <c r="G13" s="738"/>
      <c r="H13" s="738"/>
      <c r="I13" s="738"/>
      <c r="J13" s="738"/>
    </row>
    <row r="14" spans="1:14" ht="24" customHeight="1">
      <c r="A14" s="739">
        <v>4</v>
      </c>
      <c r="B14" s="742" t="s">
        <v>1121</v>
      </c>
      <c r="C14" s="738"/>
      <c r="D14" s="738"/>
      <c r="E14" s="738"/>
      <c r="F14" s="738"/>
      <c r="G14" s="738">
        <v>28058.54205</v>
      </c>
      <c r="H14" s="738">
        <v>2916.63418</v>
      </c>
      <c r="I14" s="738">
        <v>2906.8412480000002</v>
      </c>
      <c r="J14" s="738">
        <v>410.06462929999998</v>
      </c>
    </row>
    <row r="15" spans="1:14" ht="12" customHeight="1">
      <c r="A15" s="162">
        <v>5</v>
      </c>
      <c r="B15" s="742" t="s">
        <v>1122</v>
      </c>
      <c r="C15" s="738"/>
      <c r="D15" s="738"/>
      <c r="E15" s="738"/>
      <c r="F15" s="738"/>
      <c r="G15" s="738"/>
      <c r="H15" s="738"/>
      <c r="I15" s="738"/>
      <c r="J15" s="738"/>
    </row>
    <row r="16" spans="1:14" ht="12" customHeight="1">
      <c r="A16" s="743">
        <v>6</v>
      </c>
      <c r="B16" s="744" t="s">
        <v>386</v>
      </c>
      <c r="C16" s="745"/>
      <c r="D16" s="1713"/>
      <c r="E16" s="1713"/>
      <c r="F16" s="1713"/>
      <c r="G16" s="1713">
        <v>41845.368029999998</v>
      </c>
      <c r="H16" s="1713">
        <v>10529.707370000002</v>
      </c>
      <c r="I16" s="1713">
        <v>10428.874960000001</v>
      </c>
      <c r="J16" s="1713">
        <v>2684.139122</v>
      </c>
    </row>
    <row r="17" spans="1:13" ht="12" customHeight="1">
      <c r="B17" s="746"/>
      <c r="D17" s="1752"/>
      <c r="E17" s="1752"/>
      <c r="F17" s="1752"/>
      <c r="G17" s="1752"/>
      <c r="H17" s="1752"/>
      <c r="I17" s="1752"/>
      <c r="J17" s="761"/>
    </row>
    <row r="18" spans="1:13" ht="12" customHeight="1">
      <c r="B18" s="748"/>
      <c r="D18" s="1752"/>
      <c r="E18" s="1752"/>
      <c r="F18" s="1752"/>
      <c r="G18" s="1752"/>
      <c r="H18" s="1752"/>
      <c r="I18" s="1752"/>
      <c r="J18" s="761"/>
      <c r="M18" s="747"/>
    </row>
    <row r="19" spans="1:13" ht="12" customHeight="1">
      <c r="A19" s="726" t="s">
        <v>372</v>
      </c>
      <c r="B19" s="727"/>
      <c r="C19" s="728" t="s">
        <v>373</v>
      </c>
      <c r="D19" s="728" t="s">
        <v>391</v>
      </c>
      <c r="E19" s="729" t="s">
        <v>408</v>
      </c>
      <c r="F19" s="728" t="s">
        <v>409</v>
      </c>
      <c r="G19" s="730" t="s">
        <v>410</v>
      </c>
      <c r="H19" s="730" t="s">
        <v>411</v>
      </c>
      <c r="I19" s="728" t="s">
        <v>412</v>
      </c>
      <c r="J19" s="731" t="s">
        <v>735</v>
      </c>
    </row>
    <row r="20" spans="1:13" ht="72" customHeight="1">
      <c r="A20" s="734" t="s">
        <v>388</v>
      </c>
      <c r="B20" s="735"/>
      <c r="C20" s="736" t="s">
        <v>1102</v>
      </c>
      <c r="D20" s="736" t="s">
        <v>1103</v>
      </c>
      <c r="E20" s="736" t="s">
        <v>1104</v>
      </c>
      <c r="F20" s="736" t="s">
        <v>1105</v>
      </c>
      <c r="G20" s="736" t="s">
        <v>1106</v>
      </c>
      <c r="H20" s="736" t="s">
        <v>1107</v>
      </c>
      <c r="I20" s="736" t="s">
        <v>661</v>
      </c>
      <c r="J20" s="736" t="s">
        <v>666</v>
      </c>
    </row>
    <row r="21" spans="1:13" ht="24" customHeight="1">
      <c r="A21" s="739" t="s">
        <v>1108</v>
      </c>
      <c r="B21" s="737" t="s">
        <v>1109</v>
      </c>
      <c r="C21" s="738"/>
      <c r="D21" s="738"/>
      <c r="E21" s="738"/>
      <c r="F21" s="738"/>
      <c r="G21" s="738"/>
      <c r="H21" s="738"/>
      <c r="I21" s="738"/>
      <c r="J21" s="738"/>
    </row>
    <row r="22" spans="1:13" ht="12" customHeight="1">
      <c r="A22" s="162" t="s">
        <v>1110</v>
      </c>
      <c r="B22" s="737" t="s">
        <v>1111</v>
      </c>
      <c r="C22" s="738"/>
      <c r="D22" s="738"/>
      <c r="E22" s="738"/>
      <c r="F22" s="738"/>
      <c r="G22" s="738"/>
      <c r="H22" s="738"/>
      <c r="I22" s="738"/>
      <c r="J22" s="738"/>
    </row>
    <row r="23" spans="1:13" ht="12" customHeight="1">
      <c r="A23" s="162">
        <v>1</v>
      </c>
      <c r="B23" s="737" t="s">
        <v>1112</v>
      </c>
      <c r="C23" s="738">
        <v>289.46353000000005</v>
      </c>
      <c r="D23" s="738">
        <v>1397.6719399999999</v>
      </c>
      <c r="E23" s="738"/>
      <c r="F23" s="738">
        <v>1.4</v>
      </c>
      <c r="G23" s="738">
        <v>1890.1766299999999</v>
      </c>
      <c r="H23" s="738">
        <v>1104.67425</v>
      </c>
      <c r="I23" s="738">
        <v>1254.7250490000001</v>
      </c>
      <c r="J23" s="738">
        <v>488.18203890000001</v>
      </c>
    </row>
    <row r="24" spans="1:13" ht="12" customHeight="1">
      <c r="A24" s="162">
        <v>2</v>
      </c>
      <c r="B24" s="737" t="s">
        <v>1113</v>
      </c>
      <c r="C24" s="738"/>
      <c r="D24" s="738"/>
      <c r="E24" s="738">
        <v>4570.2686900000008</v>
      </c>
      <c r="F24" s="738">
        <v>1.55</v>
      </c>
      <c r="G24" s="738">
        <v>17505.688249999999</v>
      </c>
      <c r="H24" s="738">
        <v>7415.1503400000001</v>
      </c>
      <c r="I24" s="738">
        <v>7376.925201</v>
      </c>
      <c r="J24" s="738">
        <v>2008.868665</v>
      </c>
    </row>
    <row r="25" spans="1:13" ht="24" customHeight="1">
      <c r="A25" s="739" t="s">
        <v>1114</v>
      </c>
      <c r="B25" s="740" t="s">
        <v>1115</v>
      </c>
      <c r="C25" s="738"/>
      <c r="D25" s="738"/>
      <c r="E25" s="738"/>
      <c r="F25" s="738"/>
      <c r="G25" s="738"/>
      <c r="H25" s="738"/>
      <c r="I25" s="738"/>
      <c r="J25" s="738"/>
    </row>
    <row r="26" spans="1:13" ht="24" customHeight="1">
      <c r="A26" s="739" t="s">
        <v>1116</v>
      </c>
      <c r="B26" s="740" t="s">
        <v>1117</v>
      </c>
      <c r="C26" s="738"/>
      <c r="D26" s="741"/>
      <c r="E26" s="741">
        <v>4570.2686900000008</v>
      </c>
      <c r="F26" s="741"/>
      <c r="G26" s="741">
        <v>17505.688249999999</v>
      </c>
      <c r="H26" s="741">
        <v>7415.1503400000001</v>
      </c>
      <c r="I26" s="741">
        <v>7376.925201</v>
      </c>
      <c r="J26" s="741">
        <v>2008.868665</v>
      </c>
    </row>
    <row r="27" spans="1:13" ht="24" customHeight="1">
      <c r="A27" s="739" t="s">
        <v>1118</v>
      </c>
      <c r="B27" s="740" t="s">
        <v>1119</v>
      </c>
      <c r="C27" s="738"/>
      <c r="D27" s="738"/>
      <c r="E27" s="738"/>
      <c r="F27" s="738"/>
      <c r="G27" s="738"/>
      <c r="H27" s="738"/>
      <c r="I27" s="738"/>
      <c r="J27" s="738"/>
    </row>
    <row r="28" spans="1:13" ht="12" customHeight="1">
      <c r="A28" s="162">
        <v>3</v>
      </c>
      <c r="B28" s="737" t="s">
        <v>1120</v>
      </c>
      <c r="C28" s="738"/>
      <c r="D28" s="738"/>
      <c r="E28" s="738"/>
      <c r="F28" s="738"/>
      <c r="G28" s="738"/>
      <c r="H28" s="738"/>
      <c r="I28" s="738"/>
      <c r="J28" s="738"/>
    </row>
    <row r="29" spans="1:13" ht="12" customHeight="1">
      <c r="A29" s="162">
        <v>4</v>
      </c>
      <c r="B29" s="742" t="s">
        <v>1121</v>
      </c>
      <c r="C29" s="738"/>
      <c r="D29" s="738"/>
      <c r="E29" s="738"/>
      <c r="F29" s="738"/>
      <c r="G29" s="738">
        <v>27130.559300000001</v>
      </c>
      <c r="H29" s="738">
        <v>2866.1314662999998</v>
      </c>
      <c r="I29" s="738">
        <v>2842.3315440000001</v>
      </c>
      <c r="J29" s="738">
        <v>538.76441620000003</v>
      </c>
    </row>
    <row r="30" spans="1:13" ht="12" customHeight="1">
      <c r="A30" s="162">
        <v>5</v>
      </c>
      <c r="B30" s="742" t="s">
        <v>1122</v>
      </c>
      <c r="C30" s="738"/>
      <c r="D30" s="738"/>
      <c r="E30" s="738"/>
      <c r="F30" s="738"/>
      <c r="G30" s="738"/>
      <c r="H30" s="738"/>
      <c r="I30" s="738"/>
      <c r="J30" s="738"/>
    </row>
    <row r="31" spans="1:13" ht="12" customHeight="1">
      <c r="A31" s="749">
        <v>6</v>
      </c>
      <c r="B31" s="750" t="s">
        <v>386</v>
      </c>
      <c r="C31" s="1717"/>
      <c r="D31" s="1717"/>
      <c r="E31" s="1717"/>
      <c r="F31" s="1717"/>
      <c r="G31" s="1717">
        <v>46526.424180000002</v>
      </c>
      <c r="H31" s="1717">
        <v>11385.9560563</v>
      </c>
      <c r="I31" s="1717">
        <v>11473.98179</v>
      </c>
      <c r="J31" s="1717">
        <v>3035.8151200000002</v>
      </c>
    </row>
    <row r="32" spans="1:13" ht="12" customHeight="1">
      <c r="B32" s="751"/>
      <c r="J32" s="747"/>
    </row>
    <row r="33" spans="10:10">
      <c r="J33" s="747"/>
    </row>
  </sheetData>
  <mergeCells count="1">
    <mergeCell ref="A2:J2"/>
  </mergeCells>
  <hyperlinks>
    <hyperlink ref="L1" location="ToC!A1" display="ToC" xr:uid="{EE86DB9D-2A84-4C42-B764-15E414F105D0}"/>
  </hyperlinks>
  <pageMargins left="0.70866141732283472" right="0.70866141732283472" top="0.74803149606299213" bottom="0.74803149606299213" header="0.31496062992125984" footer="0.31496062992125984"/>
  <pageSetup paperSize="9" scale="75" fitToHeight="0" orientation="portrait" r:id="rId1"/>
  <rowBreaks count="1" manualBreakCount="1">
    <brk id="18" max="16383" man="1"/>
  </rowBreaks>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912C-CD2D-4ABF-8DB7-1C9F6F5E1CFF}">
  <sheetPr codeName="Sheet32">
    <tabColor rgb="FF99CCFF"/>
    <pageSetUpPr fitToPage="1"/>
  </sheetPr>
  <dimension ref="A1:G31"/>
  <sheetViews>
    <sheetView showGridLines="0" showWhiteSpace="0" view="pageBreakPreview" zoomScaleNormal="100" zoomScaleSheetLayoutView="100" workbookViewId="0">
      <selection activeCell="F1" sqref="F1"/>
    </sheetView>
  </sheetViews>
  <sheetFormatPr defaultColWidth="9.140625" defaultRowHeight="12"/>
  <cols>
    <col min="1" max="1" width="6.42578125" style="94" customWidth="1"/>
    <col min="2" max="2" width="71.5703125" style="94" customWidth="1"/>
    <col min="3" max="3" width="14.42578125" style="94" customWidth="1"/>
    <col min="4" max="4" width="21.85546875" style="94" customWidth="1"/>
    <col min="5" max="5" width="9.140625" style="94" customWidth="1"/>
    <col min="6" max="6" width="24.5703125" style="94" bestFit="1" customWidth="1"/>
    <col min="7" max="7" width="9.140625" style="94" customWidth="1"/>
    <col min="8" max="16384" width="9.140625" style="94"/>
  </cols>
  <sheetData>
    <row r="1" spans="1:7" ht="12" customHeight="1">
      <c r="A1" s="720" t="s">
        <v>2177</v>
      </c>
      <c r="B1" s="720"/>
      <c r="F1" s="1527" t="s">
        <v>2275</v>
      </c>
    </row>
    <row r="2" spans="1:7" ht="72" customHeight="1">
      <c r="A2" s="2090" t="s">
        <v>1123</v>
      </c>
      <c r="B2" s="2090"/>
      <c r="C2" s="2090"/>
      <c r="D2" s="2090"/>
      <c r="F2" s="721"/>
    </row>
    <row r="3" spans="1:7" ht="12" customHeight="1">
      <c r="B3" s="752"/>
      <c r="C3" s="753"/>
      <c r="D3" s="753"/>
      <c r="F3" s="725"/>
    </row>
    <row r="4" spans="1:7" ht="12" customHeight="1">
      <c r="A4" s="727" t="s">
        <v>372</v>
      </c>
      <c r="B4" s="727"/>
      <c r="C4" s="728" t="s">
        <v>373</v>
      </c>
      <c r="D4" s="729" t="s">
        <v>391</v>
      </c>
      <c r="E4" s="754"/>
      <c r="F4" s="725"/>
      <c r="G4" s="755"/>
    </row>
    <row r="5" spans="1:7" ht="12" customHeight="1">
      <c r="A5" s="734" t="s">
        <v>374</v>
      </c>
      <c r="B5" s="735"/>
      <c r="C5" s="756" t="s">
        <v>661</v>
      </c>
      <c r="D5" s="736" t="s">
        <v>666</v>
      </c>
      <c r="F5" s="725"/>
    </row>
    <row r="6" spans="1:7" ht="12" customHeight="1">
      <c r="A6" s="162">
        <v>1</v>
      </c>
      <c r="B6" s="737" t="s">
        <v>1124</v>
      </c>
      <c r="C6" s="757">
        <v>2338.2220473400002</v>
      </c>
      <c r="D6" s="757">
        <v>407.05282537499994</v>
      </c>
    </row>
    <row r="7" spans="1:7" ht="12" customHeight="1">
      <c r="A7" s="162">
        <v>2</v>
      </c>
      <c r="B7" s="758" t="s">
        <v>1125</v>
      </c>
      <c r="C7" s="759"/>
      <c r="D7" s="759">
        <v>96.756110625000005</v>
      </c>
    </row>
    <row r="8" spans="1:7" ht="12" customHeight="1">
      <c r="A8" s="162">
        <v>3</v>
      </c>
      <c r="B8" s="758" t="s">
        <v>1126</v>
      </c>
      <c r="C8" s="759"/>
      <c r="D8" s="759">
        <v>310.29671474999998</v>
      </c>
    </row>
    <row r="9" spans="1:7" ht="12" customHeight="1">
      <c r="A9" s="162">
        <v>4</v>
      </c>
      <c r="B9" s="737" t="s">
        <v>1127</v>
      </c>
      <c r="C9" s="757">
        <v>751.62758830999996</v>
      </c>
      <c r="D9" s="757">
        <v>189.07837024999998</v>
      </c>
    </row>
    <row r="10" spans="1:7" ht="12" customHeight="1">
      <c r="A10" s="162" t="s">
        <v>1128</v>
      </c>
      <c r="B10" s="737" t="s">
        <v>1129</v>
      </c>
      <c r="C10" s="757"/>
      <c r="D10" s="757"/>
    </row>
    <row r="11" spans="1:7" ht="12" customHeight="1">
      <c r="A11" s="743">
        <v>5</v>
      </c>
      <c r="B11" s="744" t="s">
        <v>1130</v>
      </c>
      <c r="C11" s="760">
        <v>3089.84963565</v>
      </c>
      <c r="D11" s="760">
        <v>596.13119562499992</v>
      </c>
    </row>
    <row r="12" spans="1:7" ht="12" customHeight="1"/>
    <row r="13" spans="1:7" ht="12" customHeight="1">
      <c r="B13" s="748"/>
    </row>
    <row r="14" spans="1:7" ht="12" customHeight="1">
      <c r="A14" s="727" t="s">
        <v>372</v>
      </c>
      <c r="B14" s="727"/>
      <c r="C14" s="728" t="s">
        <v>373</v>
      </c>
      <c r="D14" s="729" t="s">
        <v>391</v>
      </c>
      <c r="F14" s="732"/>
      <c r="G14" s="755"/>
    </row>
    <row r="15" spans="1:7" ht="12" customHeight="1">
      <c r="A15" s="734" t="s">
        <v>388</v>
      </c>
      <c r="B15" s="735"/>
      <c r="C15" s="756" t="s">
        <v>661</v>
      </c>
      <c r="D15" s="736" t="s">
        <v>666</v>
      </c>
    </row>
    <row r="16" spans="1:7" ht="12" customHeight="1">
      <c r="A16" s="162">
        <v>1</v>
      </c>
      <c r="B16" s="737" t="s">
        <v>1124</v>
      </c>
      <c r="C16" s="761">
        <v>2725.2410801599999</v>
      </c>
      <c r="D16" s="761">
        <v>494.20520599999986</v>
      </c>
    </row>
    <row r="17" spans="1:4" ht="12" customHeight="1">
      <c r="A17" s="162">
        <v>2</v>
      </c>
      <c r="B17" s="758" t="s">
        <v>1125</v>
      </c>
      <c r="C17" s="762"/>
      <c r="D17" s="762">
        <v>126.055262625</v>
      </c>
    </row>
    <row r="18" spans="1:4" ht="12" customHeight="1">
      <c r="A18" s="162">
        <v>3</v>
      </c>
      <c r="B18" s="758" t="s">
        <v>1126</v>
      </c>
      <c r="C18" s="762"/>
      <c r="D18" s="762">
        <v>368.14994337500002</v>
      </c>
    </row>
    <row r="19" spans="1:4" ht="12" customHeight="1">
      <c r="A19" s="162">
        <v>4</v>
      </c>
      <c r="B19" s="737" t="s">
        <v>1127</v>
      </c>
      <c r="C19" s="761">
        <v>934.72775732000002</v>
      </c>
      <c r="D19" s="761">
        <v>248.170839</v>
      </c>
    </row>
    <row r="20" spans="1:4" ht="12" customHeight="1">
      <c r="A20" s="162" t="s">
        <v>1128</v>
      </c>
      <c r="B20" s="737" t="s">
        <v>1129</v>
      </c>
      <c r="C20" s="761"/>
      <c r="D20" s="761"/>
    </row>
    <row r="21" spans="1:4" ht="12" customHeight="1">
      <c r="A21" s="749">
        <v>5</v>
      </c>
      <c r="B21" s="750" t="s">
        <v>1130</v>
      </c>
      <c r="C21" s="763">
        <v>3659.9688374799998</v>
      </c>
      <c r="D21" s="763">
        <v>742.37604499999986</v>
      </c>
    </row>
    <row r="22" spans="1:4" ht="12" customHeight="1"/>
    <row r="24" spans="1:4">
      <c r="C24" s="747"/>
      <c r="D24" s="747"/>
    </row>
    <row r="25" spans="1:4">
      <c r="C25" s="764"/>
    </row>
    <row r="26" spans="1:4">
      <c r="C26" s="764"/>
    </row>
    <row r="27" spans="1:4">
      <c r="C27" s="765"/>
    </row>
    <row r="29" spans="1:4">
      <c r="C29" s="764"/>
    </row>
    <row r="30" spans="1:4">
      <c r="C30" s="764"/>
    </row>
    <row r="31" spans="1:4">
      <c r="C31" s="765"/>
    </row>
  </sheetData>
  <mergeCells count="1">
    <mergeCell ref="A2:D2"/>
  </mergeCells>
  <hyperlinks>
    <hyperlink ref="F1" location="ToC!A1" display="ToC" xr:uid="{8B013D1D-160D-49EA-BC8F-82C9EDE0347C}"/>
  </hyperlinks>
  <pageMargins left="0.70866141732283472" right="0.70866141732283472" top="0.74803149606299213" bottom="0.74803149606299213" header="0.31496062992125984" footer="0.31496062992125984"/>
  <pageSetup paperSize="9" scale="76" fitToHeight="0" orientation="portrait" r:id="rId1"/>
  <colBreaks count="1" manualBreakCount="1">
    <brk id="4" min="1" max="2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A12E-F235-4E88-9399-D462CCE53D96}">
  <sheetPr codeName="Sheet33">
    <tabColor rgb="FF99CCFF"/>
    <pageSetUpPr fitToPage="1"/>
  </sheetPr>
  <dimension ref="A1:AB34"/>
  <sheetViews>
    <sheetView view="pageBreakPreview" zoomScaleNormal="100" zoomScaleSheetLayoutView="100" workbookViewId="0">
      <selection activeCell="P1" sqref="P1"/>
    </sheetView>
  </sheetViews>
  <sheetFormatPr defaultColWidth="9.28515625" defaultRowHeight="12"/>
  <cols>
    <col min="1" max="1" width="6.5703125" style="283" customWidth="1"/>
    <col min="2" max="2" width="17.5703125" style="155" customWidth="1"/>
    <col min="3" max="14" width="7.28515625" style="155" customWidth="1"/>
    <col min="15" max="15" width="8" style="155" customWidth="1"/>
    <col min="16" max="16" width="24.5703125" style="155" bestFit="1" customWidth="1"/>
    <col min="17" max="27" width="9.28515625" style="155"/>
    <col min="28" max="28" width="8.42578125" style="155" customWidth="1"/>
    <col min="29" max="16384" width="9.28515625" style="155"/>
  </cols>
  <sheetData>
    <row r="1" spans="1:28" ht="12" customHeight="1">
      <c r="A1" s="1320" t="s">
        <v>2178</v>
      </c>
      <c r="B1" s="1320"/>
      <c r="C1" s="1320"/>
      <c r="D1" s="1320"/>
      <c r="E1" s="1320"/>
      <c r="F1" s="1320"/>
      <c r="G1" s="1320"/>
      <c r="H1" s="1320"/>
      <c r="I1" s="1320"/>
      <c r="J1" s="1320"/>
      <c r="K1" s="1320"/>
      <c r="L1" s="1320"/>
      <c r="M1" s="1320"/>
      <c r="N1" s="1320"/>
      <c r="O1" s="283"/>
      <c r="P1" s="1527" t="s">
        <v>2275</v>
      </c>
      <c r="AB1" s="85"/>
    </row>
    <row r="2" spans="1:28" s="1322" customFormat="1" ht="24" customHeight="1">
      <c r="A2" s="2039" t="s">
        <v>1982</v>
      </c>
      <c r="B2" s="2039"/>
      <c r="C2" s="2039"/>
      <c r="D2" s="2039"/>
      <c r="E2" s="2039"/>
      <c r="F2" s="2039"/>
      <c r="G2" s="2039"/>
      <c r="H2" s="2039"/>
      <c r="I2" s="2039"/>
      <c r="J2" s="2039"/>
      <c r="K2" s="2039"/>
      <c r="L2" s="2039"/>
      <c r="M2" s="2039"/>
      <c r="N2" s="2039"/>
      <c r="O2" s="1321"/>
      <c r="P2" s="280"/>
      <c r="AB2" s="90"/>
    </row>
    <row r="3" spans="1:28" ht="12" customHeight="1">
      <c r="B3" s="1307"/>
      <c r="C3" s="1307"/>
      <c r="D3" s="1307"/>
      <c r="E3" s="1307"/>
      <c r="F3" s="1307"/>
      <c r="G3" s="1307"/>
      <c r="H3" s="1307"/>
      <c r="I3" s="1307"/>
      <c r="J3" s="1307"/>
      <c r="K3" s="1307"/>
      <c r="L3" s="1307"/>
      <c r="M3" s="1307"/>
      <c r="N3" s="1307"/>
      <c r="O3" s="283"/>
      <c r="AB3" s="94"/>
    </row>
    <row r="4" spans="1:28" ht="12" customHeight="1">
      <c r="A4" s="294" t="s">
        <v>372</v>
      </c>
      <c r="B4" s="1323"/>
      <c r="C4" s="2005" t="s">
        <v>1875</v>
      </c>
      <c r="D4" s="2005"/>
      <c r="E4" s="2005"/>
      <c r="F4" s="2005"/>
      <c r="G4" s="2005"/>
      <c r="H4" s="2005"/>
      <c r="I4" s="2005"/>
      <c r="J4" s="2005"/>
      <c r="K4" s="2005"/>
      <c r="L4" s="2005"/>
      <c r="M4" s="2005"/>
      <c r="N4" s="1218"/>
      <c r="O4" s="283"/>
      <c r="AB4" s="732"/>
    </row>
    <row r="5" spans="1:28" ht="12" customHeight="1">
      <c r="B5" s="1323"/>
      <c r="C5" s="1218" t="s">
        <v>373</v>
      </c>
      <c r="D5" s="1218" t="s">
        <v>391</v>
      </c>
      <c r="E5" s="1218" t="s">
        <v>408</v>
      </c>
      <c r="F5" s="1218" t="s">
        <v>409</v>
      </c>
      <c r="G5" s="1218" t="s">
        <v>410</v>
      </c>
      <c r="H5" s="1218" t="s">
        <v>411</v>
      </c>
      <c r="I5" s="1218" t="s">
        <v>412</v>
      </c>
      <c r="J5" s="1218" t="s">
        <v>735</v>
      </c>
      <c r="K5" s="1218" t="s">
        <v>889</v>
      </c>
      <c r="L5" s="1218" t="s">
        <v>890</v>
      </c>
      <c r="M5" s="1218" t="s">
        <v>891</v>
      </c>
      <c r="N5" s="1218" t="s">
        <v>892</v>
      </c>
      <c r="O5" s="283"/>
    </row>
    <row r="6" spans="1:28" ht="36">
      <c r="A6" s="1324" t="s">
        <v>374</v>
      </c>
      <c r="B6" s="1325"/>
      <c r="C6" s="1217">
        <v>0</v>
      </c>
      <c r="D6" s="1217">
        <v>0.02</v>
      </c>
      <c r="E6" s="1217">
        <v>0.04</v>
      </c>
      <c r="F6" s="1217">
        <v>0.1</v>
      </c>
      <c r="G6" s="1217">
        <v>0.2</v>
      </c>
      <c r="H6" s="1217">
        <v>0.5</v>
      </c>
      <c r="I6" s="1217">
        <v>0.7</v>
      </c>
      <c r="J6" s="1217">
        <v>0.75</v>
      </c>
      <c r="K6" s="1217">
        <v>1</v>
      </c>
      <c r="L6" s="1217">
        <v>1.5</v>
      </c>
      <c r="M6" s="1218" t="s">
        <v>1877</v>
      </c>
      <c r="N6" s="1218" t="s">
        <v>1983</v>
      </c>
      <c r="O6" s="283"/>
    </row>
    <row r="7" spans="1:28" ht="12" customHeight="1">
      <c r="A7" s="1031">
        <v>1</v>
      </c>
      <c r="B7" s="1326" t="s">
        <v>1894</v>
      </c>
      <c r="C7" s="1327">
        <v>1348.2702324300001</v>
      </c>
      <c r="D7" s="1327">
        <v>0</v>
      </c>
      <c r="E7" s="1327">
        <v>0</v>
      </c>
      <c r="F7" s="1327">
        <v>0</v>
      </c>
      <c r="G7" s="1327">
        <v>7.1252474299999999</v>
      </c>
      <c r="H7" s="1327">
        <v>0</v>
      </c>
      <c r="I7" s="1327">
        <v>0</v>
      </c>
      <c r="J7" s="1327">
        <v>0</v>
      </c>
      <c r="K7" s="1327">
        <v>0</v>
      </c>
      <c r="L7" s="1327">
        <v>0</v>
      </c>
      <c r="M7" s="1327">
        <v>0</v>
      </c>
      <c r="N7" s="1327">
        <v>1355.39547986</v>
      </c>
      <c r="O7" s="283"/>
    </row>
    <row r="8" spans="1:28" ht="12" customHeight="1">
      <c r="A8" s="1031">
        <v>2</v>
      </c>
      <c r="B8" s="1326" t="s">
        <v>1984</v>
      </c>
      <c r="C8" s="1327">
        <v>207.92038392000001</v>
      </c>
      <c r="D8" s="1327">
        <v>0</v>
      </c>
      <c r="E8" s="1327">
        <v>0</v>
      </c>
      <c r="F8" s="1327">
        <v>0</v>
      </c>
      <c r="G8" s="1327">
        <v>52.408035390000002</v>
      </c>
      <c r="H8" s="1327">
        <v>0</v>
      </c>
      <c r="I8" s="1327">
        <v>0</v>
      </c>
      <c r="J8" s="1327">
        <v>0</v>
      </c>
      <c r="K8" s="1327">
        <v>0</v>
      </c>
      <c r="L8" s="1327">
        <v>0</v>
      </c>
      <c r="M8" s="1327">
        <v>0</v>
      </c>
      <c r="N8" s="1327">
        <v>260.32841931000002</v>
      </c>
      <c r="O8" s="283"/>
    </row>
    <row r="9" spans="1:28" ht="12" customHeight="1">
      <c r="A9" s="1031">
        <v>3</v>
      </c>
      <c r="B9" s="1326" t="s">
        <v>1880</v>
      </c>
      <c r="C9" s="1327">
        <v>0</v>
      </c>
      <c r="D9" s="1327">
        <v>0</v>
      </c>
      <c r="E9" s="1327">
        <v>0</v>
      </c>
      <c r="F9" s="1327">
        <v>0</v>
      </c>
      <c r="G9" s="1327">
        <v>0</v>
      </c>
      <c r="H9" s="1327">
        <v>0</v>
      </c>
      <c r="I9" s="1327">
        <v>0</v>
      </c>
      <c r="J9" s="1327">
        <v>0</v>
      </c>
      <c r="K9" s="1327">
        <v>0</v>
      </c>
      <c r="L9" s="1327">
        <v>0</v>
      </c>
      <c r="M9" s="1327">
        <v>0</v>
      </c>
      <c r="N9" s="1327">
        <v>0</v>
      </c>
      <c r="O9" s="283"/>
    </row>
    <row r="10" spans="1:28" ht="12" customHeight="1">
      <c r="A10" s="1031">
        <v>4</v>
      </c>
      <c r="B10" s="1326" t="s">
        <v>1881</v>
      </c>
      <c r="C10" s="1327">
        <v>1772.7276515799999</v>
      </c>
      <c r="D10" s="1327">
        <v>0</v>
      </c>
      <c r="E10" s="1327">
        <v>0</v>
      </c>
      <c r="F10" s="1327">
        <v>0</v>
      </c>
      <c r="G10" s="1327">
        <v>0</v>
      </c>
      <c r="H10" s="1327">
        <v>0</v>
      </c>
      <c r="I10" s="1327">
        <v>0</v>
      </c>
      <c r="J10" s="1327">
        <v>0</v>
      </c>
      <c r="K10" s="1327">
        <v>0</v>
      </c>
      <c r="L10" s="1327">
        <v>0</v>
      </c>
      <c r="M10" s="1327">
        <v>0</v>
      </c>
      <c r="N10" s="1327">
        <v>1772.7276515799999</v>
      </c>
      <c r="O10" s="283"/>
    </row>
    <row r="11" spans="1:28" ht="12" customHeight="1">
      <c r="A11" s="1031">
        <v>5</v>
      </c>
      <c r="B11" s="1326" t="s">
        <v>1882</v>
      </c>
      <c r="C11" s="1327">
        <v>0.38899749</v>
      </c>
      <c r="D11" s="1327">
        <v>0</v>
      </c>
      <c r="E11" s="1327">
        <v>0</v>
      </c>
      <c r="F11" s="1327">
        <v>0</v>
      </c>
      <c r="G11" s="1327">
        <v>0</v>
      </c>
      <c r="H11" s="1327">
        <v>0</v>
      </c>
      <c r="I11" s="1327">
        <v>0</v>
      </c>
      <c r="J11" s="1327">
        <v>0</v>
      </c>
      <c r="K11" s="1327">
        <v>0</v>
      </c>
      <c r="L11" s="1327">
        <v>0</v>
      </c>
      <c r="M11" s="1327">
        <v>0</v>
      </c>
      <c r="N11" s="1327">
        <v>0.38899749</v>
      </c>
      <c r="O11" s="283"/>
    </row>
    <row r="12" spans="1:28" ht="12" customHeight="1">
      <c r="A12" s="1031">
        <v>6</v>
      </c>
      <c r="B12" s="1326" t="s">
        <v>1852</v>
      </c>
      <c r="C12" s="1327">
        <v>0</v>
      </c>
      <c r="D12" s="1327">
        <v>1132.16977926</v>
      </c>
      <c r="E12" s="1327">
        <v>0</v>
      </c>
      <c r="F12" s="1327">
        <v>0</v>
      </c>
      <c r="G12" s="1327">
        <v>0</v>
      </c>
      <c r="H12" s="1327">
        <v>0</v>
      </c>
      <c r="I12" s="1327">
        <v>0</v>
      </c>
      <c r="J12" s="1327">
        <v>0</v>
      </c>
      <c r="K12" s="1327">
        <v>0</v>
      </c>
      <c r="L12" s="1327">
        <v>0</v>
      </c>
      <c r="M12" s="1328">
        <v>0</v>
      </c>
      <c r="N12" s="1327">
        <v>1132.16977926</v>
      </c>
      <c r="O12" s="283"/>
    </row>
    <row r="13" spans="1:28" ht="12" customHeight="1">
      <c r="A13" s="1031">
        <v>7</v>
      </c>
      <c r="B13" s="1329" t="s">
        <v>1855</v>
      </c>
      <c r="C13" s="1327">
        <v>0</v>
      </c>
      <c r="D13" s="1327">
        <v>0</v>
      </c>
      <c r="E13" s="1327">
        <v>0</v>
      </c>
      <c r="F13" s="1327">
        <v>0</v>
      </c>
      <c r="G13" s="1327">
        <v>0</v>
      </c>
      <c r="H13" s="1327">
        <v>0</v>
      </c>
      <c r="I13" s="1327">
        <v>0</v>
      </c>
      <c r="J13" s="1327">
        <v>0</v>
      </c>
      <c r="K13" s="1327">
        <v>2.3638729500000002</v>
      </c>
      <c r="L13" s="1327">
        <v>0</v>
      </c>
      <c r="M13" s="1327">
        <v>0</v>
      </c>
      <c r="N13" s="1327">
        <v>2.3638729500000002</v>
      </c>
      <c r="O13" s="283"/>
    </row>
    <row r="14" spans="1:28" ht="12" customHeight="1">
      <c r="A14" s="1031">
        <v>8</v>
      </c>
      <c r="B14" s="1329" t="s">
        <v>1899</v>
      </c>
      <c r="C14" s="1327">
        <v>0</v>
      </c>
      <c r="D14" s="1327">
        <v>0</v>
      </c>
      <c r="E14" s="1327">
        <v>0</v>
      </c>
      <c r="F14" s="1327">
        <v>0</v>
      </c>
      <c r="G14" s="1327">
        <v>0</v>
      </c>
      <c r="H14" s="1327">
        <v>0</v>
      </c>
      <c r="I14" s="1327">
        <v>0</v>
      </c>
      <c r="J14" s="1327">
        <v>1.2626899999999999E-3</v>
      </c>
      <c r="K14" s="1327">
        <v>0</v>
      </c>
      <c r="L14" s="1327">
        <v>0</v>
      </c>
      <c r="M14" s="1327">
        <v>0</v>
      </c>
      <c r="N14" s="1327">
        <v>1.2626899999999999E-3</v>
      </c>
      <c r="O14" s="283"/>
    </row>
    <row r="15" spans="1:28" ht="48">
      <c r="A15" s="1031">
        <v>9</v>
      </c>
      <c r="B15" s="1329" t="s">
        <v>1985</v>
      </c>
      <c r="C15" s="1327">
        <v>0</v>
      </c>
      <c r="D15" s="1327">
        <v>0</v>
      </c>
      <c r="E15" s="1327">
        <v>0</v>
      </c>
      <c r="F15" s="1327">
        <v>0</v>
      </c>
      <c r="G15" s="1327">
        <v>0</v>
      </c>
      <c r="H15" s="1327">
        <v>0</v>
      </c>
      <c r="I15" s="1327">
        <v>0</v>
      </c>
      <c r="J15" s="1327">
        <v>0</v>
      </c>
      <c r="K15" s="1327">
        <v>0</v>
      </c>
      <c r="L15" s="1327">
        <v>0</v>
      </c>
      <c r="M15" s="1327">
        <v>0</v>
      </c>
      <c r="N15" s="1327">
        <v>0</v>
      </c>
      <c r="O15" s="283"/>
    </row>
    <row r="16" spans="1:28" ht="12" customHeight="1">
      <c r="A16" s="1031">
        <v>10</v>
      </c>
      <c r="B16" s="1329" t="s">
        <v>1888</v>
      </c>
      <c r="C16" s="1327">
        <v>0</v>
      </c>
      <c r="D16" s="1327">
        <v>0</v>
      </c>
      <c r="E16" s="1327">
        <v>0</v>
      </c>
      <c r="F16" s="1327">
        <v>0</v>
      </c>
      <c r="G16" s="1327">
        <v>0</v>
      </c>
      <c r="H16" s="1327">
        <v>9.1642999999999998E-4</v>
      </c>
      <c r="I16" s="1327">
        <v>0</v>
      </c>
      <c r="J16" s="1327">
        <v>0</v>
      </c>
      <c r="K16" s="1327">
        <v>0</v>
      </c>
      <c r="L16" s="1327">
        <v>0</v>
      </c>
      <c r="M16" s="1327">
        <v>0</v>
      </c>
      <c r="N16" s="1327">
        <v>9.1642999999999998E-4</v>
      </c>
      <c r="O16" s="283"/>
    </row>
    <row r="17" spans="1:15" ht="12" customHeight="1">
      <c r="A17" s="1330">
        <v>11</v>
      </c>
      <c r="B17" s="1331" t="s">
        <v>1685</v>
      </c>
      <c r="C17" s="1332">
        <v>3329.30726542</v>
      </c>
      <c r="D17" s="1332">
        <v>1132.16977926</v>
      </c>
      <c r="E17" s="1332">
        <v>0</v>
      </c>
      <c r="F17" s="1332">
        <v>0</v>
      </c>
      <c r="G17" s="1332">
        <v>59.533282820000004</v>
      </c>
      <c r="H17" s="1332">
        <v>9.1642999999999998E-4</v>
      </c>
      <c r="I17" s="1332">
        <v>0</v>
      </c>
      <c r="J17" s="1332">
        <v>1.2626899999999999E-3</v>
      </c>
      <c r="K17" s="1332">
        <v>2.3638729500000002</v>
      </c>
      <c r="L17" s="1332">
        <v>0</v>
      </c>
      <c r="M17" s="1332">
        <v>0</v>
      </c>
      <c r="N17" s="1332">
        <v>4523.3763795699997</v>
      </c>
      <c r="O17" s="283"/>
    </row>
    <row r="18" spans="1:15" ht="12" customHeight="1">
      <c r="B18" s="1333"/>
      <c r="C18" s="1750"/>
      <c r="D18" s="1663"/>
      <c r="E18" s="1663"/>
      <c r="F18" s="1663"/>
      <c r="G18" s="1663"/>
      <c r="H18" s="1663"/>
      <c r="I18" s="1663"/>
      <c r="J18" s="1663"/>
      <c r="K18" s="1663"/>
      <c r="L18" s="1663"/>
      <c r="M18" s="1751"/>
      <c r="N18" s="1751"/>
      <c r="O18" s="283"/>
    </row>
    <row r="19" spans="1:15" ht="12" customHeight="1">
      <c r="B19" s="283"/>
      <c r="C19" s="1031"/>
      <c r="D19" s="1031"/>
      <c r="E19" s="1031"/>
      <c r="F19" s="1031"/>
      <c r="G19" s="1031"/>
      <c r="H19" s="1031"/>
      <c r="I19" s="1031"/>
      <c r="J19" s="1031"/>
      <c r="K19" s="1031"/>
      <c r="L19" s="1031"/>
      <c r="M19" s="1031"/>
      <c r="N19" s="1031"/>
      <c r="O19" s="283"/>
    </row>
    <row r="20" spans="1:15" ht="12" customHeight="1">
      <c r="A20" s="294" t="s">
        <v>372</v>
      </c>
      <c r="B20" s="1323"/>
      <c r="C20" s="2005" t="s">
        <v>1875</v>
      </c>
      <c r="D20" s="2005"/>
      <c r="E20" s="2005"/>
      <c r="F20" s="2005"/>
      <c r="G20" s="2005"/>
      <c r="H20" s="2005"/>
      <c r="I20" s="2005"/>
      <c r="J20" s="2005"/>
      <c r="K20" s="2005"/>
      <c r="L20" s="2005"/>
      <c r="M20" s="2005"/>
      <c r="N20" s="1218"/>
      <c r="O20" s="283"/>
    </row>
    <row r="21" spans="1:15" ht="12" customHeight="1">
      <c r="B21" s="1323"/>
      <c r="C21" s="1218" t="s">
        <v>373</v>
      </c>
      <c r="D21" s="1218" t="s">
        <v>391</v>
      </c>
      <c r="E21" s="1218" t="s">
        <v>408</v>
      </c>
      <c r="F21" s="1218" t="s">
        <v>409</v>
      </c>
      <c r="G21" s="1218" t="s">
        <v>410</v>
      </c>
      <c r="H21" s="1218" t="s">
        <v>411</v>
      </c>
      <c r="I21" s="1218" t="s">
        <v>412</v>
      </c>
      <c r="J21" s="1218" t="s">
        <v>735</v>
      </c>
      <c r="K21" s="1218" t="s">
        <v>889</v>
      </c>
      <c r="L21" s="1218" t="s">
        <v>890</v>
      </c>
      <c r="M21" s="1218" t="s">
        <v>891</v>
      </c>
      <c r="N21" s="1218" t="s">
        <v>892</v>
      </c>
      <c r="O21" s="283"/>
    </row>
    <row r="22" spans="1:15" ht="36">
      <c r="A22" s="1324" t="s">
        <v>388</v>
      </c>
      <c r="B22" s="1325"/>
      <c r="C22" s="1217">
        <v>0</v>
      </c>
      <c r="D22" s="1217">
        <v>0.02</v>
      </c>
      <c r="E22" s="1217">
        <v>0.04</v>
      </c>
      <c r="F22" s="1217">
        <v>0.1</v>
      </c>
      <c r="G22" s="1217">
        <v>0.2</v>
      </c>
      <c r="H22" s="1217">
        <v>0.5</v>
      </c>
      <c r="I22" s="1217">
        <v>0.7</v>
      </c>
      <c r="J22" s="1217">
        <v>0.75</v>
      </c>
      <c r="K22" s="1217">
        <v>1</v>
      </c>
      <c r="L22" s="1217">
        <v>1.5</v>
      </c>
      <c r="M22" s="1218" t="s">
        <v>1877</v>
      </c>
      <c r="N22" s="1218" t="s">
        <v>1983</v>
      </c>
      <c r="O22" s="283"/>
    </row>
    <row r="23" spans="1:15" ht="12" customHeight="1">
      <c r="A23" s="1031">
        <v>1</v>
      </c>
      <c r="B23" s="1326" t="s">
        <v>1894</v>
      </c>
      <c r="C23" s="1327">
        <v>1836.88377092</v>
      </c>
      <c r="D23" s="1327">
        <v>0</v>
      </c>
      <c r="E23" s="1327">
        <v>0</v>
      </c>
      <c r="F23" s="1327">
        <v>0</v>
      </c>
      <c r="G23" s="1327">
        <v>0.91988190000000003</v>
      </c>
      <c r="H23" s="1327">
        <v>0</v>
      </c>
      <c r="I23" s="1327">
        <v>0</v>
      </c>
      <c r="J23" s="1327">
        <v>0</v>
      </c>
      <c r="K23" s="1327">
        <v>0</v>
      </c>
      <c r="L23" s="1327">
        <v>0</v>
      </c>
      <c r="M23" s="1327">
        <v>0</v>
      </c>
      <c r="N23" s="1327">
        <v>1837.80365282</v>
      </c>
      <c r="O23" s="283"/>
    </row>
    <row r="24" spans="1:15" ht="12" customHeight="1">
      <c r="A24" s="1031">
        <v>2</v>
      </c>
      <c r="B24" s="1326" t="s">
        <v>1984</v>
      </c>
      <c r="C24" s="1327">
        <v>157.53309765</v>
      </c>
      <c r="D24" s="1327">
        <v>0</v>
      </c>
      <c r="E24" s="1327">
        <v>0</v>
      </c>
      <c r="F24" s="1327">
        <v>0</v>
      </c>
      <c r="G24" s="1327">
        <v>28.092401559999999</v>
      </c>
      <c r="H24" s="1327">
        <v>0</v>
      </c>
      <c r="I24" s="1327">
        <v>0</v>
      </c>
      <c r="J24" s="1327">
        <v>0</v>
      </c>
      <c r="K24" s="1327">
        <v>0</v>
      </c>
      <c r="L24" s="1327">
        <v>0</v>
      </c>
      <c r="M24" s="1327">
        <v>0</v>
      </c>
      <c r="N24" s="1327">
        <v>185.62549920999999</v>
      </c>
      <c r="O24" s="283"/>
    </row>
    <row r="25" spans="1:15" ht="12" customHeight="1">
      <c r="A25" s="1031">
        <v>3</v>
      </c>
      <c r="B25" s="1326" t="s">
        <v>1880</v>
      </c>
      <c r="C25" s="1327">
        <v>0</v>
      </c>
      <c r="D25" s="1327">
        <v>0</v>
      </c>
      <c r="E25" s="1327">
        <v>0</v>
      </c>
      <c r="F25" s="1327">
        <v>0</v>
      </c>
      <c r="G25" s="1327">
        <v>0</v>
      </c>
      <c r="H25" s="1327">
        <v>0</v>
      </c>
      <c r="I25" s="1327">
        <v>0</v>
      </c>
      <c r="J25" s="1327">
        <v>0</v>
      </c>
      <c r="K25" s="1327">
        <v>0</v>
      </c>
      <c r="L25" s="1327">
        <v>0</v>
      </c>
      <c r="M25" s="1327">
        <v>0</v>
      </c>
      <c r="N25" s="1327">
        <v>0</v>
      </c>
      <c r="O25" s="283"/>
    </row>
    <row r="26" spans="1:15" ht="12" customHeight="1">
      <c r="A26" s="1031">
        <v>4</v>
      </c>
      <c r="B26" s="1326" t="s">
        <v>1881</v>
      </c>
      <c r="C26" s="1327">
        <v>1287.1762614100001</v>
      </c>
      <c r="D26" s="1327">
        <v>0</v>
      </c>
      <c r="E26" s="1327">
        <v>0</v>
      </c>
      <c r="F26" s="1327">
        <v>0</v>
      </c>
      <c r="G26" s="1327">
        <v>0</v>
      </c>
      <c r="H26" s="1327">
        <v>0</v>
      </c>
      <c r="I26" s="1327">
        <v>0</v>
      </c>
      <c r="J26" s="1327">
        <v>0</v>
      </c>
      <c r="K26" s="1327">
        <v>0</v>
      </c>
      <c r="L26" s="1327">
        <v>0</v>
      </c>
      <c r="M26" s="1327">
        <v>0</v>
      </c>
      <c r="N26" s="1327">
        <v>1287.1762614100001</v>
      </c>
      <c r="O26" s="283"/>
    </row>
    <row r="27" spans="1:15" ht="12" customHeight="1">
      <c r="A27" s="1031">
        <v>5</v>
      </c>
      <c r="B27" s="1326" t="s">
        <v>1882</v>
      </c>
      <c r="C27" s="1327">
        <v>0</v>
      </c>
      <c r="D27" s="1327">
        <v>0</v>
      </c>
      <c r="E27" s="1327">
        <v>0</v>
      </c>
      <c r="F27" s="1327">
        <v>0</v>
      </c>
      <c r="G27" s="1327">
        <v>0</v>
      </c>
      <c r="H27" s="1327">
        <v>0</v>
      </c>
      <c r="I27" s="1327">
        <v>0</v>
      </c>
      <c r="J27" s="1327">
        <v>0</v>
      </c>
      <c r="K27" s="1327">
        <v>0</v>
      </c>
      <c r="L27" s="1327">
        <v>0</v>
      </c>
      <c r="M27" s="1327">
        <v>0</v>
      </c>
      <c r="N27" s="1327">
        <v>0</v>
      </c>
      <c r="O27" s="283"/>
    </row>
    <row r="28" spans="1:15" ht="12" customHeight="1">
      <c r="A28" s="1031">
        <v>6</v>
      </c>
      <c r="B28" s="1326" t="s">
        <v>1852</v>
      </c>
      <c r="C28" s="1327">
        <v>0</v>
      </c>
      <c r="D28" s="1327">
        <v>1346.4532549200001</v>
      </c>
      <c r="E28" s="1327">
        <v>0</v>
      </c>
      <c r="F28" s="1327">
        <v>0</v>
      </c>
      <c r="G28" s="1327">
        <v>0</v>
      </c>
      <c r="H28" s="1327">
        <v>0</v>
      </c>
      <c r="I28" s="1327">
        <v>0</v>
      </c>
      <c r="J28" s="1327">
        <v>0</v>
      </c>
      <c r="K28" s="1327">
        <v>0</v>
      </c>
      <c r="L28" s="1327">
        <v>0</v>
      </c>
      <c r="M28" s="1328">
        <v>0</v>
      </c>
      <c r="N28" s="1327">
        <v>1346.4532549200001</v>
      </c>
      <c r="O28" s="283"/>
    </row>
    <row r="29" spans="1:15" ht="12" customHeight="1">
      <c r="A29" s="1031">
        <v>7</v>
      </c>
      <c r="B29" s="1329" t="s">
        <v>1855</v>
      </c>
      <c r="C29" s="1327">
        <v>0</v>
      </c>
      <c r="D29" s="1327">
        <v>0</v>
      </c>
      <c r="E29" s="1327">
        <v>0</v>
      </c>
      <c r="F29" s="1327">
        <v>0</v>
      </c>
      <c r="G29" s="1327">
        <v>0</v>
      </c>
      <c r="H29" s="1327">
        <v>0</v>
      </c>
      <c r="I29" s="1327">
        <v>0</v>
      </c>
      <c r="J29" s="1327">
        <v>0</v>
      </c>
      <c r="K29" s="1327">
        <v>1.8780715699999999</v>
      </c>
      <c r="L29" s="1327">
        <v>0</v>
      </c>
      <c r="M29" s="1327">
        <v>0</v>
      </c>
      <c r="N29" s="1327">
        <v>1.8780715699999999</v>
      </c>
      <c r="O29" s="283"/>
    </row>
    <row r="30" spans="1:15" ht="12" customHeight="1">
      <c r="A30" s="1031">
        <v>8</v>
      </c>
      <c r="B30" s="1329" t="s">
        <v>1899</v>
      </c>
      <c r="C30" s="1327">
        <v>0</v>
      </c>
      <c r="D30" s="1327">
        <v>0</v>
      </c>
      <c r="E30" s="1327">
        <v>0</v>
      </c>
      <c r="F30" s="1327">
        <v>0</v>
      </c>
      <c r="G30" s="1327">
        <v>0</v>
      </c>
      <c r="H30" s="1327">
        <v>0</v>
      </c>
      <c r="I30" s="1327">
        <v>0</v>
      </c>
      <c r="J30" s="1327">
        <v>1.428752E-2</v>
      </c>
      <c r="K30" s="1327">
        <v>0</v>
      </c>
      <c r="L30" s="1327">
        <v>0</v>
      </c>
      <c r="M30" s="1327">
        <v>0</v>
      </c>
      <c r="N30" s="1327">
        <v>1.428752E-2</v>
      </c>
      <c r="O30" s="283"/>
    </row>
    <row r="31" spans="1:15" ht="48">
      <c r="A31" s="1031">
        <v>9</v>
      </c>
      <c r="B31" s="1329" t="s">
        <v>1985</v>
      </c>
      <c r="C31" s="1327">
        <v>0</v>
      </c>
      <c r="D31" s="1327">
        <v>0</v>
      </c>
      <c r="E31" s="1327">
        <v>0</v>
      </c>
      <c r="F31" s="1327">
        <v>0</v>
      </c>
      <c r="G31" s="1327">
        <v>0</v>
      </c>
      <c r="H31" s="1327">
        <v>0</v>
      </c>
      <c r="I31" s="1327">
        <v>0</v>
      </c>
      <c r="J31" s="1327">
        <v>0</v>
      </c>
      <c r="K31" s="1327">
        <v>0</v>
      </c>
      <c r="L31" s="1327">
        <v>0</v>
      </c>
      <c r="M31" s="1327">
        <v>0</v>
      </c>
      <c r="N31" s="1327">
        <v>0</v>
      </c>
      <c r="O31" s="283"/>
    </row>
    <row r="32" spans="1:15" ht="12" customHeight="1">
      <c r="A32" s="1031">
        <v>10</v>
      </c>
      <c r="B32" s="1329" t="s">
        <v>1888</v>
      </c>
      <c r="C32" s="1327">
        <v>0</v>
      </c>
      <c r="D32" s="1327">
        <v>0</v>
      </c>
      <c r="E32" s="1327">
        <v>0</v>
      </c>
      <c r="F32" s="1327">
        <v>0</v>
      </c>
      <c r="G32" s="1327">
        <v>0</v>
      </c>
      <c r="H32" s="1327">
        <v>0</v>
      </c>
      <c r="I32" s="1327">
        <v>0</v>
      </c>
      <c r="J32" s="1327">
        <v>0</v>
      </c>
      <c r="K32" s="1327">
        <v>0</v>
      </c>
      <c r="L32" s="1327">
        <v>0</v>
      </c>
      <c r="M32" s="1327">
        <v>0</v>
      </c>
      <c r="N32" s="1327">
        <v>0</v>
      </c>
      <c r="O32" s="283"/>
    </row>
    <row r="33" spans="1:15" ht="12" customHeight="1">
      <c r="A33" s="1334">
        <v>11</v>
      </c>
      <c r="B33" s="1335" t="s">
        <v>1685</v>
      </c>
      <c r="C33" s="1336">
        <v>3281.59312998</v>
      </c>
      <c r="D33" s="1336">
        <v>1346.4532549200001</v>
      </c>
      <c r="E33" s="1336">
        <v>0</v>
      </c>
      <c r="F33" s="1336">
        <v>0</v>
      </c>
      <c r="G33" s="1336">
        <v>29.012283459999999</v>
      </c>
      <c r="H33" s="1336">
        <v>0</v>
      </c>
      <c r="I33" s="1336">
        <v>0</v>
      </c>
      <c r="J33" s="1336">
        <v>1.428752E-2</v>
      </c>
      <c r="K33" s="1336">
        <v>1.8780715699999999</v>
      </c>
      <c r="L33" s="1336">
        <v>0</v>
      </c>
      <c r="M33" s="1336">
        <v>0</v>
      </c>
      <c r="N33" s="1336">
        <v>4658.9510274500008</v>
      </c>
      <c r="O33" s="283"/>
    </row>
    <row r="34" spans="1:15">
      <c r="B34" s="1072"/>
      <c r="C34" s="1072"/>
      <c r="D34" s="1072"/>
      <c r="E34" s="1072"/>
      <c r="F34" s="1072"/>
      <c r="G34" s="1072"/>
      <c r="H34" s="1072"/>
      <c r="I34" s="1072"/>
      <c r="J34" s="1072"/>
      <c r="K34" s="1072"/>
      <c r="L34" s="1072"/>
      <c r="M34" s="1072"/>
      <c r="N34" s="1072"/>
      <c r="O34" s="283"/>
    </row>
  </sheetData>
  <mergeCells count="3">
    <mergeCell ref="A2:N2"/>
    <mergeCell ref="C4:M4"/>
    <mergeCell ref="C20:M20"/>
  </mergeCells>
  <hyperlinks>
    <hyperlink ref="P1" location="ToC!A1" display="ToC" xr:uid="{C94F0033-82DE-4CCD-8B26-2674E79F7C65}"/>
  </hyperlinks>
  <pageMargins left="0.70866141732283472" right="0.70866141732283472" top="0.74803149606299213" bottom="0.74803149606299213" header="0.31496062992125984" footer="0.31496062992125984"/>
  <pageSetup paperSize="9" scale="77" fitToHeight="0" orientation="portrait" r:id="rId1"/>
  <colBreaks count="1" manualBreakCount="1">
    <brk id="1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03A6-5E47-4FFD-90AA-EB1AC7B63E8E}">
  <sheetPr codeName="Sheet34">
    <tabColor rgb="FF99CCFF"/>
    <pageSetUpPr fitToPage="1"/>
  </sheetPr>
  <dimension ref="A1:S96"/>
  <sheetViews>
    <sheetView view="pageBreakPreview" zoomScaleNormal="85" zoomScaleSheetLayoutView="100" workbookViewId="0">
      <selection activeCell="L1" sqref="L1"/>
    </sheetView>
  </sheetViews>
  <sheetFormatPr defaultColWidth="9.28515625" defaultRowHeight="12"/>
  <cols>
    <col min="1" max="1" width="6.42578125" style="283" customWidth="1"/>
    <col min="2" max="2" width="15.7109375" style="283" customWidth="1"/>
    <col min="3" max="3" width="28.42578125" style="155" customWidth="1"/>
    <col min="4" max="10" width="10.7109375" style="155" customWidth="1"/>
    <col min="11" max="11" width="9.28515625" style="155"/>
    <col min="12" max="12" width="24.5703125" style="155" bestFit="1" customWidth="1"/>
    <col min="13" max="16384" width="9.28515625" style="155"/>
  </cols>
  <sheetData>
    <row r="1" spans="1:19" ht="12" customHeight="1">
      <c r="A1" s="276" t="s">
        <v>2179</v>
      </c>
      <c r="B1" s="276"/>
      <c r="C1" s="277"/>
      <c r="D1" s="277"/>
      <c r="E1" s="277"/>
      <c r="F1" s="277"/>
      <c r="G1" s="277"/>
      <c r="H1" s="277"/>
      <c r="I1" s="277"/>
      <c r="J1" s="278"/>
      <c r="K1" s="279"/>
      <c r="L1" s="1527" t="s">
        <v>2275</v>
      </c>
      <c r="S1" s="85"/>
    </row>
    <row r="2" spans="1:19" s="281" customFormat="1" ht="36" customHeight="1">
      <c r="A2" s="2091" t="s">
        <v>659</v>
      </c>
      <c r="B2" s="2091"/>
      <c r="C2" s="2091"/>
      <c r="D2" s="2091"/>
      <c r="E2" s="2091"/>
      <c r="F2" s="2091"/>
      <c r="G2" s="2091"/>
      <c r="H2" s="2091"/>
      <c r="I2" s="2091"/>
      <c r="J2" s="2091"/>
      <c r="K2" s="280"/>
      <c r="S2" s="282"/>
    </row>
    <row r="3" spans="1:19" ht="12" customHeight="1">
      <c r="C3" s="284"/>
      <c r="D3" s="284"/>
      <c r="E3" s="284"/>
      <c r="F3" s="284"/>
      <c r="G3" s="284"/>
      <c r="H3" s="284"/>
      <c r="I3" s="284"/>
      <c r="J3" s="284"/>
      <c r="S3" s="94"/>
    </row>
    <row r="4" spans="1:19" ht="12" customHeight="1">
      <c r="A4" s="285" t="s">
        <v>372</v>
      </c>
      <c r="C4" s="286"/>
      <c r="D4" s="287" t="s">
        <v>373</v>
      </c>
      <c r="E4" s="287" t="s">
        <v>391</v>
      </c>
      <c r="F4" s="288" t="s">
        <v>408</v>
      </c>
      <c r="G4" s="287" t="s">
        <v>409</v>
      </c>
      <c r="H4" s="289" t="s">
        <v>410</v>
      </c>
      <c r="I4" s="287" t="s">
        <v>411</v>
      </c>
      <c r="J4" s="290" t="s">
        <v>412</v>
      </c>
    </row>
    <row r="5" spans="1:19" ht="60" customHeight="1">
      <c r="A5" s="291"/>
      <c r="B5" s="291"/>
      <c r="C5" s="292" t="s">
        <v>660</v>
      </c>
      <c r="D5" s="292" t="s">
        <v>661</v>
      </c>
      <c r="E5" s="292" t="s">
        <v>662</v>
      </c>
      <c r="F5" s="292" t="s">
        <v>663</v>
      </c>
      <c r="G5" s="292" t="s">
        <v>664</v>
      </c>
      <c r="H5" s="292" t="s">
        <v>665</v>
      </c>
      <c r="I5" s="292" t="s">
        <v>666</v>
      </c>
      <c r="J5" s="293" t="s">
        <v>667</v>
      </c>
    </row>
    <row r="6" spans="1:19" ht="12" customHeight="1">
      <c r="A6" s="294"/>
      <c r="B6" s="294" t="s">
        <v>668</v>
      </c>
      <c r="C6" s="295"/>
      <c r="D6" s="295"/>
      <c r="E6" s="295"/>
      <c r="F6" s="295"/>
      <c r="G6" s="295"/>
      <c r="H6" s="295"/>
      <c r="I6" s="295"/>
      <c r="J6" s="296"/>
    </row>
    <row r="7" spans="1:19" ht="12" customHeight="1">
      <c r="A7" s="283">
        <v>1</v>
      </c>
      <c r="C7" s="297" t="s">
        <v>669</v>
      </c>
      <c r="D7" s="298"/>
      <c r="E7" s="299"/>
      <c r="F7" s="298"/>
      <c r="G7" s="300"/>
      <c r="H7" s="301"/>
      <c r="I7" s="298"/>
      <c r="J7" s="302"/>
    </row>
    <row r="8" spans="1:19" ht="12" customHeight="1">
      <c r="A8" s="283">
        <v>2</v>
      </c>
      <c r="C8" s="297" t="s">
        <v>670</v>
      </c>
      <c r="D8" s="298"/>
      <c r="E8" s="299"/>
      <c r="F8" s="298"/>
      <c r="G8" s="300"/>
      <c r="H8" s="301"/>
      <c r="I8" s="298"/>
      <c r="J8" s="302"/>
    </row>
    <row r="9" spans="1:19" ht="12" customHeight="1">
      <c r="A9" s="283">
        <v>3</v>
      </c>
      <c r="C9" s="297" t="s">
        <v>671</v>
      </c>
      <c r="D9" s="298"/>
      <c r="E9" s="299"/>
      <c r="F9" s="298"/>
      <c r="G9" s="300"/>
      <c r="H9" s="301"/>
      <c r="I9" s="298"/>
      <c r="J9" s="302"/>
    </row>
    <row r="10" spans="1:19" ht="12" customHeight="1">
      <c r="A10" s="283">
        <v>4</v>
      </c>
      <c r="C10" s="297" t="s">
        <v>672</v>
      </c>
      <c r="D10" s="298"/>
      <c r="E10" s="298"/>
      <c r="F10" s="298"/>
      <c r="G10" s="298"/>
      <c r="H10" s="298"/>
      <c r="I10" s="298"/>
      <c r="J10" s="302"/>
    </row>
    <row r="11" spans="1:19" ht="12" customHeight="1">
      <c r="A11" s="283">
        <v>5</v>
      </c>
      <c r="C11" s="297" t="s">
        <v>673</v>
      </c>
      <c r="D11" s="298"/>
      <c r="E11" s="299"/>
      <c r="F11" s="298"/>
      <c r="G11" s="300"/>
      <c r="H11" s="301"/>
      <c r="I11" s="298"/>
      <c r="J11" s="302"/>
    </row>
    <row r="12" spans="1:19" ht="12" customHeight="1">
      <c r="A12" s="283">
        <v>6</v>
      </c>
      <c r="C12" s="297" t="s">
        <v>674</v>
      </c>
      <c r="D12" s="298"/>
      <c r="E12" s="299"/>
      <c r="F12" s="298"/>
      <c r="G12" s="300"/>
      <c r="H12" s="301"/>
      <c r="I12" s="298"/>
      <c r="J12" s="302"/>
    </row>
    <row r="13" spans="1:19" ht="12" customHeight="1">
      <c r="A13" s="283">
        <v>7</v>
      </c>
      <c r="C13" s="297" t="s">
        <v>675</v>
      </c>
      <c r="D13" s="298"/>
      <c r="E13" s="299"/>
      <c r="F13" s="298"/>
      <c r="G13" s="300"/>
      <c r="H13" s="301"/>
      <c r="I13" s="298"/>
      <c r="J13" s="302"/>
    </row>
    <row r="14" spans="1:19" ht="12" customHeight="1">
      <c r="A14" s="283">
        <v>8</v>
      </c>
      <c r="C14" s="297" t="s">
        <v>676</v>
      </c>
      <c r="D14" s="298"/>
      <c r="E14" s="303"/>
      <c r="F14" s="298"/>
      <c r="G14" s="304"/>
      <c r="H14" s="301"/>
      <c r="I14" s="298"/>
      <c r="J14" s="305"/>
    </row>
    <row r="15" spans="1:19" ht="12" customHeight="1">
      <c r="A15" s="306">
        <v>9</v>
      </c>
      <c r="B15" s="307" t="s">
        <v>677</v>
      </c>
      <c r="C15" s="307"/>
      <c r="D15" s="308"/>
      <c r="E15" s="309"/>
      <c r="F15" s="308"/>
      <c r="G15" s="310"/>
      <c r="H15" s="311"/>
      <c r="I15" s="308"/>
      <c r="J15" s="312"/>
    </row>
    <row r="16" spans="1:19" ht="12" customHeight="1">
      <c r="C16" s="313"/>
      <c r="D16" s="313"/>
      <c r="E16" s="314"/>
      <c r="F16" s="313"/>
      <c r="G16" s="315"/>
      <c r="H16" s="316"/>
      <c r="I16" s="313"/>
      <c r="J16" s="317"/>
    </row>
    <row r="17" spans="1:10" ht="12" customHeight="1">
      <c r="A17" s="285" t="s">
        <v>372</v>
      </c>
      <c r="C17" s="286"/>
      <c r="D17" s="287" t="s">
        <v>373</v>
      </c>
      <c r="E17" s="287" t="s">
        <v>391</v>
      </c>
      <c r="F17" s="288" t="s">
        <v>408</v>
      </c>
      <c r="G17" s="287" t="s">
        <v>409</v>
      </c>
      <c r="H17" s="289" t="s">
        <v>410</v>
      </c>
      <c r="I17" s="287" t="s">
        <v>411</v>
      </c>
      <c r="J17" s="290" t="s">
        <v>412</v>
      </c>
    </row>
    <row r="18" spans="1:10" ht="60" customHeight="1">
      <c r="A18" s="291"/>
      <c r="B18" s="291"/>
      <c r="C18" s="292" t="s">
        <v>660</v>
      </c>
      <c r="D18" s="292" t="s">
        <v>661</v>
      </c>
      <c r="E18" s="292" t="s">
        <v>662</v>
      </c>
      <c r="F18" s="292" t="s">
        <v>663</v>
      </c>
      <c r="G18" s="292" t="s">
        <v>664</v>
      </c>
      <c r="H18" s="292" t="s">
        <v>665</v>
      </c>
      <c r="I18" s="292" t="s">
        <v>666</v>
      </c>
      <c r="J18" s="293" t="s">
        <v>678</v>
      </c>
    </row>
    <row r="19" spans="1:10" ht="12" customHeight="1">
      <c r="B19" s="313" t="s">
        <v>679</v>
      </c>
      <c r="C19" s="318"/>
      <c r="D19" s="319"/>
      <c r="E19" s="319"/>
      <c r="F19" s="319"/>
      <c r="G19" s="319"/>
      <c r="H19" s="319"/>
      <c r="I19" s="319"/>
      <c r="J19" s="320"/>
    </row>
    <row r="20" spans="1:10" ht="12" customHeight="1">
      <c r="A20" s="283">
        <v>1</v>
      </c>
      <c r="C20" s="297" t="s">
        <v>669</v>
      </c>
      <c r="D20" s="298"/>
      <c r="E20" s="299"/>
      <c r="F20" s="298"/>
      <c r="G20" s="300"/>
      <c r="H20" s="301"/>
      <c r="I20" s="298"/>
      <c r="J20" s="302"/>
    </row>
    <row r="21" spans="1:10" ht="12" customHeight="1">
      <c r="A21" s="283">
        <v>2</v>
      </c>
      <c r="C21" s="297" t="s">
        <v>670</v>
      </c>
      <c r="D21" s="298"/>
      <c r="E21" s="299"/>
      <c r="F21" s="298"/>
      <c r="G21" s="300"/>
      <c r="H21" s="301"/>
      <c r="I21" s="298"/>
      <c r="J21" s="302"/>
    </row>
    <row r="22" spans="1:10" ht="12" customHeight="1">
      <c r="A22" s="283">
        <v>3</v>
      </c>
      <c r="C22" s="297" t="s">
        <v>671</v>
      </c>
      <c r="D22" s="298"/>
      <c r="E22" s="299"/>
      <c r="F22" s="298"/>
      <c r="G22" s="300"/>
      <c r="H22" s="301"/>
      <c r="I22" s="298"/>
      <c r="J22" s="302"/>
    </row>
    <row r="23" spans="1:10" ht="12" customHeight="1">
      <c r="A23" s="283">
        <v>4</v>
      </c>
      <c r="C23" s="297" t="s">
        <v>672</v>
      </c>
      <c r="D23" s="298"/>
      <c r="E23" s="298"/>
      <c r="F23" s="298"/>
      <c r="G23" s="298"/>
      <c r="H23" s="298"/>
      <c r="I23" s="298"/>
      <c r="J23" s="302"/>
    </row>
    <row r="24" spans="1:10" ht="12" customHeight="1">
      <c r="A24" s="283">
        <v>5</v>
      </c>
      <c r="C24" s="297" t="s">
        <v>673</v>
      </c>
      <c r="D24" s="298"/>
      <c r="E24" s="299"/>
      <c r="F24" s="298"/>
      <c r="G24" s="300"/>
      <c r="H24" s="301"/>
      <c r="I24" s="298"/>
      <c r="J24" s="302"/>
    </row>
    <row r="25" spans="1:10" ht="12" customHeight="1">
      <c r="A25" s="283">
        <v>6</v>
      </c>
      <c r="C25" s="297" t="s">
        <v>674</v>
      </c>
      <c r="D25" s="298"/>
      <c r="E25" s="299"/>
      <c r="F25" s="298"/>
      <c r="G25" s="300"/>
      <c r="H25" s="301"/>
      <c r="I25" s="298"/>
      <c r="J25" s="302"/>
    </row>
    <row r="26" spans="1:10" ht="12" customHeight="1">
      <c r="A26" s="283">
        <v>7</v>
      </c>
      <c r="C26" s="297" t="s">
        <v>675</v>
      </c>
      <c r="D26" s="298"/>
      <c r="E26" s="299"/>
      <c r="F26" s="298"/>
      <c r="G26" s="300"/>
      <c r="H26" s="301"/>
      <c r="I26" s="298"/>
      <c r="J26" s="302"/>
    </row>
    <row r="27" spans="1:10" ht="12" customHeight="1">
      <c r="A27" s="283">
        <v>8</v>
      </c>
      <c r="C27" s="297" t="s">
        <v>676</v>
      </c>
      <c r="D27" s="298"/>
      <c r="E27" s="303"/>
      <c r="F27" s="298"/>
      <c r="G27" s="304"/>
      <c r="H27" s="301"/>
      <c r="I27" s="298"/>
      <c r="J27" s="305"/>
    </row>
    <row r="28" spans="1:10" ht="12" customHeight="1">
      <c r="A28" s="306">
        <v>9</v>
      </c>
      <c r="B28" s="307" t="s">
        <v>680</v>
      </c>
      <c r="C28" s="307"/>
      <c r="D28" s="308"/>
      <c r="E28" s="309"/>
      <c r="F28" s="308"/>
      <c r="G28" s="310"/>
      <c r="H28" s="311"/>
      <c r="I28" s="308"/>
      <c r="J28" s="312"/>
    </row>
    <row r="29" spans="1:10" ht="12" customHeight="1">
      <c r="C29" s="313"/>
      <c r="D29" s="313"/>
      <c r="E29" s="314"/>
      <c r="F29" s="313"/>
      <c r="G29" s="315"/>
      <c r="H29" s="316"/>
      <c r="I29" s="313"/>
      <c r="J29" s="317"/>
    </row>
    <row r="30" spans="1:10" ht="12" customHeight="1">
      <c r="A30" s="285" t="s">
        <v>372</v>
      </c>
      <c r="C30" s="286"/>
      <c r="D30" s="287" t="s">
        <v>373</v>
      </c>
      <c r="E30" s="287" t="s">
        <v>391</v>
      </c>
      <c r="F30" s="288" t="s">
        <v>408</v>
      </c>
      <c r="G30" s="287" t="s">
        <v>409</v>
      </c>
      <c r="H30" s="289" t="s">
        <v>410</v>
      </c>
      <c r="I30" s="287" t="s">
        <v>411</v>
      </c>
      <c r="J30" s="290" t="s">
        <v>412</v>
      </c>
    </row>
    <row r="31" spans="1:10" ht="60" customHeight="1">
      <c r="A31" s="291"/>
      <c r="B31" s="291"/>
      <c r="C31" s="292" t="s">
        <v>660</v>
      </c>
      <c r="D31" s="292" t="s">
        <v>661</v>
      </c>
      <c r="E31" s="292" t="s">
        <v>662</v>
      </c>
      <c r="F31" s="292" t="s">
        <v>663</v>
      </c>
      <c r="G31" s="292" t="s">
        <v>664</v>
      </c>
      <c r="H31" s="292" t="s">
        <v>665</v>
      </c>
      <c r="I31" s="292" t="s">
        <v>666</v>
      </c>
      <c r="J31" s="293" t="s">
        <v>678</v>
      </c>
    </row>
    <row r="32" spans="1:10" ht="12" customHeight="1">
      <c r="B32" s="313" t="s">
        <v>681</v>
      </c>
      <c r="C32" s="286"/>
      <c r="D32" s="321"/>
      <c r="E32" s="321"/>
      <c r="F32" s="321"/>
      <c r="G32" s="321"/>
      <c r="H32" s="321"/>
      <c r="I32" s="322"/>
      <c r="J32" s="323"/>
    </row>
    <row r="33" spans="1:10" ht="12" customHeight="1">
      <c r="A33" s="283">
        <v>1</v>
      </c>
      <c r="C33" s="297" t="s">
        <v>669</v>
      </c>
      <c r="D33" s="1726">
        <v>2688.91637382</v>
      </c>
      <c r="E33" s="1727">
        <v>7.527502862127222E-4</v>
      </c>
      <c r="F33" s="1726">
        <v>114</v>
      </c>
      <c r="G33" s="1728">
        <v>0.44999999998178075</v>
      </c>
      <c r="H33" s="1729">
        <v>2</v>
      </c>
      <c r="I33" s="1726">
        <v>803.36400098000001</v>
      </c>
      <c r="J33" s="1730">
        <v>0.29876868198719903</v>
      </c>
    </row>
    <row r="34" spans="1:10" ht="12" customHeight="1">
      <c r="A34" s="283">
        <v>2</v>
      </c>
      <c r="C34" s="297" t="s">
        <v>670</v>
      </c>
      <c r="D34" s="1726">
        <v>218.06399388</v>
      </c>
      <c r="E34" s="1727">
        <v>1.74000009469E-3</v>
      </c>
      <c r="F34" s="1726">
        <v>27</v>
      </c>
      <c r="G34" s="1728">
        <v>0.45000000006419999</v>
      </c>
      <c r="H34" s="1729">
        <v>2</v>
      </c>
      <c r="I34" s="1726">
        <v>106.01595025</v>
      </c>
      <c r="J34" s="1730">
        <v>0.48616898353398169</v>
      </c>
    </row>
    <row r="35" spans="1:10" ht="12" customHeight="1">
      <c r="A35" s="283">
        <v>3</v>
      </c>
      <c r="C35" s="297" t="s">
        <v>671</v>
      </c>
      <c r="D35" s="1726">
        <v>131.23011205</v>
      </c>
      <c r="E35" s="1727">
        <v>3.1826930075400002E-3</v>
      </c>
      <c r="F35" s="1726">
        <v>34</v>
      </c>
      <c r="G35" s="1728">
        <v>0.45000000013335001</v>
      </c>
      <c r="H35" s="1729">
        <v>2</v>
      </c>
      <c r="I35" s="1726">
        <v>51.873405560000002</v>
      </c>
      <c r="J35" s="1730">
        <v>0.39528584369596292</v>
      </c>
    </row>
    <row r="36" spans="1:10" ht="12" customHeight="1">
      <c r="A36" s="283">
        <v>4</v>
      </c>
      <c r="C36" s="297" t="s">
        <v>672</v>
      </c>
      <c r="D36" s="1726">
        <v>10.980966349999999</v>
      </c>
      <c r="E36" s="1745">
        <v>6.6200011622799997E-3</v>
      </c>
      <c r="F36" s="1726">
        <v>8</v>
      </c>
      <c r="G36" s="1746">
        <v>0.45000000022767001</v>
      </c>
      <c r="H36" s="1729">
        <v>3</v>
      </c>
      <c r="I36" s="1726">
        <v>7.1954519299999999</v>
      </c>
      <c r="J36" s="1730">
        <v>0.65526582093569574</v>
      </c>
    </row>
    <row r="37" spans="1:10" ht="12" customHeight="1">
      <c r="A37" s="283">
        <v>5</v>
      </c>
      <c r="C37" s="297" t="s">
        <v>673</v>
      </c>
      <c r="D37" s="1726">
        <v>27.471884979999999</v>
      </c>
      <c r="E37" s="1727">
        <v>1.0971018560230009E-2</v>
      </c>
      <c r="F37" s="1726">
        <v>10</v>
      </c>
      <c r="G37" s="1728">
        <v>0.44999999996359913</v>
      </c>
      <c r="H37" s="1729">
        <v>3</v>
      </c>
      <c r="I37" s="1726">
        <v>27.63499522</v>
      </c>
      <c r="J37" s="1730">
        <v>1.0059373515912267</v>
      </c>
    </row>
    <row r="38" spans="1:10" ht="12" customHeight="1">
      <c r="A38" s="283">
        <v>6</v>
      </c>
      <c r="C38" s="297" t="s">
        <v>674</v>
      </c>
      <c r="D38" s="1726" t="s">
        <v>682</v>
      </c>
      <c r="E38" s="1727" t="s">
        <v>682</v>
      </c>
      <c r="F38" s="1726" t="s">
        <v>682</v>
      </c>
      <c r="G38" s="1728" t="s">
        <v>682</v>
      </c>
      <c r="H38" s="1729" t="s">
        <v>682</v>
      </c>
      <c r="I38" s="1726" t="s">
        <v>682</v>
      </c>
      <c r="J38" s="1730" t="s">
        <v>682</v>
      </c>
    </row>
    <row r="39" spans="1:10" ht="12" customHeight="1">
      <c r="A39" s="283">
        <v>7</v>
      </c>
      <c r="C39" s="297" t="s">
        <v>675</v>
      </c>
      <c r="D39" s="298" t="s">
        <v>682</v>
      </c>
      <c r="E39" s="299" t="s">
        <v>682</v>
      </c>
      <c r="F39" s="298" t="s">
        <v>682</v>
      </c>
      <c r="G39" s="300" t="s">
        <v>682</v>
      </c>
      <c r="H39" s="301" t="s">
        <v>682</v>
      </c>
      <c r="I39" s="298" t="s">
        <v>682</v>
      </c>
      <c r="J39" s="302" t="s">
        <v>682</v>
      </c>
    </row>
    <row r="40" spans="1:10" ht="12" customHeight="1">
      <c r="A40" s="283">
        <v>8</v>
      </c>
      <c r="C40" s="297" t="s">
        <v>676</v>
      </c>
      <c r="D40" s="298" t="s">
        <v>682</v>
      </c>
      <c r="E40" s="303" t="s">
        <v>682</v>
      </c>
      <c r="F40" s="298">
        <v>5</v>
      </c>
      <c r="G40" s="304" t="s">
        <v>682</v>
      </c>
      <c r="H40" s="301" t="s">
        <v>682</v>
      </c>
      <c r="I40" s="298" t="s">
        <v>682</v>
      </c>
      <c r="J40" s="305" t="s">
        <v>682</v>
      </c>
    </row>
    <row r="41" spans="1:10" ht="12" customHeight="1">
      <c r="A41" s="306">
        <v>9</v>
      </c>
      <c r="B41" s="307" t="s">
        <v>683</v>
      </c>
      <c r="C41" s="307"/>
      <c r="D41" s="308">
        <v>3076.6633310799998</v>
      </c>
      <c r="E41" s="324">
        <v>1.0385496644097865E-3</v>
      </c>
      <c r="F41" s="308">
        <v>198</v>
      </c>
      <c r="G41" s="325">
        <v>0.44999999999480284</v>
      </c>
      <c r="H41" s="311">
        <v>2</v>
      </c>
      <c r="I41" s="308">
        <v>996.08380394000005</v>
      </c>
      <c r="J41" s="326">
        <v>0.32375456679894354</v>
      </c>
    </row>
    <row r="42" spans="1:10" ht="12" customHeight="1">
      <c r="C42" s="327"/>
      <c r="D42" s="327"/>
      <c r="E42" s="327"/>
      <c r="F42" s="327"/>
      <c r="G42" s="327"/>
      <c r="H42" s="327"/>
      <c r="I42" s="297"/>
      <c r="J42" s="328"/>
    </row>
    <row r="43" spans="1:10" ht="12" customHeight="1">
      <c r="A43" s="285" t="s">
        <v>372</v>
      </c>
      <c r="C43" s="286"/>
      <c r="D43" s="287" t="s">
        <v>373</v>
      </c>
      <c r="E43" s="287" t="s">
        <v>391</v>
      </c>
      <c r="F43" s="288" t="s">
        <v>408</v>
      </c>
      <c r="G43" s="287" t="s">
        <v>409</v>
      </c>
      <c r="H43" s="289" t="s">
        <v>410</v>
      </c>
      <c r="I43" s="287" t="s">
        <v>411</v>
      </c>
      <c r="J43" s="290" t="s">
        <v>412</v>
      </c>
    </row>
    <row r="44" spans="1:10" ht="60" customHeight="1">
      <c r="A44" s="291"/>
      <c r="B44" s="291"/>
      <c r="C44" s="292" t="s">
        <v>660</v>
      </c>
      <c r="D44" s="292" t="s">
        <v>661</v>
      </c>
      <c r="E44" s="292" t="s">
        <v>662</v>
      </c>
      <c r="F44" s="292" t="s">
        <v>663</v>
      </c>
      <c r="G44" s="292" t="s">
        <v>664</v>
      </c>
      <c r="H44" s="292" t="s">
        <v>665</v>
      </c>
      <c r="I44" s="292" t="s">
        <v>666</v>
      </c>
      <c r="J44" s="293" t="s">
        <v>678</v>
      </c>
    </row>
    <row r="45" spans="1:10" ht="12" customHeight="1">
      <c r="B45" s="313" t="s">
        <v>684</v>
      </c>
      <c r="C45" s="286"/>
      <c r="D45" s="321"/>
      <c r="E45" s="321"/>
      <c r="F45" s="321"/>
      <c r="G45" s="321"/>
      <c r="H45" s="321"/>
      <c r="I45" s="322"/>
      <c r="J45" s="323"/>
    </row>
    <row r="46" spans="1:10" ht="12" customHeight="1">
      <c r="A46" s="283">
        <v>1</v>
      </c>
      <c r="C46" s="297" t="s">
        <v>669</v>
      </c>
      <c r="D46" s="298"/>
      <c r="E46" s="299"/>
      <c r="F46" s="298"/>
      <c r="G46" s="300"/>
      <c r="H46" s="301"/>
      <c r="I46" s="298"/>
      <c r="J46" s="302"/>
    </row>
    <row r="47" spans="1:10" ht="12" customHeight="1">
      <c r="A47" s="283">
        <v>2</v>
      </c>
      <c r="C47" s="297" t="s">
        <v>670</v>
      </c>
      <c r="D47" s="298"/>
      <c r="E47" s="299"/>
      <c r="F47" s="298"/>
      <c r="G47" s="300"/>
      <c r="H47" s="301"/>
      <c r="I47" s="298"/>
      <c r="J47" s="302"/>
    </row>
    <row r="48" spans="1:10" ht="12" customHeight="1">
      <c r="A48" s="283">
        <v>3</v>
      </c>
      <c r="C48" s="297" t="s">
        <v>671</v>
      </c>
      <c r="D48" s="298"/>
      <c r="E48" s="299"/>
      <c r="F48" s="298"/>
      <c r="G48" s="300"/>
      <c r="H48" s="301"/>
      <c r="I48" s="298"/>
      <c r="J48" s="302"/>
    </row>
    <row r="49" spans="1:10" ht="12" customHeight="1">
      <c r="A49" s="283">
        <v>4</v>
      </c>
      <c r="C49" s="297" t="s">
        <v>672</v>
      </c>
      <c r="D49" s="298"/>
      <c r="E49" s="298"/>
      <c r="F49" s="298"/>
      <c r="G49" s="298"/>
      <c r="H49" s="298"/>
      <c r="I49" s="298"/>
      <c r="J49" s="302"/>
    </row>
    <row r="50" spans="1:10" ht="12" customHeight="1">
      <c r="A50" s="283">
        <v>5</v>
      </c>
      <c r="C50" s="297" t="s">
        <v>673</v>
      </c>
      <c r="D50" s="298"/>
      <c r="E50" s="299"/>
      <c r="F50" s="298"/>
      <c r="G50" s="300"/>
      <c r="H50" s="301"/>
      <c r="I50" s="298"/>
      <c r="J50" s="302"/>
    </row>
    <row r="51" spans="1:10" ht="12" customHeight="1">
      <c r="A51" s="283">
        <v>6</v>
      </c>
      <c r="C51" s="297" t="s">
        <v>674</v>
      </c>
      <c r="D51" s="298"/>
      <c r="E51" s="299"/>
      <c r="F51" s="298"/>
      <c r="G51" s="300"/>
      <c r="H51" s="301"/>
      <c r="I51" s="298"/>
      <c r="J51" s="302"/>
    </row>
    <row r="52" spans="1:10" ht="12" customHeight="1">
      <c r="A52" s="283">
        <v>7</v>
      </c>
      <c r="C52" s="297" t="s">
        <v>675</v>
      </c>
      <c r="D52" s="298"/>
      <c r="E52" s="299"/>
      <c r="F52" s="298"/>
      <c r="G52" s="300"/>
      <c r="H52" s="301"/>
      <c r="I52" s="298"/>
      <c r="J52" s="302"/>
    </row>
    <row r="53" spans="1:10" ht="12" customHeight="1">
      <c r="A53" s="283">
        <v>8</v>
      </c>
      <c r="C53" s="297" t="s">
        <v>676</v>
      </c>
      <c r="D53" s="298"/>
      <c r="E53" s="303"/>
      <c r="F53" s="298"/>
      <c r="G53" s="304"/>
      <c r="H53" s="301"/>
      <c r="I53" s="298"/>
      <c r="J53" s="305"/>
    </row>
    <row r="54" spans="1:10" ht="12" customHeight="1">
      <c r="A54" s="306">
        <v>9</v>
      </c>
      <c r="B54" s="307" t="s">
        <v>685</v>
      </c>
      <c r="C54" s="307"/>
      <c r="D54" s="308"/>
      <c r="E54" s="309"/>
      <c r="F54" s="308"/>
      <c r="G54" s="310"/>
      <c r="H54" s="311"/>
      <c r="I54" s="308"/>
      <c r="J54" s="312"/>
    </row>
    <row r="55" spans="1:10" ht="12" customHeight="1">
      <c r="C55" s="327"/>
      <c r="D55" s="327"/>
      <c r="E55" s="327"/>
      <c r="F55" s="327"/>
      <c r="G55" s="327"/>
      <c r="H55" s="327"/>
      <c r="I55" s="297"/>
      <c r="J55" s="328"/>
    </row>
    <row r="56" spans="1:10" ht="12" customHeight="1">
      <c r="A56" s="285" t="s">
        <v>372</v>
      </c>
      <c r="C56" s="286"/>
      <c r="D56" s="287" t="s">
        <v>373</v>
      </c>
      <c r="E56" s="287" t="s">
        <v>391</v>
      </c>
      <c r="F56" s="288" t="s">
        <v>408</v>
      </c>
      <c r="G56" s="287" t="s">
        <v>409</v>
      </c>
      <c r="H56" s="289" t="s">
        <v>410</v>
      </c>
      <c r="I56" s="287" t="s">
        <v>411</v>
      </c>
      <c r="J56" s="290" t="s">
        <v>412</v>
      </c>
    </row>
    <row r="57" spans="1:10" ht="60" customHeight="1">
      <c r="A57" s="291"/>
      <c r="B57" s="291"/>
      <c r="C57" s="292" t="s">
        <v>660</v>
      </c>
      <c r="D57" s="292" t="s">
        <v>661</v>
      </c>
      <c r="E57" s="292" t="s">
        <v>662</v>
      </c>
      <c r="F57" s="292" t="s">
        <v>663</v>
      </c>
      <c r="G57" s="292" t="s">
        <v>664</v>
      </c>
      <c r="H57" s="292" t="s">
        <v>665</v>
      </c>
      <c r="I57" s="292" t="s">
        <v>666</v>
      </c>
      <c r="J57" s="293" t="s">
        <v>678</v>
      </c>
    </row>
    <row r="58" spans="1:10" ht="12" customHeight="1">
      <c r="B58" s="313" t="s">
        <v>686</v>
      </c>
      <c r="C58" s="286"/>
      <c r="D58" s="321"/>
      <c r="E58" s="321"/>
      <c r="F58" s="321"/>
      <c r="G58" s="321"/>
      <c r="H58" s="321"/>
      <c r="I58" s="322"/>
      <c r="J58" s="323"/>
    </row>
    <row r="59" spans="1:10" ht="12" customHeight="1">
      <c r="A59" s="283">
        <v>1</v>
      </c>
      <c r="B59" s="294"/>
      <c r="C59" s="297" t="s">
        <v>669</v>
      </c>
      <c r="D59" s="1726">
        <v>2906.2125802799997</v>
      </c>
      <c r="E59" s="1727">
        <v>7.7953408342051726E-4</v>
      </c>
      <c r="F59" s="1726">
        <v>891</v>
      </c>
      <c r="G59" s="1728">
        <v>0.44994064607070339</v>
      </c>
      <c r="H59" s="1729">
        <v>2.1030383230297454</v>
      </c>
      <c r="I59" s="1726">
        <v>886.54705498999999</v>
      </c>
      <c r="J59" s="1730">
        <v>0.30505237676198671</v>
      </c>
    </row>
    <row r="60" spans="1:10" ht="12" customHeight="1">
      <c r="A60" s="283">
        <v>2</v>
      </c>
      <c r="C60" s="297" t="s">
        <v>670</v>
      </c>
      <c r="D60" s="1726">
        <v>276.03130927000001</v>
      </c>
      <c r="E60" s="1727">
        <v>2.2100204922873954E-3</v>
      </c>
      <c r="F60" s="1726">
        <v>300</v>
      </c>
      <c r="G60" s="1728">
        <v>0.44801428014470418</v>
      </c>
      <c r="H60" s="1729">
        <v>2</v>
      </c>
      <c r="I60" s="1726">
        <v>159.48908454000002</v>
      </c>
      <c r="J60" s="1730">
        <v>0.57779345742259902</v>
      </c>
    </row>
    <row r="61" spans="1:10" ht="12" customHeight="1">
      <c r="A61" s="283">
        <v>3</v>
      </c>
      <c r="C61" s="297" t="s">
        <v>671</v>
      </c>
      <c r="D61" s="1726">
        <v>383.62242179000003</v>
      </c>
      <c r="E61" s="1727">
        <v>4.4592462609898001E-3</v>
      </c>
      <c r="F61" s="1726">
        <v>620</v>
      </c>
      <c r="G61" s="1728">
        <v>0.43781682206245442</v>
      </c>
      <c r="H61" s="1729">
        <v>2.1735106613148836</v>
      </c>
      <c r="I61" s="1726">
        <v>269.28673861999999</v>
      </c>
      <c r="J61" s="1730">
        <v>0.70195776712814539</v>
      </c>
    </row>
    <row r="62" spans="1:10" ht="12" customHeight="1">
      <c r="A62" s="283">
        <v>4</v>
      </c>
      <c r="C62" s="297" t="s">
        <v>672</v>
      </c>
      <c r="D62" s="1726" t="s">
        <v>682</v>
      </c>
      <c r="E62" s="1726" t="s">
        <v>682</v>
      </c>
      <c r="F62" s="1726" t="s">
        <v>682</v>
      </c>
      <c r="G62" s="1726" t="s">
        <v>682</v>
      </c>
      <c r="H62" s="1726" t="s">
        <v>682</v>
      </c>
      <c r="I62" s="1726" t="s">
        <v>682</v>
      </c>
      <c r="J62" s="1730" t="s">
        <v>682</v>
      </c>
    </row>
    <row r="63" spans="1:10" ht="12" customHeight="1">
      <c r="A63" s="283">
        <v>5</v>
      </c>
      <c r="C63" s="297" t="s">
        <v>673</v>
      </c>
      <c r="D63" s="1726">
        <v>277.44517122000002</v>
      </c>
      <c r="E63" s="1727">
        <v>1.1023830461892798E-2</v>
      </c>
      <c r="F63" s="1726">
        <v>441</v>
      </c>
      <c r="G63" s="1728">
        <v>0.44704071436749226</v>
      </c>
      <c r="H63" s="1729">
        <v>2</v>
      </c>
      <c r="I63" s="1726">
        <v>268.41801987000002</v>
      </c>
      <c r="J63" s="1730">
        <v>0.96746329622424054</v>
      </c>
    </row>
    <row r="64" spans="1:10" ht="12" customHeight="1">
      <c r="A64" s="283">
        <v>6</v>
      </c>
      <c r="C64" s="297" t="s">
        <v>674</v>
      </c>
      <c r="D64" s="1726">
        <v>25.093582190000003</v>
      </c>
      <c r="E64" s="1727">
        <v>3.6109999885193318E-2</v>
      </c>
      <c r="F64" s="1726">
        <v>43</v>
      </c>
      <c r="G64" s="1728">
        <v>0.4227909363306408</v>
      </c>
      <c r="H64" s="1729">
        <v>2.4286555282763316</v>
      </c>
      <c r="I64" s="1726">
        <v>24.808347240000003</v>
      </c>
      <c r="J64" s="1730">
        <v>0.98863315138347729</v>
      </c>
    </row>
    <row r="65" spans="1:10" ht="12" customHeight="1">
      <c r="A65" s="283">
        <v>7</v>
      </c>
      <c r="C65" s="297" t="s">
        <v>675</v>
      </c>
      <c r="D65" s="1726">
        <v>20.429228759999994</v>
      </c>
      <c r="E65" s="1727">
        <v>0.27902871747959024</v>
      </c>
      <c r="F65" s="1726">
        <v>97</v>
      </c>
      <c r="G65" s="1728">
        <v>0.44867705960330095</v>
      </c>
      <c r="H65" s="1729">
        <v>1.3252554894783999</v>
      </c>
      <c r="I65" s="1726">
        <v>44.67096128</v>
      </c>
      <c r="J65" s="1730">
        <v>2.1866200532966187</v>
      </c>
    </row>
    <row r="66" spans="1:10" ht="12" customHeight="1">
      <c r="A66" s="283">
        <v>8</v>
      </c>
      <c r="C66" s="297" t="s">
        <v>676</v>
      </c>
      <c r="D66" s="1726">
        <v>9.3881906400000013</v>
      </c>
      <c r="E66" s="1731">
        <v>1</v>
      </c>
      <c r="F66" s="1726">
        <v>22</v>
      </c>
      <c r="G66" s="1732">
        <v>0.44111211295129626</v>
      </c>
      <c r="H66" s="1729">
        <v>3</v>
      </c>
      <c r="I66" s="1726" t="s">
        <v>682</v>
      </c>
      <c r="J66" s="1733" t="s">
        <v>682</v>
      </c>
    </row>
    <row r="67" spans="1:10" ht="12" customHeight="1">
      <c r="A67" s="306">
        <v>9</v>
      </c>
      <c r="B67" s="307" t="s">
        <v>687</v>
      </c>
      <c r="C67" s="307"/>
      <c r="D67" s="334">
        <v>3898.2224841500001</v>
      </c>
      <c r="E67" s="1734">
        <v>6.06413909829646E-3</v>
      </c>
      <c r="F67" s="334">
        <v>2414</v>
      </c>
      <c r="G67" s="1735">
        <v>0.44820209429913049</v>
      </c>
      <c r="H67" s="337">
        <v>2</v>
      </c>
      <c r="I67" s="334">
        <v>1653.2202065399999</v>
      </c>
      <c r="J67" s="1736">
        <v>0.42409590865116603</v>
      </c>
    </row>
    <row r="68" spans="1:10" ht="12" customHeight="1">
      <c r="C68" s="313"/>
      <c r="D68" s="329"/>
      <c r="E68" s="330"/>
      <c r="F68" s="329"/>
      <c r="G68" s="331"/>
      <c r="H68" s="332"/>
      <c r="I68" s="329"/>
      <c r="J68" s="333"/>
    </row>
    <row r="69" spans="1:10" ht="12" customHeight="1">
      <c r="A69" s="285" t="s">
        <v>372</v>
      </c>
      <c r="C69" s="286"/>
      <c r="D69" s="287" t="s">
        <v>373</v>
      </c>
      <c r="E69" s="287" t="s">
        <v>391</v>
      </c>
      <c r="F69" s="288" t="s">
        <v>408</v>
      </c>
      <c r="G69" s="287" t="s">
        <v>409</v>
      </c>
      <c r="H69" s="289" t="s">
        <v>410</v>
      </c>
      <c r="I69" s="287" t="s">
        <v>411</v>
      </c>
      <c r="J69" s="290" t="s">
        <v>412</v>
      </c>
    </row>
    <row r="70" spans="1:10" ht="60" customHeight="1">
      <c r="A70" s="291"/>
      <c r="B70" s="291"/>
      <c r="C70" s="292" t="s">
        <v>660</v>
      </c>
      <c r="D70" s="292" t="s">
        <v>661</v>
      </c>
      <c r="E70" s="292" t="s">
        <v>662</v>
      </c>
      <c r="F70" s="292" t="s">
        <v>663</v>
      </c>
      <c r="G70" s="292" t="s">
        <v>664</v>
      </c>
      <c r="H70" s="292" t="s">
        <v>665</v>
      </c>
      <c r="I70" s="292" t="s">
        <v>666</v>
      </c>
      <c r="J70" s="293" t="s">
        <v>678</v>
      </c>
    </row>
    <row r="71" spans="1:10" ht="12" customHeight="1">
      <c r="B71" s="313" t="s">
        <v>688</v>
      </c>
      <c r="C71" s="286"/>
      <c r="D71" s="321"/>
      <c r="E71" s="321"/>
      <c r="F71" s="321"/>
      <c r="G71" s="321"/>
      <c r="H71" s="321"/>
      <c r="I71" s="322"/>
      <c r="J71" s="323"/>
    </row>
    <row r="72" spans="1:10" ht="12" customHeight="1">
      <c r="A72" s="283">
        <v>1</v>
      </c>
      <c r="B72" s="294"/>
      <c r="C72" s="297" t="s">
        <v>669</v>
      </c>
      <c r="D72" s="1726">
        <v>13.171003880000001</v>
      </c>
      <c r="E72" s="1727">
        <v>4.7159123606605477E-4</v>
      </c>
      <c r="F72" s="1726" t="s">
        <v>682</v>
      </c>
      <c r="G72" s="1728">
        <v>0.32757056328495998</v>
      </c>
      <c r="H72" s="1729">
        <v>3</v>
      </c>
      <c r="I72" s="1726">
        <v>1.8100577900000001</v>
      </c>
      <c r="J72" s="1730">
        <v>0.13742747375153003</v>
      </c>
    </row>
    <row r="73" spans="1:10" ht="12" customHeight="1">
      <c r="A73" s="283">
        <v>2</v>
      </c>
      <c r="C73" s="297" t="s">
        <v>670</v>
      </c>
      <c r="D73" s="1726">
        <v>13.29986516</v>
      </c>
      <c r="E73" s="1727">
        <v>2.2065118440644446E-3</v>
      </c>
      <c r="F73" s="1726" t="s">
        <v>682</v>
      </c>
      <c r="G73" s="1728">
        <v>0.29418768257647504</v>
      </c>
      <c r="H73" s="1729">
        <v>3.0000000000000004</v>
      </c>
      <c r="I73" s="1726">
        <v>4.3069858100000005</v>
      </c>
      <c r="J73" s="1730">
        <v>0.32383680271838189</v>
      </c>
    </row>
    <row r="74" spans="1:10" ht="12" customHeight="1">
      <c r="A74" s="283">
        <v>3</v>
      </c>
      <c r="C74" s="297" t="s">
        <v>671</v>
      </c>
      <c r="D74" s="1726">
        <v>9.8188767400000003</v>
      </c>
      <c r="E74" s="1727">
        <v>4.8153125099724978E-3</v>
      </c>
      <c r="F74" s="1726" t="s">
        <v>682</v>
      </c>
      <c r="G74" s="1728">
        <v>0.34231194045929314</v>
      </c>
      <c r="H74" s="1729">
        <v>3</v>
      </c>
      <c r="I74" s="1726">
        <v>4.9529946699999998</v>
      </c>
      <c r="J74" s="1730">
        <v>0.50443597584055222</v>
      </c>
    </row>
    <row r="75" spans="1:10" ht="12" customHeight="1">
      <c r="A75" s="283">
        <v>4</v>
      </c>
      <c r="C75" s="297" t="s">
        <v>672</v>
      </c>
      <c r="D75" s="1726" t="s">
        <v>682</v>
      </c>
      <c r="E75" s="1726" t="s">
        <v>682</v>
      </c>
      <c r="F75" s="1726" t="s">
        <v>682</v>
      </c>
      <c r="G75" s="1726" t="s">
        <v>682</v>
      </c>
      <c r="H75" s="1726" t="s">
        <v>682</v>
      </c>
      <c r="I75" s="1726" t="s">
        <v>682</v>
      </c>
      <c r="J75" s="1730" t="s">
        <v>682</v>
      </c>
    </row>
    <row r="76" spans="1:10" ht="12" customHeight="1">
      <c r="A76" s="283">
        <v>5</v>
      </c>
      <c r="C76" s="297" t="s">
        <v>673</v>
      </c>
      <c r="D76" s="1726">
        <v>4.5161615099999999</v>
      </c>
      <c r="E76" s="1727">
        <v>8.4384692433198683E-3</v>
      </c>
      <c r="F76" s="1726" t="s">
        <v>682</v>
      </c>
      <c r="G76" s="1728">
        <v>0.33396852762247603</v>
      </c>
      <c r="H76" s="1729">
        <v>3.0000000000000004</v>
      </c>
      <c r="I76" s="1726">
        <v>3.0395397100000001</v>
      </c>
      <c r="J76" s="1730">
        <v>0.67303609564663247</v>
      </c>
    </row>
    <row r="77" spans="1:10" ht="12" customHeight="1">
      <c r="A77" s="283">
        <v>6</v>
      </c>
      <c r="C77" s="297" t="s">
        <v>674</v>
      </c>
      <c r="D77" s="1726">
        <v>0.25012065999999999</v>
      </c>
      <c r="E77" s="1727">
        <v>3.6109971883170285E-2</v>
      </c>
      <c r="F77" s="1726" t="s">
        <v>682</v>
      </c>
      <c r="G77" s="1728">
        <v>0.33521317271432316</v>
      </c>
      <c r="H77" s="1729">
        <v>2.1937763557796468</v>
      </c>
      <c r="I77" s="1726">
        <v>0.26088823</v>
      </c>
      <c r="J77" s="1730">
        <v>1.0430495025880708</v>
      </c>
    </row>
    <row r="78" spans="1:10" ht="12" customHeight="1">
      <c r="A78" s="283">
        <v>7</v>
      </c>
      <c r="C78" s="297" t="s">
        <v>675</v>
      </c>
      <c r="D78" s="1726">
        <v>5.6634400000000001E-2</v>
      </c>
      <c r="E78" s="1727">
        <v>0.123250003531423</v>
      </c>
      <c r="F78" s="1726" t="s">
        <v>682</v>
      </c>
      <c r="G78" s="1728">
        <v>0.34300001412569037</v>
      </c>
      <c r="H78" s="1729">
        <v>3</v>
      </c>
      <c r="I78" s="1726">
        <v>8.51494E-2</v>
      </c>
      <c r="J78" s="1730">
        <v>1.5034925769496983</v>
      </c>
    </row>
    <row r="79" spans="1:10" ht="12" customHeight="1">
      <c r="A79" s="283">
        <v>8</v>
      </c>
      <c r="C79" s="297" t="s">
        <v>676</v>
      </c>
      <c r="D79" s="1726" t="s">
        <v>682</v>
      </c>
      <c r="E79" s="1731" t="s">
        <v>682</v>
      </c>
      <c r="F79" s="1726" t="s">
        <v>682</v>
      </c>
      <c r="G79" s="1732" t="s">
        <v>682</v>
      </c>
      <c r="H79" s="1729" t="s">
        <v>682</v>
      </c>
      <c r="I79" s="1726" t="s">
        <v>682</v>
      </c>
      <c r="J79" s="1733" t="s">
        <v>682</v>
      </c>
    </row>
    <row r="80" spans="1:10" ht="12" customHeight="1">
      <c r="A80" s="306">
        <v>9</v>
      </c>
      <c r="B80" s="307" t="s">
        <v>689</v>
      </c>
      <c r="C80" s="307"/>
      <c r="D80" s="334">
        <v>41.112662350000001</v>
      </c>
      <c r="E80" s="1734">
        <v>3.3313369208258065E-3</v>
      </c>
      <c r="F80" s="334" t="s">
        <v>682</v>
      </c>
      <c r="G80" s="1735">
        <v>0.3210624857526409</v>
      </c>
      <c r="H80" s="337">
        <v>2.6308412889733472</v>
      </c>
      <c r="I80" s="334">
        <v>14.455615609999999</v>
      </c>
      <c r="J80" s="1736">
        <v>0.35160981516926737</v>
      </c>
    </row>
    <row r="81" spans="1:10" ht="12" customHeight="1">
      <c r="C81" s="313"/>
      <c r="D81" s="1737"/>
      <c r="E81" s="1738"/>
      <c r="F81" s="1737"/>
      <c r="G81" s="1739"/>
      <c r="H81" s="1740"/>
      <c r="I81" s="1737"/>
      <c r="J81" s="1741"/>
    </row>
    <row r="82" spans="1:10" ht="12" customHeight="1">
      <c r="A82" s="285" t="s">
        <v>372</v>
      </c>
      <c r="C82" s="286"/>
      <c r="D82" s="287" t="s">
        <v>373</v>
      </c>
      <c r="E82" s="287" t="s">
        <v>391</v>
      </c>
      <c r="F82" s="288" t="s">
        <v>408</v>
      </c>
      <c r="G82" s="287" t="s">
        <v>409</v>
      </c>
      <c r="H82" s="289" t="s">
        <v>410</v>
      </c>
      <c r="I82" s="287" t="s">
        <v>411</v>
      </c>
      <c r="J82" s="290" t="s">
        <v>412</v>
      </c>
    </row>
    <row r="83" spans="1:10" ht="60" customHeight="1">
      <c r="A83" s="291"/>
      <c r="B83" s="291"/>
      <c r="C83" s="292" t="s">
        <v>660</v>
      </c>
      <c r="D83" s="292" t="s">
        <v>661</v>
      </c>
      <c r="E83" s="292" t="s">
        <v>662</v>
      </c>
      <c r="F83" s="292" t="s">
        <v>663</v>
      </c>
      <c r="G83" s="292" t="s">
        <v>664</v>
      </c>
      <c r="H83" s="292" t="s">
        <v>665</v>
      </c>
      <c r="I83" s="292" t="s">
        <v>666</v>
      </c>
      <c r="J83" s="293" t="s">
        <v>678</v>
      </c>
    </row>
    <row r="84" spans="1:10" ht="12" customHeight="1">
      <c r="B84" s="313" t="s">
        <v>690</v>
      </c>
      <c r="C84" s="286"/>
      <c r="D84" s="1742"/>
      <c r="E84" s="1742"/>
      <c r="F84" s="1742"/>
      <c r="G84" s="1742"/>
      <c r="H84" s="1742"/>
      <c r="I84" s="1743"/>
      <c r="J84" s="1744"/>
    </row>
    <row r="85" spans="1:10" ht="12" customHeight="1">
      <c r="A85" s="283">
        <v>1</v>
      </c>
      <c r="B85" s="294"/>
      <c r="C85" s="297" t="s">
        <v>669</v>
      </c>
      <c r="D85" s="1726">
        <v>2.2502070300000003</v>
      </c>
      <c r="E85" s="1727">
        <v>1.0714969635499958E-3</v>
      </c>
      <c r="F85" s="1726">
        <v>28</v>
      </c>
      <c r="G85" s="1728">
        <v>0.34969039715425654</v>
      </c>
      <c r="H85" s="1729">
        <v>3</v>
      </c>
      <c r="I85" s="1726">
        <v>0.20981174000000002</v>
      </c>
      <c r="J85" s="1730">
        <v>9.3241082799390237E-2</v>
      </c>
    </row>
    <row r="86" spans="1:10" ht="12" customHeight="1">
      <c r="A86" s="283">
        <v>2</v>
      </c>
      <c r="C86" s="297" t="s">
        <v>670</v>
      </c>
      <c r="D86" s="1726">
        <v>3.4747458399999998</v>
      </c>
      <c r="E86" s="1727">
        <v>2.0514277383817292E-3</v>
      </c>
      <c r="F86" s="1726">
        <v>40</v>
      </c>
      <c r="G86" s="1728">
        <v>0.3611356996401191</v>
      </c>
      <c r="H86" s="1729">
        <v>2.5349820779985452</v>
      </c>
      <c r="I86" s="1726">
        <v>0.50707035999999994</v>
      </c>
      <c r="J86" s="1730">
        <v>0.14593020132948772</v>
      </c>
    </row>
    <row r="87" spans="1:10" ht="12" customHeight="1">
      <c r="A87" s="283">
        <v>3</v>
      </c>
      <c r="C87" s="297" t="s">
        <v>671</v>
      </c>
      <c r="D87" s="1726">
        <v>7.8055216400000003</v>
      </c>
      <c r="E87" s="1727">
        <v>4.0669901979793841E-3</v>
      </c>
      <c r="F87" s="1726">
        <v>39</v>
      </c>
      <c r="G87" s="1728">
        <v>0.34815982138510537</v>
      </c>
      <c r="H87" s="1729">
        <v>2.9999999999999996</v>
      </c>
      <c r="I87" s="1726">
        <v>1.7955825899999998</v>
      </c>
      <c r="J87" s="1730">
        <v>0.23004005021245444</v>
      </c>
    </row>
    <row r="88" spans="1:10" ht="12" customHeight="1">
      <c r="A88" s="283">
        <v>4</v>
      </c>
      <c r="C88" s="297" t="s">
        <v>672</v>
      </c>
      <c r="D88" s="1726">
        <v>1.1603227700000001</v>
      </c>
      <c r="E88" s="1745">
        <v>5.9699940215771604E-3</v>
      </c>
      <c r="F88" s="1726">
        <v>14</v>
      </c>
      <c r="G88" s="1746">
        <v>0.33624044440389811</v>
      </c>
      <c r="H88" s="1729">
        <v>3</v>
      </c>
      <c r="I88" s="1726">
        <v>0.332764</v>
      </c>
      <c r="J88" s="1730">
        <v>0.28678571911503553</v>
      </c>
    </row>
    <row r="89" spans="1:10" ht="12" customHeight="1">
      <c r="A89" s="283">
        <v>5</v>
      </c>
      <c r="C89" s="297" t="s">
        <v>673</v>
      </c>
      <c r="D89" s="1726">
        <v>3.3546261599999996</v>
      </c>
      <c r="E89" s="1727">
        <v>1.1637628614091417E-2</v>
      </c>
      <c r="F89" s="1726">
        <v>85</v>
      </c>
      <c r="G89" s="1728">
        <v>0.37311534350235454</v>
      </c>
      <c r="H89" s="1729">
        <v>2.1522108025294839</v>
      </c>
      <c r="I89" s="1726">
        <v>1.2175704899999999</v>
      </c>
      <c r="J89" s="1730">
        <v>0.36295266057306369</v>
      </c>
    </row>
    <row r="90" spans="1:10" ht="12" customHeight="1">
      <c r="A90" s="283">
        <v>6</v>
      </c>
      <c r="C90" s="297" t="s">
        <v>674</v>
      </c>
      <c r="D90" s="1726">
        <v>2.4130756200000003</v>
      </c>
      <c r="E90" s="1727">
        <v>3.5852962618719675E-2</v>
      </c>
      <c r="F90" s="1726">
        <v>66</v>
      </c>
      <c r="G90" s="1728">
        <v>0.38199968221468583</v>
      </c>
      <c r="H90" s="1729">
        <v>2.9999999999999996</v>
      </c>
      <c r="I90" s="1726">
        <v>1.22081171</v>
      </c>
      <c r="J90" s="1730">
        <v>0.50591523111903136</v>
      </c>
    </row>
    <row r="91" spans="1:10" ht="12" customHeight="1">
      <c r="A91" s="283">
        <v>7</v>
      </c>
      <c r="C91" s="297" t="s">
        <v>675</v>
      </c>
      <c r="D91" s="1726">
        <v>1.0843667299999999</v>
      </c>
      <c r="E91" s="1727">
        <v>0.24034587449948966</v>
      </c>
      <c r="F91" s="1726">
        <v>45</v>
      </c>
      <c r="G91" s="1728">
        <v>0.38200001765085229</v>
      </c>
      <c r="H91" s="1729">
        <v>2</v>
      </c>
      <c r="I91" s="1726">
        <v>0.99306525000000001</v>
      </c>
      <c r="J91" s="1730">
        <v>0.91580202760370566</v>
      </c>
    </row>
    <row r="92" spans="1:10" ht="12" customHeight="1">
      <c r="A92" s="283">
        <v>8</v>
      </c>
      <c r="C92" s="297" t="s">
        <v>676</v>
      </c>
      <c r="D92" s="1726">
        <v>1.184E-5</v>
      </c>
      <c r="E92" s="1731">
        <v>1</v>
      </c>
      <c r="F92" s="1726">
        <v>2</v>
      </c>
      <c r="G92" s="1732">
        <v>0.37584459459459807</v>
      </c>
      <c r="H92" s="1729">
        <v>2.9999999999999996</v>
      </c>
      <c r="I92" s="1726">
        <v>5.5700000000000005E-5</v>
      </c>
      <c r="J92" s="1733">
        <v>4.7043918918918921</v>
      </c>
    </row>
    <row r="93" spans="1:10" ht="12" customHeight="1">
      <c r="A93" s="306">
        <v>9</v>
      </c>
      <c r="B93" s="307" t="s">
        <v>691</v>
      </c>
      <c r="C93" s="307"/>
      <c r="D93" s="334">
        <v>21.542877630000003</v>
      </c>
      <c r="E93" s="1734">
        <v>2.0088237924143593E-2</v>
      </c>
      <c r="F93" s="334">
        <v>319</v>
      </c>
      <c r="G93" s="1735">
        <v>0.35906114361325281</v>
      </c>
      <c r="H93" s="337">
        <v>2.5488633702089132</v>
      </c>
      <c r="I93" s="334">
        <v>6.2767318400000001</v>
      </c>
      <c r="J93" s="1736">
        <v>0.2913599542179639</v>
      </c>
    </row>
    <row r="94" spans="1:10" ht="12" customHeight="1">
      <c r="C94" s="327"/>
      <c r="D94" s="1747"/>
      <c r="E94" s="1747"/>
      <c r="F94" s="1747"/>
      <c r="G94" s="1747"/>
      <c r="H94" s="1747"/>
      <c r="I94" s="1748"/>
      <c r="J94" s="1749"/>
    </row>
    <row r="95" spans="1:10" ht="12" customHeight="1">
      <c r="A95" s="306">
        <v>10</v>
      </c>
      <c r="B95" s="307" t="s">
        <v>692</v>
      </c>
      <c r="C95" s="307"/>
      <c r="D95" s="334">
        <v>7037.6683499600013</v>
      </c>
      <c r="E95" s="335">
        <v>3.8943138220173556E-3</v>
      </c>
      <c r="F95" s="334">
        <v>2926</v>
      </c>
      <c r="G95" s="336">
        <v>0.44797088616105729</v>
      </c>
      <c r="H95" s="337">
        <v>2</v>
      </c>
      <c r="I95" s="334">
        <v>2670.0498089799994</v>
      </c>
      <c r="J95" s="338">
        <v>0.37939409420950826</v>
      </c>
    </row>
    <row r="96" spans="1:10" ht="8.25" customHeight="1">
      <c r="C96" s="283"/>
      <c r="D96" s="1031"/>
      <c r="E96" s="1031"/>
      <c r="F96" s="1031"/>
      <c r="G96" s="1031"/>
      <c r="H96" s="1031"/>
      <c r="I96" s="1031"/>
      <c r="J96" s="1031"/>
    </row>
  </sheetData>
  <mergeCells count="1">
    <mergeCell ref="A2:J2"/>
  </mergeCells>
  <hyperlinks>
    <hyperlink ref="L1" location="ToC!A1" display="ToC" xr:uid="{DA418BC5-18E8-49E3-864C-B7ED53D7BEF3}"/>
  </hyperlinks>
  <pageMargins left="0.70866141732283472" right="0.70866141732283472" top="0.74803149606299213" bottom="0.74803149606299213" header="0.31496062992125984" footer="0.31496062992125984"/>
  <pageSetup paperSize="9" scale="69" fitToHeight="0" orientation="portrait" r:id="rId1"/>
  <rowBreaks count="2" manualBreakCount="2">
    <brk id="41" max="9" man="1"/>
    <brk id="95" max="16383" man="1"/>
  </rowBreaks>
  <colBreaks count="1" manualBreakCount="1">
    <brk id="10"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1E57-7FAC-4A90-91C3-427D5BAD268A}">
  <sheetPr codeName="Sheet35">
    <tabColor rgb="FF99CCFF"/>
    <pageSetUpPr fitToPage="1"/>
  </sheetPr>
  <dimension ref="A1:M32"/>
  <sheetViews>
    <sheetView showGridLines="0" showWhiteSpace="0" view="pageBreakPreview" zoomScaleNormal="110" zoomScaleSheetLayoutView="100" workbookViewId="0">
      <selection activeCell="L1" sqref="L1"/>
    </sheetView>
  </sheetViews>
  <sheetFormatPr defaultColWidth="9.140625" defaultRowHeight="12"/>
  <cols>
    <col min="1" max="1" width="6.42578125" style="747" customWidth="1"/>
    <col min="2" max="2" width="19.5703125" style="747" customWidth="1"/>
    <col min="3" max="10" width="11" style="747" customWidth="1"/>
    <col min="11" max="11" width="9.140625" style="747"/>
    <col min="12" max="12" width="25.42578125" style="747" bestFit="1" customWidth="1"/>
    <col min="13" max="16384" width="9.140625" style="747"/>
  </cols>
  <sheetData>
    <row r="1" spans="1:13" ht="12" customHeight="1">
      <c r="A1" s="766" t="s">
        <v>2180</v>
      </c>
      <c r="B1" s="766"/>
      <c r="L1" s="1527" t="s">
        <v>2275</v>
      </c>
      <c r="M1" s="90"/>
    </row>
    <row r="2" spans="1:13" ht="36" customHeight="1">
      <c r="A2" s="2093" t="s">
        <v>1131</v>
      </c>
      <c r="B2" s="2093"/>
      <c r="C2" s="2093"/>
      <c r="D2" s="2093"/>
      <c r="E2" s="2093"/>
      <c r="F2" s="2093"/>
      <c r="G2" s="2093"/>
      <c r="H2" s="2093"/>
      <c r="I2" s="2093"/>
      <c r="J2" s="2093"/>
      <c r="L2" s="721"/>
    </row>
    <row r="3" spans="1:13" ht="12" customHeight="1">
      <c r="B3" s="767"/>
      <c r="C3" s="768"/>
      <c r="D3" s="768"/>
      <c r="E3" s="768"/>
      <c r="F3" s="768"/>
      <c r="G3" s="768"/>
      <c r="H3" s="768"/>
      <c r="I3" s="768"/>
      <c r="J3" s="768"/>
      <c r="L3" s="725"/>
    </row>
    <row r="4" spans="1:13" ht="12" customHeight="1">
      <c r="A4" s="766" t="s">
        <v>372</v>
      </c>
      <c r="B4" s="769"/>
      <c r="C4" s="756" t="s">
        <v>373</v>
      </c>
      <c r="D4" s="756" t="s">
        <v>391</v>
      </c>
      <c r="E4" s="756" t="s">
        <v>408</v>
      </c>
      <c r="F4" s="756" t="s">
        <v>409</v>
      </c>
      <c r="G4" s="756" t="s">
        <v>410</v>
      </c>
      <c r="H4" s="756" t="s">
        <v>411</v>
      </c>
      <c r="I4" s="756" t="s">
        <v>412</v>
      </c>
      <c r="J4" s="756" t="s">
        <v>735</v>
      </c>
      <c r="L4" s="725"/>
    </row>
    <row r="5" spans="1:13" ht="12" customHeight="1">
      <c r="B5" s="770"/>
      <c r="C5" s="2092" t="s">
        <v>1132</v>
      </c>
      <c r="D5" s="2092"/>
      <c r="E5" s="2092"/>
      <c r="F5" s="2092"/>
      <c r="G5" s="2092" t="s">
        <v>1133</v>
      </c>
      <c r="H5" s="2092"/>
      <c r="I5" s="2092"/>
      <c r="J5" s="2092"/>
      <c r="L5" s="725"/>
    </row>
    <row r="6" spans="1:13" ht="24" customHeight="1">
      <c r="B6" s="770" t="s">
        <v>1134</v>
      </c>
      <c r="C6" s="2092" t="s">
        <v>1135</v>
      </c>
      <c r="D6" s="2092"/>
      <c r="E6" s="2092" t="s">
        <v>1136</v>
      </c>
      <c r="F6" s="2092"/>
      <c r="G6" s="2092" t="s">
        <v>1135</v>
      </c>
      <c r="H6" s="2092"/>
      <c r="I6" s="2092" t="s">
        <v>1136</v>
      </c>
      <c r="J6" s="2092"/>
    </row>
    <row r="7" spans="1:13" ht="12" customHeight="1">
      <c r="A7" s="771" t="s">
        <v>374</v>
      </c>
      <c r="B7" s="772"/>
      <c r="C7" s="772" t="s">
        <v>1137</v>
      </c>
      <c r="D7" s="772" t="s">
        <v>1138</v>
      </c>
      <c r="E7" s="772" t="s">
        <v>1137</v>
      </c>
      <c r="F7" s="772" t="s">
        <v>1138</v>
      </c>
      <c r="G7" s="756" t="s">
        <v>1137</v>
      </c>
      <c r="H7" s="756" t="s">
        <v>1138</v>
      </c>
      <c r="I7" s="756" t="s">
        <v>1137</v>
      </c>
      <c r="J7" s="756" t="s">
        <v>1138</v>
      </c>
    </row>
    <row r="8" spans="1:13" ht="12" customHeight="1">
      <c r="A8" s="747">
        <v>1</v>
      </c>
      <c r="B8" s="773" t="s">
        <v>1139</v>
      </c>
      <c r="C8" s="824"/>
      <c r="D8" s="1723">
        <v>7709.072493871</v>
      </c>
      <c r="E8" s="1723"/>
      <c r="F8" s="1723">
        <v>4961.0873534209995</v>
      </c>
      <c r="G8" s="1723">
        <v>3.9794899999999997</v>
      </c>
      <c r="H8" s="1723">
        <v>7716.724220000001</v>
      </c>
      <c r="I8" s="1723">
        <v>2.9999600000000002</v>
      </c>
      <c r="J8" s="1723">
        <v>15966.541230000001</v>
      </c>
    </row>
    <row r="9" spans="1:13" ht="12" customHeight="1">
      <c r="A9" s="747">
        <v>2</v>
      </c>
      <c r="B9" s="774" t="s">
        <v>1140</v>
      </c>
      <c r="C9" s="761"/>
      <c r="D9" s="757">
        <v>1182.5957599999999</v>
      </c>
      <c r="E9" s="757"/>
      <c r="F9" s="757">
        <v>2097.9693199999997</v>
      </c>
      <c r="G9" s="757">
        <v>11.105169999999999</v>
      </c>
      <c r="H9" s="757">
        <v>30525.156039999998</v>
      </c>
      <c r="I9" s="757">
        <v>1.4760000000000001E-2</v>
      </c>
      <c r="J9" s="757">
        <v>22333.336660000001</v>
      </c>
    </row>
    <row r="10" spans="1:13" ht="12" customHeight="1">
      <c r="A10" s="747">
        <v>3</v>
      </c>
      <c r="B10" s="774" t="s">
        <v>1141</v>
      </c>
      <c r="C10" s="761"/>
      <c r="D10" s="757"/>
      <c r="E10" s="757"/>
      <c r="F10" s="757"/>
      <c r="G10" s="757"/>
      <c r="H10" s="757">
        <v>1264.105</v>
      </c>
      <c r="I10" s="757"/>
      <c r="J10" s="757">
        <v>765.66</v>
      </c>
    </row>
    <row r="11" spans="1:13" ht="12" customHeight="1">
      <c r="A11" s="747">
        <v>4</v>
      </c>
      <c r="B11" s="774" t="s">
        <v>1142</v>
      </c>
      <c r="C11" s="761"/>
      <c r="D11" s="757">
        <v>2399.8222299999998</v>
      </c>
      <c r="E11" s="757"/>
      <c r="F11" s="757">
        <v>1389.16299</v>
      </c>
      <c r="G11" s="757"/>
      <c r="H11" s="757">
        <v>22687.658840000004</v>
      </c>
      <c r="I11" s="757">
        <v>69.286539999999988</v>
      </c>
      <c r="J11" s="757">
        <v>14893.407300000001</v>
      </c>
    </row>
    <row r="12" spans="1:13" ht="12" customHeight="1">
      <c r="A12" s="747">
        <v>5</v>
      </c>
      <c r="B12" s="774" t="s">
        <v>1143</v>
      </c>
      <c r="C12" s="761"/>
      <c r="D12" s="757"/>
      <c r="E12" s="757"/>
      <c r="F12" s="757"/>
      <c r="G12" s="757"/>
      <c r="H12" s="757">
        <v>7938.5377800000006</v>
      </c>
      <c r="I12" s="757"/>
      <c r="J12" s="757">
        <v>765.86668000000009</v>
      </c>
    </row>
    <row r="13" spans="1:13" ht="12" customHeight="1">
      <c r="A13" s="747">
        <v>6</v>
      </c>
      <c r="B13" s="774" t="s">
        <v>1144</v>
      </c>
      <c r="C13" s="761"/>
      <c r="D13" s="757">
        <v>444.76751999999999</v>
      </c>
      <c r="E13" s="757"/>
      <c r="F13" s="757">
        <v>60.283879999999996</v>
      </c>
      <c r="G13" s="757"/>
      <c r="H13" s="757">
        <v>18150.811839999998</v>
      </c>
      <c r="I13" s="757">
        <v>711.94523000000004</v>
      </c>
      <c r="J13" s="757">
        <v>18005.79408</v>
      </c>
    </row>
    <row r="14" spans="1:13" ht="12" customHeight="1">
      <c r="A14" s="747">
        <v>7</v>
      </c>
      <c r="B14" s="774" t="s">
        <v>1145</v>
      </c>
      <c r="C14" s="761"/>
      <c r="D14" s="757"/>
      <c r="E14" s="757"/>
      <c r="F14" s="757"/>
      <c r="G14" s="757">
        <v>763.16120000000001</v>
      </c>
      <c r="H14" s="757">
        <v>6893.8721099999993</v>
      </c>
      <c r="I14" s="757"/>
      <c r="J14" s="757">
        <v>2590.64795</v>
      </c>
    </row>
    <row r="15" spans="1:13" ht="12" customHeight="1">
      <c r="A15" s="747">
        <v>8</v>
      </c>
      <c r="B15" s="774" t="s">
        <v>1006</v>
      </c>
      <c r="C15" s="761">
        <v>1267.4562900000001</v>
      </c>
      <c r="D15" s="757">
        <v>480.87</v>
      </c>
      <c r="E15" s="757">
        <v>1262.38483</v>
      </c>
      <c r="F15" s="757">
        <v>4.59</v>
      </c>
      <c r="G15" s="757"/>
      <c r="H15" s="757">
        <v>862.51231999999993</v>
      </c>
      <c r="I15" s="757">
        <v>137.5</v>
      </c>
      <c r="J15" s="757">
        <v>1043.7941800000001</v>
      </c>
    </row>
    <row r="16" spans="1:13" ht="12" customHeight="1">
      <c r="A16" s="776">
        <v>9</v>
      </c>
      <c r="B16" s="777" t="s">
        <v>386</v>
      </c>
      <c r="C16" s="1724">
        <v>1267.4562900000001</v>
      </c>
      <c r="D16" s="1720">
        <v>12217.128003870999</v>
      </c>
      <c r="E16" s="1720">
        <v>1262.38483</v>
      </c>
      <c r="F16" s="1720">
        <v>8513.0935434210005</v>
      </c>
      <c r="G16" s="1720">
        <v>778.24585999999999</v>
      </c>
      <c r="H16" s="1720">
        <v>96039.37814999999</v>
      </c>
      <c r="I16" s="1720">
        <v>921.74648999999999</v>
      </c>
      <c r="J16" s="1720">
        <v>76365.048079999993</v>
      </c>
    </row>
    <row r="17" spans="1:10" ht="12" customHeight="1">
      <c r="B17" s="778"/>
      <c r="C17" s="778"/>
      <c r="D17" s="778"/>
      <c r="E17" s="778"/>
      <c r="F17" s="778"/>
      <c r="G17" s="778"/>
      <c r="H17" s="778"/>
      <c r="I17" s="778"/>
      <c r="J17" s="778"/>
    </row>
    <row r="18" spans="1:10" ht="12" customHeight="1">
      <c r="B18" s="778"/>
      <c r="C18" s="778"/>
      <c r="D18" s="778"/>
      <c r="E18" s="778"/>
      <c r="F18" s="778"/>
      <c r="G18" s="778"/>
      <c r="H18" s="778"/>
      <c r="I18" s="778"/>
      <c r="J18" s="778"/>
    </row>
    <row r="19" spans="1:10" ht="12" customHeight="1">
      <c r="A19" s="766" t="s">
        <v>372</v>
      </c>
      <c r="B19" s="769"/>
      <c r="C19" s="756" t="s">
        <v>373</v>
      </c>
      <c r="D19" s="756" t="s">
        <v>391</v>
      </c>
      <c r="E19" s="756" t="s">
        <v>408</v>
      </c>
      <c r="F19" s="756" t="s">
        <v>409</v>
      </c>
      <c r="G19" s="756" t="s">
        <v>410</v>
      </c>
      <c r="H19" s="756" t="s">
        <v>411</v>
      </c>
      <c r="I19" s="756" t="s">
        <v>412</v>
      </c>
      <c r="J19" s="756" t="s">
        <v>735</v>
      </c>
    </row>
    <row r="20" spans="1:10" ht="12" customHeight="1">
      <c r="B20" s="770"/>
      <c r="C20" s="2092" t="s">
        <v>1132</v>
      </c>
      <c r="D20" s="2092"/>
      <c r="E20" s="2092"/>
      <c r="F20" s="2092"/>
      <c r="G20" s="2092" t="s">
        <v>1133</v>
      </c>
      <c r="H20" s="2092"/>
      <c r="I20" s="2092"/>
      <c r="J20" s="2092"/>
    </row>
    <row r="21" spans="1:10" ht="24" customHeight="1">
      <c r="B21" s="770" t="s">
        <v>1134</v>
      </c>
      <c r="C21" s="2092" t="s">
        <v>1135</v>
      </c>
      <c r="D21" s="2092"/>
      <c r="E21" s="2092" t="s">
        <v>1136</v>
      </c>
      <c r="F21" s="2092"/>
      <c r="G21" s="2092" t="s">
        <v>1135</v>
      </c>
      <c r="H21" s="2092"/>
      <c r="I21" s="2092" t="s">
        <v>1136</v>
      </c>
      <c r="J21" s="2092"/>
    </row>
    <row r="22" spans="1:10" ht="12" customHeight="1">
      <c r="A22" s="771" t="s">
        <v>388</v>
      </c>
      <c r="B22" s="772"/>
      <c r="C22" s="772" t="s">
        <v>1137</v>
      </c>
      <c r="D22" s="772" t="s">
        <v>1138</v>
      </c>
      <c r="E22" s="772" t="s">
        <v>1137</v>
      </c>
      <c r="F22" s="772" t="s">
        <v>1138</v>
      </c>
      <c r="G22" s="756" t="s">
        <v>1137</v>
      </c>
      <c r="H22" s="756" t="s">
        <v>1138</v>
      </c>
      <c r="I22" s="756" t="s">
        <v>1137</v>
      </c>
      <c r="J22" s="756" t="s">
        <v>1138</v>
      </c>
    </row>
    <row r="23" spans="1:10" ht="12" customHeight="1">
      <c r="A23" s="747">
        <v>1</v>
      </c>
      <c r="B23" s="773" t="s">
        <v>1139</v>
      </c>
      <c r="C23" s="824">
        <v>1348.2454600000001</v>
      </c>
      <c r="D23" s="1723">
        <v>5465.9376199999997</v>
      </c>
      <c r="E23" s="1723"/>
      <c r="F23" s="1723">
        <v>3872.5870199999995</v>
      </c>
      <c r="G23" s="1723">
        <v>4.9224000000000006</v>
      </c>
      <c r="H23" s="1723">
        <v>10524.786155340003</v>
      </c>
      <c r="I23" s="1723">
        <v>3.1665499999999995</v>
      </c>
      <c r="J23" s="1723">
        <v>28548.705275029999</v>
      </c>
    </row>
    <row r="24" spans="1:10" ht="12" customHeight="1">
      <c r="A24" s="747">
        <v>2</v>
      </c>
      <c r="B24" s="774" t="s">
        <v>1140</v>
      </c>
      <c r="C24" s="761">
        <v>119.72319999999999</v>
      </c>
      <c r="D24" s="757">
        <v>685.18507999999963</v>
      </c>
      <c r="E24" s="757"/>
      <c r="F24" s="757">
        <v>1155.4719500000006</v>
      </c>
      <c r="G24" s="757">
        <v>170.28000000000003</v>
      </c>
      <c r="H24" s="757">
        <v>36204.218542880219</v>
      </c>
      <c r="I24" s="757">
        <v>0.42199999999999999</v>
      </c>
      <c r="J24" s="757">
        <v>24568.813774197217</v>
      </c>
    </row>
    <row r="25" spans="1:10" ht="12" customHeight="1">
      <c r="A25" s="747">
        <v>3</v>
      </c>
      <c r="B25" s="774" t="s">
        <v>1141</v>
      </c>
      <c r="C25" s="761"/>
      <c r="D25" s="757"/>
      <c r="E25" s="757"/>
      <c r="F25" s="757"/>
      <c r="G25" s="757"/>
      <c r="H25" s="757">
        <v>1895.664943</v>
      </c>
      <c r="I25" s="757"/>
      <c r="J25" s="757">
        <v>528.80015118999995</v>
      </c>
    </row>
    <row r="26" spans="1:10" ht="12" customHeight="1">
      <c r="A26" s="747">
        <v>4</v>
      </c>
      <c r="B26" s="774" t="s">
        <v>1142</v>
      </c>
      <c r="C26" s="761"/>
      <c r="D26" s="757"/>
      <c r="E26" s="757"/>
      <c r="F26" s="757"/>
      <c r="G26" s="757"/>
      <c r="H26" s="757">
        <v>27602.016235917603</v>
      </c>
      <c r="I26" s="757"/>
      <c r="J26" s="757">
        <v>12737.27123</v>
      </c>
    </row>
    <row r="27" spans="1:10" ht="12" customHeight="1">
      <c r="A27" s="747">
        <v>5</v>
      </c>
      <c r="B27" s="774" t="s">
        <v>1143</v>
      </c>
      <c r="C27" s="761"/>
      <c r="D27" s="757">
        <v>1117.0812899999999</v>
      </c>
      <c r="E27" s="757"/>
      <c r="F27" s="757">
        <v>589.02359000000001</v>
      </c>
      <c r="G27" s="757">
        <v>298.30279999999999</v>
      </c>
      <c r="H27" s="757">
        <v>2144.7205300000001</v>
      </c>
      <c r="I27" s="757">
        <v>65.557630000000003</v>
      </c>
      <c r="J27" s="757">
        <v>200.69425000000004</v>
      </c>
    </row>
    <row r="28" spans="1:10" ht="12" customHeight="1">
      <c r="A28" s="747">
        <v>6</v>
      </c>
      <c r="B28" s="774" t="s">
        <v>1144</v>
      </c>
      <c r="C28" s="761"/>
      <c r="D28" s="757">
        <v>76.520289999999989</v>
      </c>
      <c r="E28" s="757"/>
      <c r="F28" s="757"/>
      <c r="G28" s="757">
        <v>599.8492</v>
      </c>
      <c r="H28" s="757">
        <v>24848.327635892601</v>
      </c>
      <c r="I28" s="757">
        <v>678.94295000000011</v>
      </c>
      <c r="J28" s="757">
        <v>23244.028988543301</v>
      </c>
    </row>
    <row r="29" spans="1:10" ht="12" customHeight="1">
      <c r="A29" s="747">
        <v>7</v>
      </c>
      <c r="B29" s="774" t="s">
        <v>1145</v>
      </c>
      <c r="C29" s="761"/>
      <c r="D29" s="757"/>
      <c r="E29" s="757"/>
      <c r="F29" s="757"/>
      <c r="G29" s="757">
        <v>4280.0701099999987</v>
      </c>
      <c r="H29" s="757">
        <v>4361.7270331407999</v>
      </c>
      <c r="I29" s="757"/>
      <c r="J29" s="757">
        <v>5437.1486133231501</v>
      </c>
    </row>
    <row r="30" spans="1:10" ht="12" customHeight="1">
      <c r="A30" s="747">
        <v>8</v>
      </c>
      <c r="B30" s="774" t="s">
        <v>1006</v>
      </c>
      <c r="C30" s="761"/>
      <c r="D30" s="757">
        <v>445.95</v>
      </c>
      <c r="E30" s="757">
        <v>1493.6542400000003</v>
      </c>
      <c r="F30" s="757">
        <v>5.15</v>
      </c>
      <c r="G30" s="757"/>
      <c r="H30" s="757">
        <v>1398.4550175015231</v>
      </c>
      <c r="I30" s="757">
        <v>595.37545999999998</v>
      </c>
      <c r="J30" s="757">
        <v>1163.5410701877931</v>
      </c>
    </row>
    <row r="31" spans="1:10" ht="12" customHeight="1">
      <c r="A31" s="779">
        <v>9</v>
      </c>
      <c r="B31" s="763" t="s">
        <v>386</v>
      </c>
      <c r="C31" s="1725">
        <v>1467.96866</v>
      </c>
      <c r="D31" s="1722">
        <v>7790.6742799999993</v>
      </c>
      <c r="E31" s="1722">
        <v>1493.6542400000003</v>
      </c>
      <c r="F31" s="1722">
        <v>5622.2325599999995</v>
      </c>
      <c r="G31" s="1722">
        <v>5353.4245099999989</v>
      </c>
      <c r="H31" s="1722">
        <v>108979.91609367274</v>
      </c>
      <c r="I31" s="1722">
        <v>1343.46459</v>
      </c>
      <c r="J31" s="1722">
        <v>96429.003352471467</v>
      </c>
    </row>
    <row r="32" spans="1:10" ht="12" customHeight="1">
      <c r="D32" s="775"/>
      <c r="E32" s="775"/>
      <c r="F32" s="775"/>
      <c r="G32" s="775"/>
      <c r="H32" s="775"/>
      <c r="I32" s="775"/>
      <c r="J32" s="775"/>
    </row>
  </sheetData>
  <mergeCells count="13">
    <mergeCell ref="A2:J2"/>
    <mergeCell ref="C5:F5"/>
    <mergeCell ref="G5:J5"/>
    <mergeCell ref="C6:D6"/>
    <mergeCell ref="E6:F6"/>
    <mergeCell ref="G6:H6"/>
    <mergeCell ref="I6:J6"/>
    <mergeCell ref="C20:F20"/>
    <mergeCell ref="G20:J20"/>
    <mergeCell ref="C21:D21"/>
    <mergeCell ref="E21:F21"/>
    <mergeCell ref="G21:H21"/>
    <mergeCell ref="I21:J21"/>
  </mergeCells>
  <hyperlinks>
    <hyperlink ref="L1" location="ToC!A1" display="ToC" xr:uid="{489DF402-53AC-489A-B5E8-DFBE10A442E5}"/>
  </hyperlinks>
  <pageMargins left="0.70866141732283472" right="0.70866141732283472" top="0.74803149606299213" bottom="0.74803149606299213" header="0.31496062992125984" footer="0.31496062992125984"/>
  <pageSetup paperSize="9" scale="76"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A8CB-B15C-4AF6-B722-7A6D41682CC1}">
  <sheetPr codeName="Sheet36">
    <tabColor rgb="FF99CCFF"/>
    <pageSetUpPr fitToPage="1"/>
  </sheetPr>
  <dimension ref="A1:F29"/>
  <sheetViews>
    <sheetView showGridLines="0" showWhiteSpace="0" view="pageBreakPreview" zoomScaleNormal="145" zoomScaleSheetLayoutView="100" workbookViewId="0">
      <selection activeCell="F1" sqref="F1"/>
    </sheetView>
  </sheetViews>
  <sheetFormatPr defaultColWidth="9.140625" defaultRowHeight="12"/>
  <cols>
    <col min="1" max="1" width="5.85546875" style="747" customWidth="1"/>
    <col min="2" max="2" width="42.7109375" style="747" customWidth="1"/>
    <col min="3" max="3" width="29.85546875" style="747" customWidth="1"/>
    <col min="4" max="4" width="35.5703125" style="747" customWidth="1"/>
    <col min="5" max="5" width="9.140625" style="747"/>
    <col min="6" max="6" width="25.42578125" style="747" bestFit="1" customWidth="1"/>
    <col min="7" max="16384" width="9.140625" style="747"/>
  </cols>
  <sheetData>
    <row r="1" spans="1:6" ht="12" customHeight="1">
      <c r="A1" s="766" t="s">
        <v>2181</v>
      </c>
      <c r="B1" s="766"/>
      <c r="F1" s="1527" t="s">
        <v>2275</v>
      </c>
    </row>
    <row r="2" spans="1:6" ht="24" customHeight="1">
      <c r="A2" s="2094" t="s">
        <v>2238</v>
      </c>
      <c r="B2" s="2094"/>
      <c r="C2" s="2094"/>
      <c r="D2" s="2094"/>
      <c r="F2" s="721"/>
    </row>
    <row r="3" spans="1:6" ht="12" customHeight="1">
      <c r="B3" s="2095"/>
      <c r="C3" s="2096"/>
      <c r="D3" s="2096"/>
      <c r="F3" s="725"/>
    </row>
    <row r="4" spans="1:6" ht="12" customHeight="1">
      <c r="A4" s="780" t="s">
        <v>372</v>
      </c>
      <c r="B4" s="727"/>
      <c r="C4" s="1718" t="s">
        <v>373</v>
      </c>
      <c r="D4" s="1718" t="s">
        <v>391</v>
      </c>
      <c r="F4" s="725"/>
    </row>
    <row r="5" spans="1:6" ht="12" customHeight="1">
      <c r="A5" s="781" t="s">
        <v>374</v>
      </c>
      <c r="B5" s="782"/>
      <c r="C5" s="1719" t="s">
        <v>1146</v>
      </c>
      <c r="D5" s="1719" t="s">
        <v>1147</v>
      </c>
      <c r="F5" s="725"/>
    </row>
    <row r="6" spans="1:6" ht="12" customHeight="1">
      <c r="A6" s="766" t="s">
        <v>1148</v>
      </c>
      <c r="B6" s="783"/>
      <c r="C6" s="1716"/>
      <c r="D6" s="1716"/>
    </row>
    <row r="7" spans="1:6" ht="12" customHeight="1">
      <c r="A7" s="747">
        <v>1</v>
      </c>
      <c r="B7" s="747" t="s">
        <v>1149</v>
      </c>
      <c r="C7" s="757">
        <v>3025.3892099999998</v>
      </c>
      <c r="D7" s="757">
        <v>2175.7530999999999</v>
      </c>
    </row>
    <row r="8" spans="1:6" ht="12" customHeight="1">
      <c r="A8" s="747">
        <v>2</v>
      </c>
      <c r="B8" s="747" t="s">
        <v>1150</v>
      </c>
      <c r="C8" s="757">
        <v>69314.942609999998</v>
      </c>
      <c r="D8" s="757">
        <v>67996.223430000013</v>
      </c>
    </row>
    <row r="9" spans="1:6" ht="12" customHeight="1">
      <c r="A9" s="747">
        <v>3</v>
      </c>
      <c r="B9" s="747" t="s">
        <v>1151</v>
      </c>
      <c r="C9" s="757"/>
      <c r="D9" s="757"/>
    </row>
    <row r="10" spans="1:6" ht="12" customHeight="1">
      <c r="A10" s="747">
        <v>4</v>
      </c>
      <c r="B10" s="747" t="s">
        <v>1152</v>
      </c>
      <c r="C10" s="757"/>
      <c r="D10" s="757"/>
    </row>
    <row r="11" spans="1:6" ht="12" customHeight="1">
      <c r="A11" s="747">
        <v>5</v>
      </c>
      <c r="B11" s="747" t="s">
        <v>1153</v>
      </c>
      <c r="C11" s="757">
        <v>2969.7040899999997</v>
      </c>
      <c r="D11" s="757">
        <v>4220.4903899999999</v>
      </c>
    </row>
    <row r="12" spans="1:6" ht="12" customHeight="1">
      <c r="A12" s="776">
        <v>6</v>
      </c>
      <c r="B12" s="777" t="s">
        <v>1154</v>
      </c>
      <c r="C12" s="1720">
        <v>75310.035909999991</v>
      </c>
      <c r="D12" s="1720">
        <v>74392.466920000006</v>
      </c>
    </row>
    <row r="13" spans="1:6" ht="12" customHeight="1">
      <c r="A13" s="766" t="s">
        <v>1155</v>
      </c>
      <c r="B13" s="785"/>
      <c r="C13" s="1721"/>
      <c r="D13" s="1721"/>
    </row>
    <row r="14" spans="1:6" ht="12" customHeight="1">
      <c r="A14" s="747">
        <v>7</v>
      </c>
      <c r="B14" s="785" t="s">
        <v>1156</v>
      </c>
      <c r="C14" s="1721">
        <v>57.721959999999996</v>
      </c>
      <c r="D14" s="1721">
        <v>2866.1830099999997</v>
      </c>
    </row>
    <row r="15" spans="1:6" ht="12" customHeight="1">
      <c r="A15" s="747">
        <v>8</v>
      </c>
      <c r="B15" s="785" t="s">
        <v>1157</v>
      </c>
      <c r="C15" s="1721">
        <v>-2863.8161099999998</v>
      </c>
      <c r="D15" s="1721">
        <v>-115.33838</v>
      </c>
    </row>
    <row r="16" spans="1:6" ht="12" customHeight="1">
      <c r="B16" s="746"/>
      <c r="C16" s="761"/>
      <c r="D16" s="761"/>
    </row>
    <row r="17" spans="1:4" ht="12" customHeight="1">
      <c r="C17" s="761"/>
      <c r="D17" s="761"/>
    </row>
    <row r="18" spans="1:4" ht="12" customHeight="1">
      <c r="A18" s="780" t="s">
        <v>372</v>
      </c>
      <c r="B18" s="727"/>
      <c r="C18" s="1718" t="s">
        <v>373</v>
      </c>
      <c r="D18" s="1718" t="s">
        <v>391</v>
      </c>
    </row>
    <row r="19" spans="1:4" ht="12" customHeight="1">
      <c r="A19" s="781" t="s">
        <v>388</v>
      </c>
      <c r="B19" s="782"/>
      <c r="C19" s="1719" t="s">
        <v>1146</v>
      </c>
      <c r="D19" s="1719" t="s">
        <v>1147</v>
      </c>
    </row>
    <row r="20" spans="1:4" ht="12" customHeight="1">
      <c r="A20" s="766" t="s">
        <v>1148</v>
      </c>
      <c r="B20" s="783"/>
      <c r="C20" s="1716"/>
      <c r="D20" s="1716"/>
    </row>
    <row r="21" spans="1:4" ht="12" customHeight="1">
      <c r="A21" s="747">
        <v>1</v>
      </c>
      <c r="B21" s="747" t="s">
        <v>1149</v>
      </c>
      <c r="C21" s="757">
        <v>2797.2013999999999</v>
      </c>
      <c r="D21" s="757">
        <v>2209.0447999999997</v>
      </c>
    </row>
    <row r="22" spans="1:4" ht="12" customHeight="1">
      <c r="A22" s="747">
        <v>2</v>
      </c>
      <c r="B22" s="747" t="s">
        <v>1150</v>
      </c>
      <c r="C22" s="757">
        <v>75924.20126999999</v>
      </c>
      <c r="D22" s="757">
        <v>74258.546119999999</v>
      </c>
    </row>
    <row r="23" spans="1:4" ht="12" customHeight="1">
      <c r="A23" s="747">
        <v>3</v>
      </c>
      <c r="B23" s="747" t="s">
        <v>1151</v>
      </c>
      <c r="C23" s="757"/>
      <c r="D23" s="757"/>
    </row>
    <row r="24" spans="1:4" ht="12" customHeight="1">
      <c r="A24" s="747">
        <v>4</v>
      </c>
      <c r="B24" s="747" t="s">
        <v>1152</v>
      </c>
      <c r="C24" s="757"/>
      <c r="D24" s="757"/>
    </row>
    <row r="25" spans="1:4" ht="12" customHeight="1">
      <c r="A25" s="747">
        <v>5</v>
      </c>
      <c r="B25" s="747" t="s">
        <v>1153</v>
      </c>
      <c r="C25" s="757">
        <v>3484.8697499999998</v>
      </c>
      <c r="D25" s="757">
        <v>5061.7179100000003</v>
      </c>
    </row>
    <row r="26" spans="1:4" ht="12" customHeight="1">
      <c r="A26" s="779">
        <v>6</v>
      </c>
      <c r="B26" s="763" t="s">
        <v>1154</v>
      </c>
      <c r="C26" s="1722">
        <v>82206.272420000008</v>
      </c>
      <c r="D26" s="1722">
        <v>81529.308829999994</v>
      </c>
    </row>
    <row r="27" spans="1:4" ht="12" customHeight="1">
      <c r="A27" s="766" t="s">
        <v>1155</v>
      </c>
      <c r="B27" s="785"/>
      <c r="C27" s="1721"/>
      <c r="D27" s="1721"/>
    </row>
    <row r="28" spans="1:4" ht="12" customHeight="1">
      <c r="A28" s="747">
        <v>7</v>
      </c>
      <c r="B28" s="785" t="s">
        <v>1156</v>
      </c>
      <c r="C28" s="1721">
        <v>157.15088</v>
      </c>
      <c r="D28" s="1721">
        <v>1945.01269</v>
      </c>
    </row>
    <row r="29" spans="1:4" ht="12" customHeight="1">
      <c r="A29" s="747">
        <v>8</v>
      </c>
      <c r="B29" s="785" t="s">
        <v>1157</v>
      </c>
      <c r="C29" s="1721">
        <v>-1922.5889</v>
      </c>
      <c r="D29" s="1721">
        <v>-287.87228999999996</v>
      </c>
    </row>
  </sheetData>
  <mergeCells count="2">
    <mergeCell ref="A2:D2"/>
    <mergeCell ref="B3:D3"/>
  </mergeCells>
  <hyperlinks>
    <hyperlink ref="F1" location="ToC!A1" display="ToC" xr:uid="{979C2748-6BAA-4ECC-872E-34F96CB806FB}"/>
  </hyperlinks>
  <pageMargins left="0.70866141732283472" right="0.70866141732283472" top="0.74803149606299213" bottom="0.74803149606299213" header="0.31496062992125984" footer="0.31496062992125984"/>
  <pageSetup paperSize="9" scale="76"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4D65-BEEF-459D-897D-FE8FCB82F967}">
  <sheetPr codeName="Sheet37">
    <tabColor rgb="FF99CCFF"/>
    <pageSetUpPr fitToPage="1"/>
  </sheetPr>
  <dimension ref="A1:F28"/>
  <sheetViews>
    <sheetView showGridLines="0" showWhiteSpace="0" view="pageBreakPreview" zoomScaleNormal="130" zoomScaleSheetLayoutView="100" workbookViewId="0">
      <selection activeCell="E1" sqref="E1"/>
    </sheetView>
  </sheetViews>
  <sheetFormatPr defaultColWidth="9.140625" defaultRowHeight="12"/>
  <cols>
    <col min="1" max="1" width="6.42578125" style="747" customWidth="1"/>
    <col min="2" max="2" width="69.140625" style="747" customWidth="1"/>
    <col min="3" max="3" width="39" style="747" customWidth="1"/>
    <col min="4" max="4" width="9.140625" style="747" customWidth="1"/>
    <col min="5" max="5" width="25.42578125" style="747" bestFit="1" customWidth="1"/>
    <col min="6" max="6" width="9.140625" style="747" customWidth="1"/>
    <col min="7" max="16384" width="9.140625" style="747"/>
  </cols>
  <sheetData>
    <row r="1" spans="1:6" ht="12" customHeight="1">
      <c r="A1" s="766" t="s">
        <v>2182</v>
      </c>
      <c r="B1" s="766"/>
      <c r="E1" s="1527" t="s">
        <v>2275</v>
      </c>
      <c r="F1" s="85"/>
    </row>
    <row r="2" spans="1:6" ht="24" customHeight="1">
      <c r="A2" s="2097" t="s">
        <v>2239</v>
      </c>
      <c r="B2" s="2097"/>
      <c r="C2" s="2097"/>
      <c r="E2" s="90"/>
      <c r="F2" s="721"/>
    </row>
    <row r="3" spans="1:6" ht="12" customHeight="1">
      <c r="A3" s="650"/>
      <c r="B3" s="650"/>
      <c r="C3" s="650"/>
      <c r="E3" s="94"/>
      <c r="F3" s="725"/>
    </row>
    <row r="4" spans="1:6" ht="12" customHeight="1">
      <c r="A4" s="786" t="s">
        <v>372</v>
      </c>
      <c r="B4" s="787"/>
      <c r="C4" s="788" t="s">
        <v>373</v>
      </c>
      <c r="F4" s="725"/>
    </row>
    <row r="5" spans="1:6" ht="12" customHeight="1">
      <c r="A5" s="789" t="s">
        <v>374</v>
      </c>
      <c r="B5" s="790"/>
      <c r="C5" s="784" t="s">
        <v>1158</v>
      </c>
      <c r="F5" s="725"/>
    </row>
    <row r="6" spans="1:6" ht="12" customHeight="1">
      <c r="A6" s="776">
        <v>1</v>
      </c>
      <c r="B6" s="777" t="s">
        <v>1159</v>
      </c>
      <c r="C6" s="1713">
        <v>1845.48738</v>
      </c>
    </row>
    <row r="7" spans="1:6" ht="12" customHeight="1">
      <c r="A7" s="747">
        <v>2</v>
      </c>
      <c r="B7" s="747" t="s">
        <v>1160</v>
      </c>
      <c r="C7" s="738">
        <v>-5.9618845258025894</v>
      </c>
    </row>
    <row r="8" spans="1:6" ht="12" customHeight="1">
      <c r="A8" s="747">
        <v>3</v>
      </c>
      <c r="B8" s="747" t="s">
        <v>1161</v>
      </c>
      <c r="C8" s="738">
        <v>12.486768682105154</v>
      </c>
    </row>
    <row r="9" spans="1:6" ht="12" customHeight="1">
      <c r="A9" s="747">
        <v>4</v>
      </c>
      <c r="B9" s="747" t="s">
        <v>1162</v>
      </c>
      <c r="C9" s="738">
        <v>-0.49025577414085147</v>
      </c>
    </row>
    <row r="10" spans="1:6" ht="12" customHeight="1">
      <c r="A10" s="747">
        <v>5</v>
      </c>
      <c r="B10" s="747" t="s">
        <v>1163</v>
      </c>
      <c r="C10" s="738"/>
    </row>
    <row r="11" spans="1:6" ht="12" customHeight="1">
      <c r="A11" s="747">
        <v>6</v>
      </c>
      <c r="B11" s="747" t="s">
        <v>1164</v>
      </c>
      <c r="C11" s="738"/>
    </row>
    <row r="12" spans="1:6" ht="12" customHeight="1">
      <c r="A12" s="747">
        <v>7</v>
      </c>
      <c r="B12" s="747" t="s">
        <v>1165</v>
      </c>
      <c r="C12" s="738">
        <v>-5.0886052852696793</v>
      </c>
    </row>
    <row r="13" spans="1:6" ht="12" customHeight="1">
      <c r="A13" s="747">
        <v>8</v>
      </c>
      <c r="B13" s="774" t="s">
        <v>6</v>
      </c>
      <c r="C13" s="738">
        <v>-7.6306974368919489</v>
      </c>
    </row>
    <row r="14" spans="1:6" ht="12" customHeight="1">
      <c r="A14" s="776">
        <v>9</v>
      </c>
      <c r="B14" s="777" t="s">
        <v>1166</v>
      </c>
      <c r="C14" s="1713">
        <v>1838.8027056600001</v>
      </c>
    </row>
    <row r="15" spans="1:6" ht="12" customHeight="1">
      <c r="B15" s="766"/>
      <c r="C15" s="1714"/>
    </row>
    <row r="16" spans="1:6" ht="12" customHeight="1">
      <c r="B16" s="766"/>
      <c r="C16" s="1714"/>
    </row>
    <row r="17" spans="1:3" ht="12" customHeight="1">
      <c r="A17" s="786" t="s">
        <v>372</v>
      </c>
      <c r="B17" s="787"/>
      <c r="C17" s="1715" t="s">
        <v>373</v>
      </c>
    </row>
    <row r="18" spans="1:3" ht="12" customHeight="1">
      <c r="A18" s="789" t="s">
        <v>449</v>
      </c>
      <c r="B18" s="790"/>
      <c r="C18" s="1716" t="s">
        <v>1158</v>
      </c>
    </row>
    <row r="19" spans="1:3" ht="12" customHeight="1">
      <c r="A19" s="779">
        <v>1</v>
      </c>
      <c r="B19" s="763" t="s">
        <v>1159</v>
      </c>
      <c r="C19" s="1717">
        <v>2044.1366700000001</v>
      </c>
    </row>
    <row r="20" spans="1:3" ht="12" customHeight="1">
      <c r="A20" s="747">
        <v>2</v>
      </c>
      <c r="B20" s="747" t="s">
        <v>1160</v>
      </c>
      <c r="C20" s="738">
        <v>-222.05765412632735</v>
      </c>
    </row>
    <row r="21" spans="1:3" ht="12" customHeight="1">
      <c r="A21" s="747">
        <v>3</v>
      </c>
      <c r="B21" s="747" t="s">
        <v>1161</v>
      </c>
      <c r="C21" s="738">
        <v>4.4148139380531113</v>
      </c>
    </row>
    <row r="22" spans="1:3" ht="12" customHeight="1">
      <c r="A22" s="747">
        <v>4</v>
      </c>
      <c r="B22" s="747" t="s">
        <v>1162</v>
      </c>
      <c r="C22" s="738"/>
    </row>
    <row r="23" spans="1:3" ht="12" customHeight="1">
      <c r="A23" s="747">
        <v>5</v>
      </c>
      <c r="B23" s="747" t="s">
        <v>1163</v>
      </c>
      <c r="C23" s="738"/>
    </row>
    <row r="24" spans="1:3" ht="12" customHeight="1">
      <c r="A24" s="747">
        <v>6</v>
      </c>
      <c r="B24" s="747" t="s">
        <v>1164</v>
      </c>
      <c r="C24" s="738"/>
    </row>
    <row r="25" spans="1:3" ht="12" customHeight="1">
      <c r="A25" s="747">
        <v>7</v>
      </c>
      <c r="B25" s="747" t="s">
        <v>1165</v>
      </c>
      <c r="C25" s="738">
        <v>-40.603537540675447</v>
      </c>
    </row>
    <row r="26" spans="1:3" ht="12" customHeight="1">
      <c r="A26" s="747">
        <v>8</v>
      </c>
      <c r="B26" s="774" t="s">
        <v>6</v>
      </c>
      <c r="C26" s="738">
        <v>59.597087728949681</v>
      </c>
    </row>
    <row r="27" spans="1:3" ht="12" customHeight="1">
      <c r="A27" s="779">
        <v>9</v>
      </c>
      <c r="B27" s="763" t="s">
        <v>1166</v>
      </c>
      <c r="C27" s="1717">
        <v>1845.48738</v>
      </c>
    </row>
    <row r="28" spans="1:3">
      <c r="B28" s="766"/>
      <c r="C28" s="1714"/>
    </row>
  </sheetData>
  <mergeCells count="1">
    <mergeCell ref="A2:C2"/>
  </mergeCells>
  <hyperlinks>
    <hyperlink ref="E1" location="ToC!A1" display="ToC" xr:uid="{67DB62F9-4DD1-469C-8157-E633E649DF28}"/>
  </hyperlinks>
  <pageMargins left="0.70866141732283472" right="0.70866141732283472" top="0.74803149606299213" bottom="0.74803149606299213" header="0.31496062992125984" footer="0.31496062992125984"/>
  <pageSetup paperSize="9" scale="7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115A-E6D1-4B30-8115-FBB48B52601D}">
  <sheetPr codeName="Sheet38">
    <tabColor rgb="FF99CCFF"/>
    <pageSetUpPr fitToPage="1"/>
  </sheetPr>
  <dimension ref="A1:J50"/>
  <sheetViews>
    <sheetView showGridLines="0" view="pageBreakPreview" zoomScaleNormal="100" zoomScaleSheetLayoutView="100" zoomScalePageLayoutView="90" workbookViewId="0">
      <selection activeCell="F1" sqref="F1"/>
    </sheetView>
  </sheetViews>
  <sheetFormatPr defaultColWidth="9.140625" defaultRowHeight="12"/>
  <cols>
    <col min="1" max="1" width="9.140625" style="778"/>
    <col min="2" max="2" width="79.28515625" style="797" customWidth="1"/>
    <col min="3" max="3" width="12.5703125" style="778" customWidth="1"/>
    <col min="4" max="4" width="12.140625" style="778" customWidth="1"/>
    <col min="5" max="5" width="9.140625" style="778"/>
    <col min="6" max="6" width="25.140625" style="778" bestFit="1" customWidth="1"/>
    <col min="7" max="16384" width="9.140625" style="778"/>
  </cols>
  <sheetData>
    <row r="1" spans="1:10" ht="12" customHeight="1">
      <c r="A1" s="789" t="s">
        <v>2183</v>
      </c>
      <c r="B1" s="791"/>
      <c r="F1" s="1527" t="s">
        <v>2275</v>
      </c>
    </row>
    <row r="2" spans="1:10" ht="24" customHeight="1">
      <c r="A2" s="2098" t="s">
        <v>2240</v>
      </c>
      <c r="B2" s="2098"/>
      <c r="C2" s="2098"/>
      <c r="D2" s="2098"/>
      <c r="E2" s="1949"/>
      <c r="F2" s="1949"/>
      <c r="G2" s="1949"/>
      <c r="H2" s="1949"/>
      <c r="I2" s="1949"/>
      <c r="J2" s="1949"/>
    </row>
    <row r="3" spans="1:10" ht="12" customHeight="1">
      <c r="B3" s="792"/>
      <c r="C3" s="753"/>
      <c r="D3" s="753"/>
      <c r="E3" s="1949"/>
      <c r="F3" s="1949"/>
      <c r="G3" s="1949"/>
      <c r="H3" s="1949"/>
      <c r="I3" s="1949"/>
      <c r="J3" s="1949"/>
    </row>
    <row r="4" spans="1:10" ht="12" customHeight="1">
      <c r="A4" s="793" t="s">
        <v>372</v>
      </c>
      <c r="B4" s="787"/>
      <c r="C4" s="51" t="s">
        <v>373</v>
      </c>
      <c r="D4" s="51" t="s">
        <v>391</v>
      </c>
      <c r="E4" s="1949"/>
      <c r="F4" s="1949"/>
      <c r="G4" s="1949"/>
      <c r="H4" s="1949"/>
      <c r="I4" s="1949"/>
      <c r="J4" s="1949"/>
    </row>
    <row r="5" spans="1:10" ht="12" customHeight="1">
      <c r="A5" s="789" t="s">
        <v>374</v>
      </c>
      <c r="B5" s="794"/>
      <c r="C5" s="1709" t="s">
        <v>1167</v>
      </c>
      <c r="D5" s="1709" t="s">
        <v>666</v>
      </c>
    </row>
    <row r="6" spans="1:10" ht="12" customHeight="1">
      <c r="A6" s="795">
        <v>1</v>
      </c>
      <c r="B6" s="796" t="s">
        <v>1168</v>
      </c>
      <c r="C6" s="1710"/>
      <c r="D6" s="1710">
        <v>89.917083558509162</v>
      </c>
    </row>
    <row r="7" spans="1:10" ht="12" customHeight="1">
      <c r="A7" s="778">
        <v>2</v>
      </c>
      <c r="B7" s="797" t="s">
        <v>1169</v>
      </c>
      <c r="C7" s="792">
        <v>560.02111333097309</v>
      </c>
      <c r="D7" s="792">
        <v>11.200422266619462</v>
      </c>
    </row>
    <row r="8" spans="1:10" ht="12" customHeight="1">
      <c r="A8" s="778">
        <v>3</v>
      </c>
      <c r="B8" s="799" t="s">
        <v>1170</v>
      </c>
      <c r="C8" s="1711">
        <v>139.82735253899421</v>
      </c>
      <c r="D8" s="1711">
        <v>2.7965470507798837</v>
      </c>
    </row>
    <row r="9" spans="1:10" ht="12" customHeight="1">
      <c r="A9" s="778">
        <v>4</v>
      </c>
      <c r="B9" s="799" t="s">
        <v>1171</v>
      </c>
      <c r="C9" s="1711">
        <v>71.336179917552911</v>
      </c>
      <c r="D9" s="1711">
        <v>1.4267235983510582</v>
      </c>
    </row>
    <row r="10" spans="1:10" ht="12" customHeight="1">
      <c r="A10" s="778">
        <v>5</v>
      </c>
      <c r="B10" s="799" t="s">
        <v>1172</v>
      </c>
      <c r="C10" s="1711">
        <v>348.85758087442599</v>
      </c>
      <c r="D10" s="1711">
        <v>6.97715161748852</v>
      </c>
    </row>
    <row r="11" spans="1:10" ht="12" customHeight="1">
      <c r="A11" s="778">
        <v>6</v>
      </c>
      <c r="B11" s="799" t="s">
        <v>1173</v>
      </c>
      <c r="C11" s="1711"/>
      <c r="D11" s="1711"/>
    </row>
    <row r="12" spans="1:10" ht="12" customHeight="1">
      <c r="A12" s="778">
        <v>7</v>
      </c>
      <c r="B12" s="797" t="s">
        <v>1174</v>
      </c>
      <c r="C12" s="792">
        <v>820.68901799999992</v>
      </c>
      <c r="D12" s="792"/>
    </row>
    <row r="13" spans="1:10" ht="12" customHeight="1">
      <c r="A13" s="778">
        <v>8</v>
      </c>
      <c r="B13" s="797" t="s">
        <v>1175</v>
      </c>
      <c r="C13" s="792">
        <v>572.14866600000005</v>
      </c>
      <c r="D13" s="792">
        <v>11.44297332</v>
      </c>
    </row>
    <row r="14" spans="1:10" ht="12" customHeight="1">
      <c r="A14" s="778">
        <v>9</v>
      </c>
      <c r="B14" s="797" t="s">
        <v>1176</v>
      </c>
      <c r="C14" s="792">
        <v>160.65084873574574</v>
      </c>
      <c r="D14" s="792">
        <v>67.273687971889686</v>
      </c>
    </row>
    <row r="15" spans="1:10" ht="12" customHeight="1">
      <c r="A15" s="778">
        <v>10</v>
      </c>
      <c r="B15" s="797" t="s">
        <v>1177</v>
      </c>
      <c r="C15" s="723"/>
      <c r="D15" s="723"/>
    </row>
    <row r="16" spans="1:10" ht="12" customHeight="1">
      <c r="A16" s="795">
        <v>11</v>
      </c>
      <c r="B16" s="796" t="s">
        <v>1178</v>
      </c>
      <c r="C16" s="1710"/>
      <c r="D16" s="1710"/>
    </row>
    <row r="17" spans="1:4" ht="12" customHeight="1">
      <c r="A17" s="778">
        <v>12</v>
      </c>
      <c r="B17" s="797" t="s">
        <v>1179</v>
      </c>
      <c r="C17" s="792"/>
      <c r="D17" s="792"/>
    </row>
    <row r="18" spans="1:4" ht="12" customHeight="1">
      <c r="A18" s="778">
        <v>13</v>
      </c>
      <c r="B18" s="799" t="s">
        <v>1170</v>
      </c>
      <c r="C18" s="792"/>
      <c r="D18" s="792"/>
    </row>
    <row r="19" spans="1:4" ht="12" customHeight="1">
      <c r="A19" s="778">
        <v>14</v>
      </c>
      <c r="B19" s="799" t="s">
        <v>1171</v>
      </c>
      <c r="C19" s="792"/>
      <c r="D19" s="792"/>
    </row>
    <row r="20" spans="1:4" ht="12" customHeight="1">
      <c r="A20" s="778">
        <v>15</v>
      </c>
      <c r="B20" s="799" t="s">
        <v>1172</v>
      </c>
      <c r="C20" s="792"/>
      <c r="D20" s="792"/>
    </row>
    <row r="21" spans="1:4" ht="12" customHeight="1">
      <c r="A21" s="778">
        <v>16</v>
      </c>
      <c r="B21" s="799" t="s">
        <v>1173</v>
      </c>
      <c r="C21" s="792"/>
      <c r="D21" s="792"/>
    </row>
    <row r="22" spans="1:4" ht="12" customHeight="1">
      <c r="A22" s="778">
        <v>17</v>
      </c>
      <c r="B22" s="797" t="s">
        <v>1174</v>
      </c>
      <c r="C22" s="792"/>
      <c r="D22" s="792"/>
    </row>
    <row r="23" spans="1:4" ht="12" customHeight="1">
      <c r="A23" s="778">
        <v>18</v>
      </c>
      <c r="B23" s="797" t="s">
        <v>1175</v>
      </c>
      <c r="C23" s="792"/>
      <c r="D23" s="792"/>
    </row>
    <row r="24" spans="1:4" ht="12" customHeight="1">
      <c r="A24" s="778">
        <v>19</v>
      </c>
      <c r="B24" s="797" t="s">
        <v>1176</v>
      </c>
      <c r="C24" s="792"/>
      <c r="D24" s="792"/>
    </row>
    <row r="25" spans="1:4" ht="12" customHeight="1">
      <c r="A25" s="778">
        <v>20</v>
      </c>
      <c r="B25" s="797" t="s">
        <v>1177</v>
      </c>
      <c r="C25" s="723"/>
      <c r="D25" s="723"/>
    </row>
    <row r="26" spans="1:4" ht="12" customHeight="1">
      <c r="C26" s="797"/>
      <c r="D26" s="797"/>
    </row>
    <row r="27" spans="1:4" ht="12" customHeight="1">
      <c r="B27" s="748"/>
      <c r="C27" s="797"/>
      <c r="D27" s="797"/>
    </row>
    <row r="28" spans="1:4" ht="12" customHeight="1">
      <c r="A28" s="793" t="s">
        <v>372</v>
      </c>
      <c r="B28" s="787"/>
      <c r="C28" s="51" t="s">
        <v>373</v>
      </c>
      <c r="D28" s="51" t="s">
        <v>391</v>
      </c>
    </row>
    <row r="29" spans="1:4" ht="12" customHeight="1">
      <c r="A29" s="789" t="s">
        <v>388</v>
      </c>
      <c r="B29" s="794"/>
      <c r="C29" s="1709" t="s">
        <v>1167</v>
      </c>
      <c r="D29" s="1709" t="s">
        <v>666</v>
      </c>
    </row>
    <row r="30" spans="1:4" ht="12" customHeight="1">
      <c r="A30" s="800">
        <v>1</v>
      </c>
      <c r="B30" s="801" t="s">
        <v>1168</v>
      </c>
      <c r="C30" s="1712"/>
      <c r="D30" s="1712">
        <v>72.485393969963155</v>
      </c>
    </row>
    <row r="31" spans="1:4" ht="12" customHeight="1">
      <c r="A31" s="778">
        <v>2</v>
      </c>
      <c r="B31" s="797" t="s">
        <v>1169</v>
      </c>
      <c r="C31" s="792">
        <v>969.3313859832723</v>
      </c>
      <c r="D31" s="792">
        <v>19.386627719665444</v>
      </c>
    </row>
    <row r="32" spans="1:4" ht="12" customHeight="1">
      <c r="A32" s="778">
        <v>3</v>
      </c>
      <c r="B32" s="799" t="s">
        <v>1170</v>
      </c>
      <c r="C32" s="1711">
        <v>480.61634424574697</v>
      </c>
      <c r="D32" s="1711">
        <v>9.6123268849149408</v>
      </c>
    </row>
    <row r="33" spans="1:4" ht="12" customHeight="1">
      <c r="A33" s="778">
        <v>4</v>
      </c>
      <c r="B33" s="799" t="s">
        <v>1171</v>
      </c>
      <c r="C33" s="1711">
        <v>58.311832105642338</v>
      </c>
      <c r="D33" s="1711">
        <v>1.1662366421128469</v>
      </c>
    </row>
    <row r="34" spans="1:4" ht="12" customHeight="1">
      <c r="A34" s="778">
        <v>5</v>
      </c>
      <c r="B34" s="799" t="s">
        <v>1172</v>
      </c>
      <c r="C34" s="1711">
        <v>430.40320963188316</v>
      </c>
      <c r="D34" s="1711">
        <v>8.6080641926376629</v>
      </c>
    </row>
    <row r="35" spans="1:4" ht="12" customHeight="1">
      <c r="A35" s="778">
        <v>6</v>
      </c>
      <c r="B35" s="799" t="s">
        <v>1173</v>
      </c>
      <c r="C35" s="1711"/>
      <c r="D35" s="1711"/>
    </row>
    <row r="36" spans="1:4" ht="12" customHeight="1">
      <c r="A36" s="778">
        <v>7</v>
      </c>
      <c r="B36" s="797" t="s">
        <v>1174</v>
      </c>
      <c r="C36" s="792">
        <v>815.28606500000001</v>
      </c>
      <c r="D36" s="792"/>
    </row>
    <row r="37" spans="1:4" ht="12" customHeight="1">
      <c r="A37" s="778">
        <v>8</v>
      </c>
      <c r="B37" s="797" t="s">
        <v>1175</v>
      </c>
      <c r="C37" s="792">
        <v>377.121869</v>
      </c>
      <c r="D37" s="792">
        <v>7.54243738</v>
      </c>
    </row>
    <row r="38" spans="1:4" ht="12" customHeight="1">
      <c r="A38" s="778">
        <v>9</v>
      </c>
      <c r="B38" s="797" t="s">
        <v>1176</v>
      </c>
      <c r="C38" s="792">
        <v>143.29531906122602</v>
      </c>
      <c r="D38" s="792">
        <v>45.556328870297698</v>
      </c>
    </row>
    <row r="39" spans="1:4" ht="12" customHeight="1">
      <c r="A39" s="778">
        <v>10</v>
      </c>
      <c r="B39" s="797" t="s">
        <v>1177</v>
      </c>
      <c r="C39" s="723"/>
      <c r="D39" s="723"/>
    </row>
    <row r="40" spans="1:4" ht="12" customHeight="1">
      <c r="A40" s="800">
        <v>11</v>
      </c>
      <c r="B40" s="801" t="s">
        <v>1178</v>
      </c>
      <c r="C40" s="1712"/>
      <c r="D40" s="1712"/>
    </row>
    <row r="41" spans="1:4" ht="12" customHeight="1">
      <c r="A41" s="778">
        <v>12</v>
      </c>
      <c r="B41" s="797" t="s">
        <v>1179</v>
      </c>
      <c r="C41" s="792"/>
      <c r="D41" s="792"/>
    </row>
    <row r="42" spans="1:4" ht="12" customHeight="1">
      <c r="A42" s="778">
        <v>13</v>
      </c>
      <c r="B42" s="799" t="s">
        <v>1170</v>
      </c>
      <c r="C42" s="798"/>
      <c r="D42" s="798"/>
    </row>
    <row r="43" spans="1:4" ht="12" customHeight="1">
      <c r="A43" s="778">
        <v>14</v>
      </c>
      <c r="B43" s="799" t="s">
        <v>1171</v>
      </c>
      <c r="C43" s="798"/>
      <c r="D43" s="798"/>
    </row>
    <row r="44" spans="1:4" ht="12" customHeight="1">
      <c r="A44" s="778">
        <v>15</v>
      </c>
      <c r="B44" s="799" t="s">
        <v>1172</v>
      </c>
      <c r="C44" s="798"/>
      <c r="D44" s="798"/>
    </row>
    <row r="45" spans="1:4" ht="12" customHeight="1">
      <c r="A45" s="778">
        <v>16</v>
      </c>
      <c r="B45" s="799" t="s">
        <v>1173</v>
      </c>
      <c r="C45" s="798"/>
      <c r="D45" s="798"/>
    </row>
    <row r="46" spans="1:4" ht="12" customHeight="1">
      <c r="A46" s="778">
        <v>17</v>
      </c>
      <c r="B46" s="797" t="s">
        <v>1174</v>
      </c>
      <c r="C46" s="798"/>
      <c r="D46" s="798"/>
    </row>
    <row r="47" spans="1:4" ht="12" customHeight="1">
      <c r="A47" s="778">
        <v>18</v>
      </c>
      <c r="B47" s="797" t="s">
        <v>1175</v>
      </c>
      <c r="C47" s="798"/>
      <c r="D47" s="798"/>
    </row>
    <row r="48" spans="1:4" ht="12" customHeight="1">
      <c r="A48" s="778">
        <v>19</v>
      </c>
      <c r="B48" s="797" t="s">
        <v>1176</v>
      </c>
      <c r="C48" s="798"/>
      <c r="D48" s="798"/>
    </row>
    <row r="49" spans="1:4" ht="12" customHeight="1">
      <c r="A49" s="778">
        <v>20</v>
      </c>
      <c r="B49" s="797" t="s">
        <v>1177</v>
      </c>
      <c r="C49" s="753"/>
      <c r="D49" s="753"/>
    </row>
    <row r="50" spans="1:4" ht="12" customHeight="1"/>
  </sheetData>
  <mergeCells count="1">
    <mergeCell ref="A2:D2"/>
  </mergeCells>
  <hyperlinks>
    <hyperlink ref="F1" location="ToC!A1" display="ToC" xr:uid="{D1AA87C7-BA9C-432E-86F8-5F0AD6A7C42A}"/>
  </hyperlinks>
  <pageMargins left="0.70866141732283472" right="0.70866141732283472" top="0.74803149606299213" bottom="0.74803149606299213" header="0.31496062992125984" footer="0.31496062992125984"/>
  <pageSetup scale="8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C749-03FE-4B61-93D8-428072A8C65E}">
  <sheetPr codeName="Sheet39">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9AC3-ECE1-4075-A805-A43E5D086487}">
  <sheetPr codeName="Sheet40">
    <tabColor rgb="FF99CCFF"/>
    <pageSetUpPr fitToPage="1"/>
  </sheetPr>
  <dimension ref="A1:AG42"/>
  <sheetViews>
    <sheetView showGridLines="0" view="pageBreakPreview" zoomScaleNormal="80" zoomScaleSheetLayoutView="100" zoomScalePageLayoutView="80" workbookViewId="0">
      <selection activeCell="L6" sqref="L6"/>
    </sheetView>
  </sheetViews>
  <sheetFormatPr defaultColWidth="9.140625" defaultRowHeight="12"/>
  <cols>
    <col min="1" max="1" width="6.42578125" style="1" customWidth="1"/>
    <col min="2" max="2" width="32.7109375" style="1" customWidth="1"/>
    <col min="3" max="10" width="9.140625" style="1" customWidth="1"/>
    <col min="11" max="11" width="9.140625" style="1"/>
    <col min="12" max="12" width="24.5703125" style="1" bestFit="1" customWidth="1"/>
    <col min="13" max="16384" width="9.140625" style="1"/>
  </cols>
  <sheetData>
    <row r="1" spans="1:25" ht="12" customHeight="1">
      <c r="A1" s="975" t="s">
        <v>2184</v>
      </c>
      <c r="B1" s="976"/>
      <c r="C1" s="976"/>
      <c r="D1" s="976"/>
      <c r="E1" s="976"/>
      <c r="F1" s="976"/>
      <c r="G1" s="976"/>
      <c r="H1" s="976"/>
      <c r="I1" s="976"/>
      <c r="J1" s="976"/>
      <c r="K1" s="341"/>
      <c r="L1" s="1527" t="s">
        <v>2275</v>
      </c>
      <c r="Y1" s="85"/>
    </row>
    <row r="2" spans="1:25" ht="132" customHeight="1">
      <c r="A2" s="2099" t="s">
        <v>2264</v>
      </c>
      <c r="B2" s="2100"/>
      <c r="C2" s="2100"/>
      <c r="D2" s="2100"/>
      <c r="E2" s="2100"/>
      <c r="F2" s="2100"/>
      <c r="G2" s="2100"/>
      <c r="H2" s="2100"/>
      <c r="I2" s="2100"/>
      <c r="J2" s="2100"/>
      <c r="Y2" s="90"/>
    </row>
    <row r="3" spans="1:25" ht="12" customHeight="1">
      <c r="B3" s="384"/>
      <c r="Y3" s="94"/>
    </row>
    <row r="4" spans="1:25" ht="12" customHeight="1">
      <c r="A4" s="385" t="s">
        <v>372</v>
      </c>
      <c r="B4" s="386"/>
      <c r="C4" s="1691" t="s">
        <v>373</v>
      </c>
      <c r="D4" s="1691" t="s">
        <v>391</v>
      </c>
      <c r="E4" s="1691" t="s">
        <v>408</v>
      </c>
      <c r="F4" s="1691" t="s">
        <v>409</v>
      </c>
      <c r="G4" s="1691" t="s">
        <v>410</v>
      </c>
      <c r="H4" s="1691" t="s">
        <v>411</v>
      </c>
      <c r="I4" s="1691" t="s">
        <v>412</v>
      </c>
      <c r="J4" s="1691" t="s">
        <v>735</v>
      </c>
    </row>
    <row r="5" spans="1:25" ht="12" customHeight="1">
      <c r="A5" s="386"/>
      <c r="B5" s="386"/>
      <c r="C5" s="2101" t="s">
        <v>764</v>
      </c>
      <c r="D5" s="2101"/>
      <c r="E5" s="2101"/>
      <c r="F5" s="2101"/>
      <c r="G5" s="2101" t="s">
        <v>765</v>
      </c>
      <c r="H5" s="2101"/>
      <c r="I5" s="2101"/>
      <c r="J5" s="2101"/>
    </row>
    <row r="6" spans="1:25" ht="12" customHeight="1">
      <c r="A6" s="388" t="s">
        <v>766</v>
      </c>
      <c r="B6" s="389" t="s">
        <v>767</v>
      </c>
      <c r="C6" s="1698">
        <v>45291</v>
      </c>
      <c r="D6" s="1698">
        <v>45199</v>
      </c>
      <c r="E6" s="1698">
        <v>45107</v>
      </c>
      <c r="F6" s="1698">
        <v>45016</v>
      </c>
      <c r="G6" s="1698">
        <v>45291</v>
      </c>
      <c r="H6" s="1698">
        <v>45199</v>
      </c>
      <c r="I6" s="1698">
        <v>45107</v>
      </c>
      <c r="J6" s="1698">
        <v>45016</v>
      </c>
    </row>
    <row r="7" spans="1:25" ht="24" customHeight="1">
      <c r="A7" s="390" t="s">
        <v>768</v>
      </c>
      <c r="B7" s="384" t="s">
        <v>769</v>
      </c>
      <c r="C7" s="1699">
        <v>12</v>
      </c>
      <c r="D7" s="1699">
        <v>12</v>
      </c>
      <c r="E7" s="1699">
        <v>12</v>
      </c>
      <c r="F7" s="1699">
        <v>12</v>
      </c>
      <c r="G7" s="1699">
        <v>12</v>
      </c>
      <c r="H7" s="1699">
        <v>12</v>
      </c>
      <c r="I7" s="1699">
        <v>12</v>
      </c>
      <c r="J7" s="1699">
        <v>12</v>
      </c>
      <c r="K7" s="34"/>
    </row>
    <row r="8" spans="1:25" ht="12" customHeight="1">
      <c r="A8" s="2102" t="s">
        <v>770</v>
      </c>
      <c r="B8" s="2102"/>
      <c r="C8" s="1561"/>
      <c r="D8" s="1561"/>
      <c r="E8" s="1561"/>
      <c r="F8" s="1561"/>
      <c r="G8" s="1561"/>
      <c r="H8" s="1561"/>
      <c r="I8" s="1561"/>
      <c r="J8" s="1561"/>
    </row>
    <row r="9" spans="1:25" ht="12" customHeight="1">
      <c r="A9" s="392">
        <v>1</v>
      </c>
      <c r="B9" s="393" t="s">
        <v>771</v>
      </c>
      <c r="C9" s="1700"/>
      <c r="D9" s="1700"/>
      <c r="E9" s="1700"/>
      <c r="F9" s="1700"/>
      <c r="G9" s="1701">
        <v>113627.86972314167</v>
      </c>
      <c r="H9" s="1701">
        <v>117525.38939490833</v>
      </c>
      <c r="I9" s="1701">
        <v>119650.43583372502</v>
      </c>
      <c r="J9" s="1701">
        <v>122032.62985012501</v>
      </c>
    </row>
    <row r="10" spans="1:25" ht="12" customHeight="1">
      <c r="A10" s="395" t="s">
        <v>772</v>
      </c>
      <c r="B10" s="395"/>
      <c r="C10" s="417"/>
      <c r="D10" s="417"/>
      <c r="E10" s="417"/>
      <c r="F10" s="417"/>
      <c r="G10" s="417"/>
      <c r="H10" s="417"/>
      <c r="I10" s="417"/>
      <c r="J10" s="417"/>
    </row>
    <row r="11" spans="1:25" ht="24" customHeight="1">
      <c r="A11" s="392">
        <v>2</v>
      </c>
      <c r="B11" s="394" t="s">
        <v>773</v>
      </c>
      <c r="C11" s="1701">
        <v>109618.60988062498</v>
      </c>
      <c r="D11" s="1701">
        <v>110551.94526685</v>
      </c>
      <c r="E11" s="1701">
        <v>112082.83358962502</v>
      </c>
      <c r="F11" s="1701">
        <v>112682.98889951665</v>
      </c>
      <c r="G11" s="1701">
        <v>7754.6729246583336</v>
      </c>
      <c r="H11" s="1701">
        <v>7871.1442867750002</v>
      </c>
      <c r="I11" s="1701">
        <v>7981.1258600916663</v>
      </c>
      <c r="J11" s="1701">
        <v>7977.3701613999992</v>
      </c>
      <c r="K11" s="396"/>
      <c r="L11" s="396"/>
      <c r="M11" s="396"/>
      <c r="N11" s="396"/>
      <c r="O11" s="396"/>
      <c r="P11" s="396"/>
      <c r="Q11" s="396"/>
      <c r="R11" s="396"/>
    </row>
    <row r="12" spans="1:25" ht="12" customHeight="1">
      <c r="A12" s="392">
        <v>3</v>
      </c>
      <c r="B12" s="397" t="s">
        <v>774</v>
      </c>
      <c r="C12" s="1702">
        <v>72705.776799208339</v>
      </c>
      <c r="D12" s="1702">
        <v>73677.133021016663</v>
      </c>
      <c r="E12" s="1702">
        <v>75163.756454466682</v>
      </c>
      <c r="F12" s="1702">
        <v>76810.984443725014</v>
      </c>
      <c r="G12" s="1702">
        <v>3635.2888399416665</v>
      </c>
      <c r="H12" s="1702">
        <v>3683.856651033333</v>
      </c>
      <c r="I12" s="1702">
        <v>3758.1878227000002</v>
      </c>
      <c r="J12" s="1702">
        <v>3840.5492221666668</v>
      </c>
    </row>
    <row r="13" spans="1:25" ht="12" customHeight="1">
      <c r="A13" s="392">
        <v>4</v>
      </c>
      <c r="B13" s="397" t="s">
        <v>775</v>
      </c>
      <c r="C13" s="1702">
        <v>36912.833081433339</v>
      </c>
      <c r="D13" s="1702">
        <v>36874.812245833331</v>
      </c>
      <c r="E13" s="1702">
        <v>36919.077135175001</v>
      </c>
      <c r="F13" s="1702">
        <v>35872.00445581667</v>
      </c>
      <c r="G13" s="1702">
        <v>4119.3840847000001</v>
      </c>
      <c r="H13" s="1702">
        <v>4187.2876357333325</v>
      </c>
      <c r="I13" s="1702">
        <v>4222.938037375</v>
      </c>
      <c r="J13" s="1702">
        <v>4136.8209392250001</v>
      </c>
    </row>
    <row r="14" spans="1:25" ht="12" customHeight="1">
      <c r="A14" s="392">
        <v>5</v>
      </c>
      <c r="B14" s="394" t="s">
        <v>776</v>
      </c>
      <c r="C14" s="1701">
        <v>108028.40595223336</v>
      </c>
      <c r="D14" s="1701">
        <v>111801.46914073332</v>
      </c>
      <c r="E14" s="1701">
        <v>115142.89844685</v>
      </c>
      <c r="F14" s="1701">
        <v>119588.172207325</v>
      </c>
      <c r="G14" s="1701">
        <v>55471.203794349996</v>
      </c>
      <c r="H14" s="1701">
        <v>57548.720102516672</v>
      </c>
      <c r="I14" s="1701">
        <v>58978.286079983336</v>
      </c>
      <c r="J14" s="1701">
        <v>61368.319026450008</v>
      </c>
      <c r="K14" s="396"/>
      <c r="L14" s="396"/>
      <c r="M14" s="396"/>
      <c r="N14" s="396"/>
      <c r="O14" s="396"/>
      <c r="P14" s="396"/>
      <c r="Q14" s="396"/>
      <c r="R14" s="396"/>
    </row>
    <row r="15" spans="1:25" ht="36" customHeight="1">
      <c r="A15" s="392">
        <v>6</v>
      </c>
      <c r="B15" s="397" t="s">
        <v>777</v>
      </c>
      <c r="C15" s="1702">
        <v>20789.533576650003</v>
      </c>
      <c r="D15" s="1702">
        <v>22481.304373233332</v>
      </c>
      <c r="E15" s="1702">
        <v>24509.042821550003</v>
      </c>
      <c r="F15" s="1702">
        <v>27546.326145716663</v>
      </c>
      <c r="G15" s="1702">
        <v>5181.3129030666669</v>
      </c>
      <c r="H15" s="1702">
        <v>5603.7341863833344</v>
      </c>
      <c r="I15" s="1702">
        <v>6110.8067586833322</v>
      </c>
      <c r="J15" s="1702">
        <v>6837.3358899333325</v>
      </c>
    </row>
    <row r="16" spans="1:25" ht="24" customHeight="1">
      <c r="A16" s="392">
        <v>7</v>
      </c>
      <c r="B16" s="397" t="s">
        <v>778</v>
      </c>
      <c r="C16" s="1702">
        <v>76929.526538633319</v>
      </c>
      <c r="D16" s="1702">
        <v>79185.85168644166</v>
      </c>
      <c r="E16" s="1702">
        <v>80225.289627149992</v>
      </c>
      <c r="F16" s="1702">
        <v>80610.864522658332</v>
      </c>
      <c r="G16" s="1702">
        <v>39980.545054333335</v>
      </c>
      <c r="H16" s="1702">
        <v>41810.672835083336</v>
      </c>
      <c r="I16" s="1702">
        <v>42458.913323200002</v>
      </c>
      <c r="J16" s="1702">
        <v>43100.00159760833</v>
      </c>
    </row>
    <row r="17" spans="1:33" ht="12" customHeight="1">
      <c r="A17" s="392">
        <v>8</v>
      </c>
      <c r="B17" s="397" t="s">
        <v>779</v>
      </c>
      <c r="C17" s="1702">
        <v>10309.345836950002</v>
      </c>
      <c r="D17" s="1702">
        <v>10134.313081058335</v>
      </c>
      <c r="E17" s="1702">
        <v>10408.565998133334</v>
      </c>
      <c r="F17" s="1702">
        <v>11430.981538941667</v>
      </c>
      <c r="G17" s="1702">
        <v>10309.345836950002</v>
      </c>
      <c r="H17" s="1702">
        <v>10134.313081058335</v>
      </c>
      <c r="I17" s="1702">
        <v>10408.565998133334</v>
      </c>
      <c r="J17" s="1702">
        <v>11430.981538941667</v>
      </c>
    </row>
    <row r="18" spans="1:33" ht="12" customHeight="1">
      <c r="A18" s="392">
        <v>9</v>
      </c>
      <c r="B18" s="398" t="s">
        <v>780</v>
      </c>
      <c r="C18" s="1703"/>
      <c r="D18" s="1703"/>
      <c r="E18" s="1703"/>
      <c r="F18" s="1703"/>
      <c r="G18" s="1701">
        <v>3454.2504370249994</v>
      </c>
      <c r="H18" s="1701">
        <v>3472.674437858333</v>
      </c>
      <c r="I18" s="1701">
        <v>3529.5283051833335</v>
      </c>
      <c r="J18" s="1701">
        <v>3485.4798465583331</v>
      </c>
    </row>
    <row r="19" spans="1:33" ht="12" customHeight="1">
      <c r="A19" s="392">
        <v>10</v>
      </c>
      <c r="B19" s="394" t="s">
        <v>781</v>
      </c>
      <c r="C19" s="1701">
        <v>75538.187765149996</v>
      </c>
      <c r="D19" s="1701">
        <v>76481.129579908316</v>
      </c>
      <c r="E19" s="1701">
        <v>77129.742061733326</v>
      </c>
      <c r="F19" s="1701">
        <v>77491.312827941671</v>
      </c>
      <c r="G19" s="1701">
        <v>14405.517579908332</v>
      </c>
      <c r="H19" s="1701">
        <v>14164.681054349998</v>
      </c>
      <c r="I19" s="1701">
        <v>14390.133263258334</v>
      </c>
      <c r="J19" s="1701">
        <v>14265.906806308334</v>
      </c>
      <c r="K19" s="396"/>
      <c r="L19" s="396"/>
      <c r="M19" s="396"/>
      <c r="N19" s="396"/>
      <c r="O19" s="396"/>
      <c r="P19" s="396"/>
      <c r="Q19" s="396"/>
      <c r="R19" s="396"/>
    </row>
    <row r="20" spans="1:33" ht="24" customHeight="1">
      <c r="A20" s="392">
        <v>11</v>
      </c>
      <c r="B20" s="397" t="s">
        <v>782</v>
      </c>
      <c r="C20" s="1702">
        <v>6621.7227174083346</v>
      </c>
      <c r="D20" s="1702">
        <v>6371.3359405333322</v>
      </c>
      <c r="E20" s="1702">
        <v>6690.1187946499995</v>
      </c>
      <c r="F20" s="1702">
        <v>6698.5363841249991</v>
      </c>
      <c r="G20" s="1702">
        <v>6112.3555994999997</v>
      </c>
      <c r="H20" s="1702">
        <v>5921.832546683333</v>
      </c>
      <c r="I20" s="1702">
        <v>6285.1805432500005</v>
      </c>
      <c r="J20" s="1702">
        <v>6350.2649307916663</v>
      </c>
    </row>
    <row r="21" spans="1:33" ht="24" customHeight="1">
      <c r="A21" s="392">
        <v>12</v>
      </c>
      <c r="B21" s="397" t="s">
        <v>783</v>
      </c>
      <c r="C21" s="1702"/>
      <c r="D21" s="1702"/>
      <c r="E21" s="1702"/>
      <c r="F21" s="1702">
        <v>18.745742916666668</v>
      </c>
      <c r="G21" s="1702"/>
      <c r="H21" s="1702"/>
      <c r="I21" s="1702"/>
      <c r="J21" s="1702">
        <v>18.745742916666668</v>
      </c>
    </row>
    <row r="22" spans="1:33" ht="12" customHeight="1">
      <c r="A22" s="392">
        <v>13</v>
      </c>
      <c r="B22" s="397" t="s">
        <v>784</v>
      </c>
      <c r="C22" s="1702">
        <v>68916.465047741658</v>
      </c>
      <c r="D22" s="1702">
        <v>70109.793639374999</v>
      </c>
      <c r="E22" s="1702">
        <v>70439.623267075003</v>
      </c>
      <c r="F22" s="1702">
        <v>70774.030700891672</v>
      </c>
      <c r="G22" s="1702">
        <v>8293.161980408333</v>
      </c>
      <c r="H22" s="1702">
        <v>8242.8485076750003</v>
      </c>
      <c r="I22" s="1702">
        <v>8104.9527200166667</v>
      </c>
      <c r="J22" s="1702">
        <v>7896.8961326083327</v>
      </c>
    </row>
    <row r="23" spans="1:33" ht="12" customHeight="1">
      <c r="A23" s="392">
        <v>14</v>
      </c>
      <c r="B23" s="394" t="s">
        <v>785</v>
      </c>
      <c r="C23" s="1701">
        <v>2354.0401167583336</v>
      </c>
      <c r="D23" s="1701">
        <v>2349.2477630916669</v>
      </c>
      <c r="E23" s="1701">
        <v>2544.8272447166664</v>
      </c>
      <c r="F23" s="1701">
        <v>2661.3122773916662</v>
      </c>
      <c r="G23" s="1701">
        <v>2260.8794084333335</v>
      </c>
      <c r="H23" s="1701">
        <v>2130.3358603250003</v>
      </c>
      <c r="I23" s="1701">
        <v>2231.2177169500001</v>
      </c>
      <c r="J23" s="1701">
        <v>2281.02392805</v>
      </c>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row>
    <row r="24" spans="1:33" ht="12" customHeight="1">
      <c r="A24" s="392">
        <v>15</v>
      </c>
      <c r="B24" s="394" t="s">
        <v>786</v>
      </c>
      <c r="C24" s="1701">
        <v>42566.256509683335</v>
      </c>
      <c r="D24" s="1701">
        <v>43137.081989799997</v>
      </c>
      <c r="E24" s="1701">
        <v>44825.391974866659</v>
      </c>
      <c r="F24" s="1701">
        <v>46526.698234191666</v>
      </c>
      <c r="G24" s="1701">
        <v>3339.6420228666661</v>
      </c>
      <c r="H24" s="1701">
        <v>3232.1393286999996</v>
      </c>
      <c r="I24" s="1701">
        <v>3350.3787097416666</v>
      </c>
      <c r="J24" s="1701">
        <v>3473.9832205083335</v>
      </c>
    </row>
    <row r="25" spans="1:33" ht="12" customHeight="1">
      <c r="A25" s="399">
        <v>16</v>
      </c>
      <c r="B25" s="400" t="s">
        <v>787</v>
      </c>
      <c r="C25" s="454"/>
      <c r="D25" s="454"/>
      <c r="E25" s="454"/>
      <c r="F25" s="454"/>
      <c r="G25" s="1704">
        <v>86686.166167225005</v>
      </c>
      <c r="H25" s="1704">
        <v>88419.695070500005</v>
      </c>
      <c r="I25" s="1704">
        <v>90460.669935191676</v>
      </c>
      <c r="J25" s="1704">
        <v>92852.082989250004</v>
      </c>
      <c r="K25" s="396"/>
      <c r="L25" s="396"/>
      <c r="M25" s="396"/>
      <c r="N25" s="396"/>
      <c r="O25" s="396"/>
      <c r="P25" s="396"/>
      <c r="Q25" s="396"/>
      <c r="R25" s="396"/>
    </row>
    <row r="26" spans="1:33" ht="12" customHeight="1">
      <c r="A26" s="395" t="s">
        <v>788</v>
      </c>
      <c r="B26" s="395"/>
      <c r="C26" s="1705"/>
      <c r="D26" s="1705"/>
      <c r="E26" s="1705"/>
      <c r="F26" s="1705"/>
      <c r="G26" s="1705"/>
      <c r="H26" s="1705"/>
      <c r="I26" s="1705"/>
      <c r="J26" s="1705"/>
      <c r="K26" s="401"/>
      <c r="L26" s="401"/>
      <c r="M26" s="401"/>
      <c r="N26" s="401"/>
    </row>
    <row r="27" spans="1:33" ht="12" customHeight="1">
      <c r="A27" s="392">
        <v>17</v>
      </c>
      <c r="B27" s="394" t="s">
        <v>789</v>
      </c>
      <c r="C27" s="1701">
        <v>27294.890602249998</v>
      </c>
      <c r="D27" s="1701">
        <v>25719.161427925006</v>
      </c>
      <c r="E27" s="1701">
        <v>25264.557936475001</v>
      </c>
      <c r="F27" s="1701">
        <v>24231.631119608337</v>
      </c>
      <c r="G27" s="1701">
        <v>3588.3179658083336</v>
      </c>
      <c r="H27" s="1701">
        <v>3469.3013924500005</v>
      </c>
      <c r="I27" s="1701">
        <v>3326.6855093333338</v>
      </c>
      <c r="J27" s="1701">
        <v>3153.2366881166668</v>
      </c>
    </row>
    <row r="28" spans="1:33" ht="12" customHeight="1">
      <c r="A28" s="392">
        <v>18</v>
      </c>
      <c r="B28" s="394" t="s">
        <v>790</v>
      </c>
      <c r="C28" s="1701">
        <v>14574.897000408333</v>
      </c>
      <c r="D28" s="1701">
        <v>14628.805457916669</v>
      </c>
      <c r="E28" s="1701">
        <v>14791.702686758332</v>
      </c>
      <c r="F28" s="1701">
        <v>14694.371562841668</v>
      </c>
      <c r="G28" s="1701">
        <v>8262.2872993833334</v>
      </c>
      <c r="H28" s="1701">
        <v>8043.0697919833337</v>
      </c>
      <c r="I28" s="1701">
        <v>7959.4076703749997</v>
      </c>
      <c r="J28" s="1701">
        <v>7779.6591287000001</v>
      </c>
    </row>
    <row r="29" spans="1:33" ht="12" customHeight="1">
      <c r="A29" s="402">
        <v>19</v>
      </c>
      <c r="B29" s="393" t="s">
        <v>791</v>
      </c>
      <c r="C29" s="1706">
        <v>3298.5062704000006</v>
      </c>
      <c r="D29" s="1706">
        <v>3295.6715633833337</v>
      </c>
      <c r="E29" s="1706">
        <v>3774.8804738249996</v>
      </c>
      <c r="F29" s="1706">
        <v>4140.3237860583331</v>
      </c>
      <c r="G29" s="1706">
        <v>3298.5062704000006</v>
      </c>
      <c r="H29" s="1706">
        <v>3295.6715633833337</v>
      </c>
      <c r="I29" s="1706">
        <v>3774.8804738249996</v>
      </c>
      <c r="J29" s="1706">
        <v>4083.8063653583336</v>
      </c>
    </row>
    <row r="30" spans="1:33" ht="60" customHeight="1">
      <c r="A30" s="392" t="s">
        <v>792</v>
      </c>
      <c r="B30" s="394" t="s">
        <v>793</v>
      </c>
      <c r="C30" s="1700"/>
      <c r="D30" s="1700"/>
      <c r="E30" s="1700"/>
      <c r="F30" s="1700"/>
      <c r="G30" s="1707"/>
      <c r="H30" s="1707"/>
      <c r="I30" s="1707"/>
      <c r="J30" s="1707"/>
    </row>
    <row r="31" spans="1:33" ht="24" customHeight="1">
      <c r="A31" s="392" t="s">
        <v>794</v>
      </c>
      <c r="B31" s="394" t="s">
        <v>795</v>
      </c>
      <c r="C31" s="1700"/>
      <c r="D31" s="1700"/>
      <c r="E31" s="1700"/>
      <c r="F31" s="1700"/>
      <c r="G31" s="1700"/>
      <c r="H31" s="1700"/>
      <c r="I31" s="1700"/>
      <c r="J31" s="1700"/>
    </row>
    <row r="32" spans="1:33" ht="12" customHeight="1">
      <c r="A32" s="403">
        <v>20</v>
      </c>
      <c r="B32" s="400" t="s">
        <v>796</v>
      </c>
      <c r="C32" s="1704">
        <v>45168.293873058334</v>
      </c>
      <c r="D32" s="1704">
        <v>43643.638449233338</v>
      </c>
      <c r="E32" s="1704">
        <v>43831.141097074993</v>
      </c>
      <c r="F32" s="1704">
        <v>43066.326468541665</v>
      </c>
      <c r="G32" s="1704">
        <v>15149.111535583334</v>
      </c>
      <c r="H32" s="1704">
        <v>14808.042747808335</v>
      </c>
      <c r="I32" s="1704">
        <v>15060.973653533334</v>
      </c>
      <c r="J32" s="1704">
        <v>15016.702182175</v>
      </c>
      <c r="K32" s="396"/>
      <c r="L32" s="396"/>
      <c r="M32" s="396"/>
      <c r="N32" s="396"/>
      <c r="O32" s="396"/>
      <c r="P32" s="396"/>
      <c r="Q32" s="396"/>
      <c r="R32" s="396"/>
    </row>
    <row r="33" spans="1:10" ht="12" customHeight="1">
      <c r="A33" s="392" t="s">
        <v>797</v>
      </c>
      <c r="B33" s="397" t="s">
        <v>798</v>
      </c>
      <c r="C33" s="1701"/>
      <c r="D33" s="1701"/>
      <c r="E33" s="1701"/>
      <c r="F33" s="1701"/>
      <c r="G33" s="1701"/>
      <c r="H33" s="1701"/>
      <c r="I33" s="1701"/>
      <c r="J33" s="1701"/>
    </row>
    <row r="34" spans="1:10" ht="12" customHeight="1">
      <c r="A34" s="392" t="s">
        <v>799</v>
      </c>
      <c r="B34" s="397" t="s">
        <v>800</v>
      </c>
      <c r="C34" s="1701"/>
      <c r="D34" s="1701"/>
      <c r="E34" s="1701"/>
      <c r="F34" s="1701"/>
      <c r="G34" s="1701"/>
      <c r="H34" s="1701"/>
      <c r="I34" s="1701"/>
      <c r="J34" s="1701"/>
    </row>
    <row r="35" spans="1:10" ht="12" customHeight="1">
      <c r="A35" s="392" t="s">
        <v>801</v>
      </c>
      <c r="B35" s="397" t="s">
        <v>802</v>
      </c>
      <c r="C35" s="1702">
        <v>44760.855243224993</v>
      </c>
      <c r="D35" s="1702">
        <v>43274.470001208327</v>
      </c>
      <c r="E35" s="1702">
        <v>43546.477018541664</v>
      </c>
      <c r="F35" s="1702">
        <v>42847.739500575</v>
      </c>
      <c r="G35" s="1702">
        <v>15149.111535583334</v>
      </c>
      <c r="H35" s="1702">
        <v>14808.042747808335</v>
      </c>
      <c r="I35" s="1702">
        <v>15060.973653533334</v>
      </c>
      <c r="J35" s="1702">
        <v>15016.702182175</v>
      </c>
    </row>
    <row r="36" spans="1:10" ht="12" customHeight="1">
      <c r="A36" s="395" t="s">
        <v>803</v>
      </c>
      <c r="B36" s="395"/>
      <c r="C36" s="1705"/>
      <c r="D36" s="1705"/>
      <c r="E36" s="1705"/>
      <c r="F36" s="1705"/>
      <c r="G36" s="1705"/>
      <c r="H36" s="1705"/>
      <c r="I36" s="1705"/>
      <c r="J36" s="1705"/>
    </row>
    <row r="37" spans="1:10" ht="12" customHeight="1">
      <c r="A37" s="404">
        <v>21</v>
      </c>
      <c r="B37" s="405" t="s">
        <v>804</v>
      </c>
      <c r="C37" s="632"/>
      <c r="D37" s="632"/>
      <c r="E37" s="632"/>
      <c r="F37" s="632"/>
      <c r="G37" s="1706">
        <v>113627.86972314167</v>
      </c>
      <c r="H37" s="1706">
        <v>117525.38939490833</v>
      </c>
      <c r="I37" s="1706">
        <v>119650.43583372502</v>
      </c>
      <c r="J37" s="1706">
        <v>122032.62985012501</v>
      </c>
    </row>
    <row r="38" spans="1:10" ht="12" customHeight="1">
      <c r="A38" s="404">
        <v>22</v>
      </c>
      <c r="B38" s="393" t="s">
        <v>805</v>
      </c>
      <c r="C38" s="632"/>
      <c r="D38" s="632"/>
      <c r="E38" s="632"/>
      <c r="F38" s="632"/>
      <c r="G38" s="1706">
        <v>71537.054631624997</v>
      </c>
      <c r="H38" s="1706">
        <v>73611.652322691676</v>
      </c>
      <c r="I38" s="1706">
        <v>75399.696281675002</v>
      </c>
      <c r="J38" s="1706">
        <v>77835.380807099995</v>
      </c>
    </row>
    <row r="39" spans="1:10" ht="12" customHeight="1">
      <c r="A39" s="404">
        <v>23</v>
      </c>
      <c r="B39" s="393" t="s">
        <v>806</v>
      </c>
      <c r="C39" s="632"/>
      <c r="D39" s="632"/>
      <c r="E39" s="632"/>
      <c r="F39" s="632"/>
      <c r="G39" s="1708">
        <v>1.5910081500000002</v>
      </c>
      <c r="H39" s="1708">
        <v>1.5975759416666666</v>
      </c>
      <c r="I39" s="1708">
        <v>1.5892002083333334</v>
      </c>
      <c r="J39" s="1708">
        <v>1.5712585916666668</v>
      </c>
    </row>
    <row r="42" spans="1:10">
      <c r="G42" s="406"/>
    </row>
  </sheetData>
  <mergeCells count="4">
    <mergeCell ref="A2:J2"/>
    <mergeCell ref="C5:F5"/>
    <mergeCell ref="G5:J5"/>
    <mergeCell ref="A8:B8"/>
  </mergeCells>
  <hyperlinks>
    <hyperlink ref="L1" location="ToC!A1" display="ToC" xr:uid="{3A9FA8BD-DCBB-4C05-B3F4-9120C8B001BC}"/>
  </hyperlinks>
  <pageMargins left="0.70866141732283472" right="0.70866141732283472" top="0.74803149606299213" bottom="0.74803149606299213" header="0.31496062992125984" footer="0.31496062992125984"/>
  <pageSetup paperSize="9" scale="77" fitToHeight="0" orientation="portrait" r:id="rId1"/>
  <colBreaks count="1" manualBreakCount="1">
    <brk id="24"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AC6E8-4356-423C-ACAD-AE2E1985D2A6}">
  <sheetPr codeName="Sheet41">
    <tabColor rgb="FF99CCFF"/>
    <pageSetUpPr fitToPage="1"/>
  </sheetPr>
  <dimension ref="A1:M55"/>
  <sheetViews>
    <sheetView showGridLines="0" view="pageBreakPreview" zoomScaleNormal="110" zoomScaleSheetLayoutView="100" zoomScalePageLayoutView="80" workbookViewId="0">
      <selection activeCell="G6" sqref="G6:G7"/>
    </sheetView>
  </sheetViews>
  <sheetFormatPr defaultColWidth="9.140625" defaultRowHeight="12"/>
  <cols>
    <col min="1" max="1" width="6.42578125" style="383" customWidth="1"/>
    <col min="2" max="2" width="38.85546875" style="383" customWidth="1"/>
    <col min="3" max="4" width="12.7109375" style="383" customWidth="1"/>
    <col min="5" max="5" width="13.85546875" style="383" customWidth="1"/>
    <col min="6" max="7" width="12.7109375" style="383" customWidth="1"/>
    <col min="8" max="8" width="10" style="383" customWidth="1"/>
    <col min="9" max="9" width="25.42578125" style="383" bestFit="1" customWidth="1"/>
    <col min="10" max="11" width="9.140625" style="383"/>
    <col min="12" max="12" width="20.28515625" style="383" bestFit="1" customWidth="1"/>
    <col min="13" max="16384" width="9.140625" style="383"/>
  </cols>
  <sheetData>
    <row r="1" spans="1:11" ht="12" customHeight="1">
      <c r="A1" s="977" t="s">
        <v>2185</v>
      </c>
      <c r="B1" s="978"/>
      <c r="H1" s="341"/>
      <c r="I1" s="1527" t="s">
        <v>2275</v>
      </c>
    </row>
    <row r="2" spans="1:11" ht="96" customHeight="1">
      <c r="A2" s="2103" t="s">
        <v>2265</v>
      </c>
      <c r="B2" s="2103"/>
      <c r="C2" s="2103"/>
      <c r="D2" s="2103"/>
      <c r="E2" s="2103"/>
      <c r="F2" s="2103"/>
      <c r="G2" s="2103"/>
      <c r="I2" s="90"/>
    </row>
    <row r="3" spans="1:11" s="380" customFormat="1" ht="12" customHeight="1">
      <c r="A3" s="356"/>
      <c r="B3" s="356"/>
      <c r="C3" s="356"/>
      <c r="D3" s="356"/>
      <c r="E3" s="356"/>
      <c r="F3" s="356"/>
      <c r="G3" s="356"/>
      <c r="I3" s="94"/>
    </row>
    <row r="4" spans="1:11" ht="12" customHeight="1">
      <c r="A4" s="407" t="s">
        <v>807</v>
      </c>
    </row>
    <row r="5" spans="1:11" ht="12" customHeight="1">
      <c r="A5" s="408"/>
      <c r="B5" s="408"/>
      <c r="C5" s="387" t="s">
        <v>373</v>
      </c>
      <c r="D5" s="387" t="s">
        <v>391</v>
      </c>
      <c r="E5" s="387" t="s">
        <v>408</v>
      </c>
      <c r="F5" s="387" t="s">
        <v>409</v>
      </c>
      <c r="G5" s="387" t="s">
        <v>410</v>
      </c>
    </row>
    <row r="6" spans="1:11" ht="12" customHeight="1">
      <c r="A6" s="408"/>
      <c r="B6" s="408"/>
      <c r="C6" s="2104" t="s">
        <v>808</v>
      </c>
      <c r="D6" s="2104"/>
      <c r="E6" s="2104"/>
      <c r="F6" s="2104"/>
      <c r="G6" s="2105" t="s">
        <v>809</v>
      </c>
    </row>
    <row r="7" spans="1:11" ht="12" customHeight="1">
      <c r="A7" s="409"/>
      <c r="B7" s="409"/>
      <c r="C7" s="1691" t="s">
        <v>810</v>
      </c>
      <c r="D7" s="1691" t="s">
        <v>811</v>
      </c>
      <c r="E7" s="1691" t="s">
        <v>812</v>
      </c>
      <c r="F7" s="1691" t="s">
        <v>813</v>
      </c>
      <c r="G7" s="2088"/>
    </row>
    <row r="8" spans="1:11" ht="12" customHeight="1">
      <c r="A8" s="410" t="s">
        <v>814</v>
      </c>
      <c r="B8" s="408"/>
      <c r="C8" s="1692"/>
      <c r="D8" s="1692"/>
      <c r="E8" s="1692"/>
      <c r="F8" s="1692"/>
      <c r="G8" s="1692"/>
    </row>
    <row r="9" spans="1:11" ht="12" customHeight="1">
      <c r="A9" s="402">
        <v>1</v>
      </c>
      <c r="B9" s="411" t="s">
        <v>815</v>
      </c>
      <c r="C9" s="416">
        <v>28102285792.042965</v>
      </c>
      <c r="D9" s="416">
        <v>297544848.61000001</v>
      </c>
      <c r="E9" s="416">
        <v>460401151.869919</v>
      </c>
      <c r="F9" s="416">
        <v>3250548063.6000009</v>
      </c>
      <c r="G9" s="416">
        <v>31352833855.642967</v>
      </c>
      <c r="H9" s="1545"/>
      <c r="I9" s="1545"/>
      <c r="J9" s="1545"/>
      <c r="K9" s="1545"/>
    </row>
    <row r="10" spans="1:11" ht="12" customHeight="1">
      <c r="A10" s="404">
        <v>2</v>
      </c>
      <c r="B10" s="412" t="s">
        <v>1</v>
      </c>
      <c r="C10" s="420">
        <v>28102285792.042965</v>
      </c>
      <c r="D10" s="420">
        <v>297544848.61000001</v>
      </c>
      <c r="E10" s="420">
        <v>460401151.869919</v>
      </c>
      <c r="F10" s="420">
        <v>3250548063.6000009</v>
      </c>
      <c r="G10" s="420">
        <v>31352833855.642967</v>
      </c>
      <c r="H10" s="1545"/>
      <c r="I10" s="1545"/>
      <c r="J10" s="1545"/>
      <c r="K10" s="1545"/>
    </row>
    <row r="11" spans="1:11" ht="12" customHeight="1">
      <c r="A11" s="404">
        <v>3</v>
      </c>
      <c r="B11" s="412" t="s">
        <v>816</v>
      </c>
      <c r="C11" s="420"/>
      <c r="D11" s="420"/>
      <c r="E11" s="420"/>
      <c r="F11" s="420"/>
      <c r="G11" s="420"/>
    </row>
    <row r="12" spans="1:11" ht="12" customHeight="1">
      <c r="A12" s="404">
        <v>4</v>
      </c>
      <c r="B12" s="411" t="s">
        <v>817</v>
      </c>
      <c r="C12" s="416"/>
      <c r="D12" s="416">
        <v>105305290999.12697</v>
      </c>
      <c r="E12" s="416">
        <v>2834497531.5324216</v>
      </c>
      <c r="F12" s="416">
        <v>157036985.28779441</v>
      </c>
      <c r="G12" s="416">
        <v>101290120310.53799</v>
      </c>
    </row>
    <row r="13" spans="1:11" ht="12" customHeight="1">
      <c r="A13" s="404">
        <v>5</v>
      </c>
      <c r="B13" s="412" t="s">
        <v>774</v>
      </c>
      <c r="C13" s="420"/>
      <c r="D13" s="420">
        <v>73994835266.242569</v>
      </c>
      <c r="E13" s="420">
        <v>2150637686.8927355</v>
      </c>
      <c r="F13" s="420">
        <v>105551224.4133168</v>
      </c>
      <c r="G13" s="420">
        <v>72443750529.891846</v>
      </c>
    </row>
    <row r="14" spans="1:11" ht="12" customHeight="1">
      <c r="A14" s="404">
        <v>6</v>
      </c>
      <c r="B14" s="412" t="s">
        <v>775</v>
      </c>
      <c r="C14" s="420"/>
      <c r="D14" s="420">
        <v>31310455732.884396</v>
      </c>
      <c r="E14" s="420">
        <v>683859844.63968611</v>
      </c>
      <c r="F14" s="420">
        <v>51485760.874477595</v>
      </c>
      <c r="G14" s="420">
        <v>28846369780.646149</v>
      </c>
    </row>
    <row r="15" spans="1:11" ht="12" customHeight="1">
      <c r="A15" s="404">
        <v>7</v>
      </c>
      <c r="B15" s="411" t="s">
        <v>818</v>
      </c>
      <c r="C15" s="416"/>
      <c r="D15" s="416">
        <v>182059746138.80154</v>
      </c>
      <c r="E15" s="416">
        <v>25108657959.888878</v>
      </c>
      <c r="F15" s="416">
        <v>120144201920.47882</v>
      </c>
      <c r="G15" s="416">
        <v>180577022813.10739</v>
      </c>
    </row>
    <row r="16" spans="1:11" ht="12" customHeight="1">
      <c r="A16" s="404">
        <v>8</v>
      </c>
      <c r="B16" s="412" t="s">
        <v>819</v>
      </c>
      <c r="C16" s="420"/>
      <c r="D16" s="420">
        <v>22112404963.502651</v>
      </c>
      <c r="E16" s="420"/>
      <c r="F16" s="420"/>
      <c r="G16" s="420">
        <v>11056202481.751326</v>
      </c>
    </row>
    <row r="17" spans="1:12" ht="12" customHeight="1">
      <c r="A17" s="404">
        <v>9</v>
      </c>
      <c r="B17" s="412" t="s">
        <v>820</v>
      </c>
      <c r="C17" s="420"/>
      <c r="D17" s="420">
        <v>159947341175.29889</v>
      </c>
      <c r="E17" s="420">
        <v>25108657959.888878</v>
      </c>
      <c r="F17" s="420">
        <v>120144201920.47882</v>
      </c>
      <c r="G17" s="420">
        <v>169520820331.35608</v>
      </c>
    </row>
    <row r="18" spans="1:12" ht="12" customHeight="1">
      <c r="A18" s="404">
        <v>10</v>
      </c>
      <c r="B18" s="411" t="s">
        <v>821</v>
      </c>
      <c r="C18" s="416"/>
      <c r="D18" s="416"/>
      <c r="E18" s="416"/>
      <c r="F18" s="416"/>
      <c r="G18" s="416"/>
    </row>
    <row r="19" spans="1:12" ht="12" customHeight="1">
      <c r="A19" s="404">
        <v>11</v>
      </c>
      <c r="B19" s="411" t="s">
        <v>822</v>
      </c>
      <c r="C19" s="416">
        <v>1335340412.03</v>
      </c>
      <c r="D19" s="416">
        <v>10561964961.245754</v>
      </c>
      <c r="E19" s="416">
        <v>120052215.65338734</v>
      </c>
      <c r="F19" s="416">
        <v>3504090506.6968966</v>
      </c>
      <c r="G19" s="416">
        <v>3564116614.5235901</v>
      </c>
    </row>
    <row r="20" spans="1:12" ht="12" customHeight="1">
      <c r="A20" s="404">
        <v>12</v>
      </c>
      <c r="B20" s="412" t="s">
        <v>823</v>
      </c>
      <c r="C20" s="420">
        <v>1335340412.03</v>
      </c>
      <c r="D20" s="420"/>
      <c r="E20" s="420"/>
      <c r="F20" s="420"/>
      <c r="G20" s="420"/>
    </row>
    <row r="21" spans="1:12" ht="24" customHeight="1">
      <c r="A21" s="404">
        <v>13</v>
      </c>
      <c r="B21" s="412" t="s">
        <v>824</v>
      </c>
      <c r="C21" s="420"/>
      <c r="D21" s="420">
        <v>10561964961.245754</v>
      </c>
      <c r="E21" s="420">
        <v>120052215.65338734</v>
      </c>
      <c r="F21" s="420">
        <v>3504090506.6968966</v>
      </c>
      <c r="G21" s="420">
        <v>3564116614.5235901</v>
      </c>
    </row>
    <row r="22" spans="1:12" ht="12" customHeight="1">
      <c r="A22" s="413">
        <v>14</v>
      </c>
      <c r="B22" s="400" t="s">
        <v>825</v>
      </c>
      <c r="C22" s="1693"/>
      <c r="D22" s="1693"/>
      <c r="E22" s="1693"/>
      <c r="F22" s="1693"/>
      <c r="G22" s="1693">
        <v>316784093593.81189</v>
      </c>
    </row>
    <row r="23" spans="1:12" ht="12" customHeight="1">
      <c r="C23" s="632"/>
      <c r="D23" s="632"/>
      <c r="E23" s="632"/>
      <c r="F23" s="632"/>
      <c r="G23" s="632"/>
    </row>
    <row r="24" spans="1:12" ht="12" customHeight="1">
      <c r="C24" s="632"/>
      <c r="D24" s="632"/>
      <c r="E24" s="632"/>
      <c r="F24" s="632"/>
      <c r="G24" s="632"/>
    </row>
    <row r="25" spans="1:12" ht="12" customHeight="1">
      <c r="A25" s="407" t="s">
        <v>826</v>
      </c>
    </row>
    <row r="26" spans="1:12" ht="12" customHeight="1">
      <c r="A26" s="408"/>
      <c r="B26" s="408"/>
      <c r="C26" s="1691" t="s">
        <v>373</v>
      </c>
      <c r="D26" s="1691" t="s">
        <v>391</v>
      </c>
      <c r="E26" s="1691" t="s">
        <v>408</v>
      </c>
      <c r="F26" s="1691" t="s">
        <v>409</v>
      </c>
      <c r="G26" s="1691" t="s">
        <v>410</v>
      </c>
      <c r="H26" s="2106"/>
      <c r="I26" s="2106"/>
      <c r="J26" s="2106"/>
      <c r="K26" s="2106"/>
      <c r="L26" s="2106"/>
    </row>
    <row r="27" spans="1:12" ht="12" customHeight="1">
      <c r="A27" s="408"/>
      <c r="B27" s="408"/>
      <c r="C27" s="2104" t="s">
        <v>808</v>
      </c>
      <c r="D27" s="2104"/>
      <c r="E27" s="2104"/>
      <c r="F27" s="2104"/>
      <c r="G27" s="2105" t="s">
        <v>809</v>
      </c>
      <c r="H27" s="2106"/>
      <c r="I27" s="2106"/>
      <c r="J27" s="2106"/>
      <c r="K27" s="2106"/>
      <c r="L27" s="2106"/>
    </row>
    <row r="28" spans="1:12" ht="12" customHeight="1">
      <c r="A28" s="408"/>
      <c r="B28" s="408"/>
      <c r="C28" s="1691" t="s">
        <v>810</v>
      </c>
      <c r="D28" s="1691" t="s">
        <v>811</v>
      </c>
      <c r="E28" s="1691" t="s">
        <v>812</v>
      </c>
      <c r="F28" s="1691" t="s">
        <v>813</v>
      </c>
      <c r="G28" s="2088"/>
    </row>
    <row r="29" spans="1:12" ht="12" customHeight="1">
      <c r="A29" s="414" t="s">
        <v>827</v>
      </c>
      <c r="B29" s="414"/>
      <c r="C29" s="1694"/>
      <c r="D29" s="1694"/>
      <c r="E29" s="1694"/>
      <c r="F29" s="1694"/>
      <c r="G29" s="1694"/>
    </row>
    <row r="30" spans="1:12" ht="12" customHeight="1">
      <c r="A30" s="404">
        <v>15</v>
      </c>
      <c r="B30" s="5" t="s">
        <v>771</v>
      </c>
      <c r="C30" s="415"/>
      <c r="D30" s="416"/>
      <c r="E30" s="416"/>
      <c r="F30" s="416"/>
      <c r="G30" s="416">
        <v>2921452121.3899622</v>
      </c>
    </row>
    <row r="31" spans="1:12" ht="24">
      <c r="A31" s="404" t="s">
        <v>828</v>
      </c>
      <c r="B31" s="5" t="s">
        <v>829</v>
      </c>
      <c r="C31" s="415"/>
      <c r="D31" s="416">
        <v>1395298689.9725246</v>
      </c>
      <c r="E31" s="416">
        <v>1411964953.8274612</v>
      </c>
      <c r="F31" s="416">
        <v>100618526446.34734</v>
      </c>
      <c r="G31" s="416">
        <v>87911921576.625214</v>
      </c>
    </row>
    <row r="32" spans="1:12" ht="24">
      <c r="A32" s="404">
        <v>16</v>
      </c>
      <c r="B32" s="417" t="s">
        <v>830</v>
      </c>
      <c r="C32" s="415"/>
      <c r="D32" s="416">
        <v>543617520.50929201</v>
      </c>
      <c r="E32" s="416"/>
      <c r="F32" s="416">
        <v>163.90116827679199</v>
      </c>
      <c r="G32" s="416">
        <v>271808924.15581429</v>
      </c>
    </row>
    <row r="33" spans="1:13">
      <c r="A33" s="404">
        <v>17</v>
      </c>
      <c r="B33" s="5" t="s">
        <v>831</v>
      </c>
      <c r="C33" s="415"/>
      <c r="D33" s="416">
        <v>98320438144.091385</v>
      </c>
      <c r="E33" s="416">
        <v>19970594386.045937</v>
      </c>
      <c r="F33" s="416">
        <v>142910860317.85388</v>
      </c>
      <c r="G33" s="416">
        <v>152957352492.36392</v>
      </c>
      <c r="J33" s="418"/>
      <c r="K33" s="418"/>
      <c r="L33" s="418"/>
      <c r="M33" s="418"/>
    </row>
    <row r="34" spans="1:13" ht="36">
      <c r="A34" s="404">
        <v>18</v>
      </c>
      <c r="B34" s="419" t="s">
        <v>832</v>
      </c>
      <c r="C34" s="415"/>
      <c r="D34" s="420">
        <v>5595379632.5212755</v>
      </c>
      <c r="E34" s="420">
        <v>115660367.95</v>
      </c>
      <c r="F34" s="420">
        <v>94499973.640000001</v>
      </c>
      <c r="G34" s="420">
        <v>152330157.61500001</v>
      </c>
    </row>
    <row r="35" spans="1:13" ht="48">
      <c r="A35" s="404">
        <v>19</v>
      </c>
      <c r="B35" s="419" t="s">
        <v>833</v>
      </c>
      <c r="C35" s="415"/>
      <c r="D35" s="420">
        <v>31150957481.961067</v>
      </c>
      <c r="E35" s="420">
        <v>1968422544.3814111</v>
      </c>
      <c r="F35" s="420">
        <v>2541407462.7974296</v>
      </c>
      <c r="G35" s="420">
        <v>5443735008.4316053</v>
      </c>
    </row>
    <row r="36" spans="1:13" ht="36" customHeight="1">
      <c r="A36" s="404">
        <v>20</v>
      </c>
      <c r="B36" s="419" t="s">
        <v>834</v>
      </c>
      <c r="C36" s="415"/>
      <c r="D36" s="420">
        <v>54276841268.157585</v>
      </c>
      <c r="E36" s="420">
        <v>13191263636.423923</v>
      </c>
      <c r="F36" s="420">
        <v>64718913149.272629</v>
      </c>
      <c r="G36" s="420">
        <v>88745530353.780457</v>
      </c>
    </row>
    <row r="37" spans="1:13" ht="36">
      <c r="A37" s="404">
        <v>21</v>
      </c>
      <c r="B37" s="421" t="s">
        <v>835</v>
      </c>
      <c r="C37" s="415"/>
      <c r="D37" s="420"/>
      <c r="E37" s="420"/>
      <c r="F37" s="420"/>
      <c r="G37" s="420"/>
    </row>
    <row r="38" spans="1:13" ht="12" customHeight="1">
      <c r="A38" s="404">
        <v>22</v>
      </c>
      <c r="B38" s="419" t="s">
        <v>836</v>
      </c>
      <c r="C38" s="415"/>
      <c r="D38" s="420">
        <v>4604156776.5799656</v>
      </c>
      <c r="E38" s="420">
        <v>4429180455.9971838</v>
      </c>
      <c r="F38" s="420">
        <v>70119881911.207703</v>
      </c>
      <c r="G38" s="420">
        <v>53488495787.126221</v>
      </c>
    </row>
    <row r="39" spans="1:13" ht="36">
      <c r="A39" s="404">
        <v>23</v>
      </c>
      <c r="B39" s="421" t="s">
        <v>835</v>
      </c>
      <c r="C39" s="415"/>
      <c r="D39" s="420">
        <v>4044500213.2342691</v>
      </c>
      <c r="E39" s="420">
        <v>3921098727.0776463</v>
      </c>
      <c r="F39" s="420">
        <v>53150362268.44455</v>
      </c>
      <c r="G39" s="420">
        <v>38530534944.64492</v>
      </c>
    </row>
    <row r="40" spans="1:13" ht="48" customHeight="1">
      <c r="A40" s="404">
        <v>24</v>
      </c>
      <c r="B40" s="419" t="s">
        <v>837</v>
      </c>
      <c r="C40" s="415"/>
      <c r="D40" s="420">
        <v>2693102984.871491</v>
      </c>
      <c r="E40" s="420">
        <v>266067381.29342031</v>
      </c>
      <c r="F40" s="420">
        <v>5436157820.9360809</v>
      </c>
      <c r="G40" s="420">
        <v>5127261185.4106464</v>
      </c>
    </row>
    <row r="41" spans="1:13" ht="12" customHeight="1">
      <c r="A41" s="404">
        <v>25</v>
      </c>
      <c r="B41" s="5" t="s">
        <v>838</v>
      </c>
      <c r="C41" s="415"/>
      <c r="D41" s="416"/>
      <c r="E41" s="416"/>
      <c r="F41" s="416"/>
      <c r="G41" s="416"/>
      <c r="J41" s="418"/>
      <c r="K41" s="418"/>
      <c r="L41" s="418"/>
      <c r="M41" s="418"/>
    </row>
    <row r="42" spans="1:13" ht="12" customHeight="1">
      <c r="A42" s="404">
        <v>26</v>
      </c>
      <c r="B42" s="417" t="s">
        <v>839</v>
      </c>
      <c r="C42" s="415"/>
      <c r="D42" s="416">
        <v>13799637216.918503</v>
      </c>
      <c r="E42" s="416">
        <v>137583792.22677165</v>
      </c>
      <c r="F42" s="416">
        <v>12751585876.723621</v>
      </c>
      <c r="G42" s="416">
        <v>15053026683.417841</v>
      </c>
    </row>
    <row r="43" spans="1:13" ht="12" customHeight="1">
      <c r="A43" s="404">
        <v>27</v>
      </c>
      <c r="B43" s="419" t="s">
        <v>840</v>
      </c>
      <c r="C43" s="415"/>
      <c r="D43" s="420"/>
      <c r="E43" s="420"/>
      <c r="F43" s="420"/>
      <c r="G43" s="420"/>
    </row>
    <row r="44" spans="1:13" ht="24" customHeight="1">
      <c r="A44" s="404">
        <v>28</v>
      </c>
      <c r="B44" s="419" t="s">
        <v>841</v>
      </c>
      <c r="C44" s="415"/>
      <c r="D44" s="420">
        <v>1737043858.1300001</v>
      </c>
      <c r="E44" s="420"/>
      <c r="F44" s="420"/>
      <c r="G44" s="420">
        <v>1476487279.4105</v>
      </c>
    </row>
    <row r="45" spans="1:13" ht="12" customHeight="1">
      <c r="A45" s="404">
        <v>29</v>
      </c>
      <c r="B45" s="419" t="s">
        <v>842</v>
      </c>
      <c r="C45" s="415"/>
      <c r="D45" s="420"/>
      <c r="E45" s="420"/>
      <c r="F45" s="420"/>
      <c r="G45" s="420"/>
    </row>
    <row r="46" spans="1:13" ht="24" customHeight="1">
      <c r="A46" s="404">
        <v>30</v>
      </c>
      <c r="B46" s="419" t="s">
        <v>843</v>
      </c>
      <c r="C46" s="415"/>
      <c r="D46" s="420">
        <v>10306340947.48</v>
      </c>
      <c r="E46" s="420"/>
      <c r="F46" s="420"/>
      <c r="G46" s="420">
        <v>515317047.37400001</v>
      </c>
    </row>
    <row r="47" spans="1:13" ht="12" customHeight="1">
      <c r="A47" s="404">
        <v>31</v>
      </c>
      <c r="B47" s="419" t="s">
        <v>844</v>
      </c>
      <c r="C47" s="415"/>
      <c r="D47" s="420">
        <v>1756252411.3085024</v>
      </c>
      <c r="E47" s="420">
        <v>137583792.22677165</v>
      </c>
      <c r="F47" s="420">
        <v>12751585876.723621</v>
      </c>
      <c r="G47" s="420">
        <v>13061222356.633341</v>
      </c>
    </row>
    <row r="48" spans="1:13" ht="12" customHeight="1">
      <c r="A48" s="404">
        <v>32</v>
      </c>
      <c r="B48" s="417" t="s">
        <v>845</v>
      </c>
      <c r="C48" s="415"/>
      <c r="D48" s="416">
        <v>28803097934.736092</v>
      </c>
      <c r="E48" s="416">
        <v>9371931578.8681679</v>
      </c>
      <c r="F48" s="416">
        <v>72899875531.07991</v>
      </c>
      <c r="G48" s="416">
        <v>7773419937.1214609</v>
      </c>
    </row>
    <row r="49" spans="1:12" ht="12" customHeight="1">
      <c r="A49" s="422">
        <v>33</v>
      </c>
      <c r="B49" s="423" t="s">
        <v>846</v>
      </c>
      <c r="C49" s="424"/>
      <c r="D49" s="425"/>
      <c r="E49" s="425"/>
      <c r="F49" s="425"/>
      <c r="G49" s="425">
        <v>266888981735.07422</v>
      </c>
    </row>
    <row r="50" spans="1:12" ht="12" customHeight="1">
      <c r="C50" s="1695"/>
      <c r="D50" s="1695"/>
      <c r="E50" s="1695"/>
      <c r="F50" s="1695"/>
      <c r="G50" s="1695"/>
    </row>
    <row r="51" spans="1:12" ht="12" customHeight="1">
      <c r="C51" s="1695"/>
      <c r="D51" s="1695"/>
      <c r="E51" s="1695"/>
      <c r="F51" s="1695"/>
      <c r="G51" s="1695"/>
    </row>
    <row r="52" spans="1:12" ht="12" customHeight="1">
      <c r="A52" s="426" t="s">
        <v>847</v>
      </c>
      <c r="C52" s="1695"/>
      <c r="D52" s="1695"/>
      <c r="E52" s="1695"/>
      <c r="F52" s="1695"/>
      <c r="G52" s="1695"/>
      <c r="L52" s="427"/>
    </row>
    <row r="53" spans="1:12" ht="12" customHeight="1">
      <c r="A53" s="428">
        <v>34</v>
      </c>
      <c r="B53" s="429" t="s">
        <v>848</v>
      </c>
      <c r="C53" s="1696"/>
      <c r="D53" s="1696"/>
      <c r="E53" s="1696"/>
      <c r="F53" s="1696"/>
      <c r="G53" s="1697">
        <v>1.18695081203564</v>
      </c>
      <c r="L53" s="430"/>
    </row>
    <row r="54" spans="1:12" ht="12" customHeight="1">
      <c r="L54" s="431"/>
    </row>
    <row r="55" spans="1:12" ht="12" customHeight="1"/>
  </sheetData>
  <mergeCells count="6">
    <mergeCell ref="A2:G2"/>
    <mergeCell ref="C6:F6"/>
    <mergeCell ref="G6:G7"/>
    <mergeCell ref="H26:L27"/>
    <mergeCell ref="C27:F27"/>
    <mergeCell ref="G27:G28"/>
  </mergeCells>
  <hyperlinks>
    <hyperlink ref="I1" location="ToC!A1" display="ToC" xr:uid="{78519248-CD44-4306-A398-8882A0E3329D}"/>
  </hyperlinks>
  <pageMargins left="0.70866141732283472" right="0.70866141732283472" top="0.74803149606299213" bottom="0.74803149606299213" header="0.31496062992125984" footer="0.31496062992125984"/>
  <pageSetup paperSize="9" scale="79" fitToHeight="0" orientation="portrait" r:id="rId1"/>
  <rowBreaks count="1" manualBreakCount="1">
    <brk id="24"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3BCD-B88F-4951-AD08-16DB406576D5}">
  <sheetPr codeName="Sheet42">
    <tabColor rgb="FF99CCFF"/>
    <pageSetUpPr fitToPage="1"/>
  </sheetPr>
  <dimension ref="A1:N20"/>
  <sheetViews>
    <sheetView showGridLines="0" view="pageBreakPreview" zoomScaleNormal="60" zoomScaleSheetLayoutView="100" zoomScalePageLayoutView="60" workbookViewId="0">
      <selection activeCell="M20" sqref="M20"/>
    </sheetView>
  </sheetViews>
  <sheetFormatPr defaultColWidth="9.140625" defaultRowHeight="23.25" customHeight="1"/>
  <cols>
    <col min="1" max="1" width="6.42578125" style="1" customWidth="1"/>
    <col min="2" max="2" width="24.42578125" style="1" customWidth="1"/>
    <col min="3" max="10" width="10.28515625" style="1" customWidth="1"/>
    <col min="11" max="11" width="9.140625" style="1"/>
    <col min="12" max="12" width="25.42578125" style="1" bestFit="1" customWidth="1"/>
    <col min="13" max="16384" width="9.140625" style="1"/>
  </cols>
  <sheetData>
    <row r="1" spans="1:14" s="30" customFormat="1" ht="12" customHeight="1">
      <c r="A1" s="2110" t="s">
        <v>2186</v>
      </c>
      <c r="B1" s="2110"/>
      <c r="C1" s="2110"/>
      <c r="D1" s="2110"/>
      <c r="E1" s="2111"/>
      <c r="F1" s="2111"/>
      <c r="G1" s="2111"/>
      <c r="H1" s="2111"/>
      <c r="I1" s="2111"/>
      <c r="J1" s="2111"/>
      <c r="K1" s="341"/>
      <c r="L1" s="1527" t="s">
        <v>2275</v>
      </c>
    </row>
    <row r="2" spans="1:14" ht="120" customHeight="1">
      <c r="A2" s="2112" t="s">
        <v>849</v>
      </c>
      <c r="B2" s="2010"/>
      <c r="C2" s="2010"/>
      <c r="D2" s="2010"/>
      <c r="E2" s="2010"/>
      <c r="F2" s="2010"/>
      <c r="G2" s="2010"/>
      <c r="H2" s="2010"/>
      <c r="I2" s="2010"/>
      <c r="J2" s="2010"/>
      <c r="L2" s="90"/>
    </row>
    <row r="3" spans="1:14" s="9" customFormat="1" ht="12" customHeight="1">
      <c r="A3" s="356"/>
      <c r="B3" s="356"/>
      <c r="C3" s="356"/>
      <c r="D3" s="356"/>
      <c r="E3" s="356"/>
      <c r="F3" s="356"/>
      <c r="G3" s="356"/>
      <c r="H3" s="356"/>
      <c r="I3" s="356"/>
      <c r="J3" s="356"/>
      <c r="L3" s="94"/>
    </row>
    <row r="4" spans="1:14" ht="24" customHeight="1">
      <c r="A4" s="432" t="s">
        <v>372</v>
      </c>
      <c r="B4" s="391"/>
      <c r="C4" s="2107" t="s">
        <v>850</v>
      </c>
      <c r="D4" s="2108"/>
      <c r="E4" s="2109" t="s">
        <v>851</v>
      </c>
      <c r="F4" s="2108"/>
      <c r="G4" s="2109" t="s">
        <v>852</v>
      </c>
      <c r="H4" s="2108"/>
      <c r="I4" s="2109" t="s">
        <v>853</v>
      </c>
      <c r="J4" s="2107"/>
    </row>
    <row r="5" spans="1:14" ht="60" customHeight="1">
      <c r="A5" s="391"/>
      <c r="B5" s="391"/>
      <c r="C5" s="433"/>
      <c r="D5" s="434" t="s">
        <v>854</v>
      </c>
      <c r="E5" s="433"/>
      <c r="F5" s="434" t="s">
        <v>854</v>
      </c>
      <c r="G5" s="433"/>
      <c r="H5" s="434" t="s">
        <v>855</v>
      </c>
      <c r="I5" s="433"/>
      <c r="J5" s="435" t="s">
        <v>855</v>
      </c>
    </row>
    <row r="6" spans="1:14" ht="12" customHeight="1">
      <c r="A6" s="436"/>
      <c r="B6" s="436"/>
      <c r="C6" s="1687" t="s">
        <v>856</v>
      </c>
      <c r="D6" s="1687" t="s">
        <v>857</v>
      </c>
      <c r="E6" s="1687" t="s">
        <v>858</v>
      </c>
      <c r="F6" s="1687" t="s">
        <v>859</v>
      </c>
      <c r="G6" s="1687" t="s">
        <v>860</v>
      </c>
      <c r="H6" s="1687" t="s">
        <v>861</v>
      </c>
      <c r="I6" s="1687" t="s">
        <v>862</v>
      </c>
      <c r="J6" s="1687">
        <v>100</v>
      </c>
    </row>
    <row r="7" spans="1:14" ht="24" customHeight="1">
      <c r="A7" s="438" t="s">
        <v>856</v>
      </c>
      <c r="B7" s="439" t="s">
        <v>863</v>
      </c>
      <c r="C7" s="1688">
        <v>178466.68932298431</v>
      </c>
      <c r="D7" s="1688">
        <v>55845.833786976887</v>
      </c>
      <c r="E7" s="1685"/>
      <c r="F7" s="1685"/>
      <c r="G7" s="1688">
        <v>355962.74684479233</v>
      </c>
      <c r="H7" s="1688">
        <v>97728.334039821231</v>
      </c>
      <c r="I7" s="1685"/>
      <c r="J7" s="1685"/>
      <c r="K7" s="1546"/>
      <c r="L7" s="1546"/>
      <c r="M7" s="1546"/>
      <c r="N7" s="1546"/>
    </row>
    <row r="8" spans="1:14" ht="12" customHeight="1">
      <c r="A8" s="438" t="s">
        <v>857</v>
      </c>
      <c r="B8" s="440" t="s">
        <v>864</v>
      </c>
      <c r="C8" s="1688">
        <v>5585.5543587469929</v>
      </c>
      <c r="D8" s="1688"/>
      <c r="E8" s="1688"/>
      <c r="F8" s="1688"/>
      <c r="G8" s="1688">
        <v>6455.1881817240219</v>
      </c>
      <c r="H8" s="1688"/>
      <c r="I8" s="1688"/>
      <c r="J8" s="1688"/>
      <c r="K8" s="1546"/>
      <c r="L8" s="1546"/>
      <c r="M8" s="1546"/>
      <c r="N8" s="1546"/>
    </row>
    <row r="9" spans="1:14" ht="12" customHeight="1">
      <c r="A9" s="438" t="s">
        <v>858</v>
      </c>
      <c r="B9" s="440" t="s">
        <v>865</v>
      </c>
      <c r="C9" s="1688">
        <v>19038.796311989445</v>
      </c>
      <c r="D9" s="1688">
        <v>17657.937486989445</v>
      </c>
      <c r="E9" s="1688">
        <v>19038.796311989445</v>
      </c>
      <c r="F9" s="1688">
        <v>17657.937486989445</v>
      </c>
      <c r="G9" s="1688">
        <v>40287.065819278854</v>
      </c>
      <c r="H9" s="1688">
        <v>37741.680144111335</v>
      </c>
      <c r="I9" s="1688">
        <v>42295.922776962005</v>
      </c>
      <c r="J9" s="1688">
        <v>39778.736346516234</v>
      </c>
      <c r="K9" s="1546"/>
      <c r="L9" s="1546"/>
      <c r="M9" s="1546"/>
      <c r="N9" s="1546"/>
    </row>
    <row r="10" spans="1:14" ht="12" customHeight="1">
      <c r="A10" s="438" t="s">
        <v>859</v>
      </c>
      <c r="B10" s="441" t="s">
        <v>866</v>
      </c>
      <c r="C10" s="1689">
        <v>10538.750005</v>
      </c>
      <c r="D10" s="1689">
        <v>9850.2829729999994</v>
      </c>
      <c r="E10" s="1689">
        <v>10538.750005</v>
      </c>
      <c r="F10" s="1689">
        <v>9850.2829729999994</v>
      </c>
      <c r="G10" s="1689">
        <v>23857.872031059738</v>
      </c>
      <c r="H10" s="1689">
        <v>22557.690319283545</v>
      </c>
      <c r="I10" s="1689">
        <v>23857.872031059738</v>
      </c>
      <c r="J10" s="1689">
        <v>22557.690319283545</v>
      </c>
    </row>
    <row r="11" spans="1:14" ht="12" customHeight="1">
      <c r="A11" s="438" t="s">
        <v>860</v>
      </c>
      <c r="B11" s="441" t="s">
        <v>867</v>
      </c>
      <c r="C11" s="1689"/>
      <c r="D11" s="1689"/>
      <c r="E11" s="1689"/>
      <c r="F11" s="1689"/>
      <c r="G11" s="1689"/>
      <c r="H11" s="1689"/>
      <c r="I11" s="1689"/>
      <c r="J11" s="1689"/>
      <c r="M11" s="442"/>
    </row>
    <row r="12" spans="1:14" ht="24" customHeight="1">
      <c r="A12" s="438" t="s">
        <v>868</v>
      </c>
      <c r="B12" s="441" t="s">
        <v>869</v>
      </c>
      <c r="C12" s="1689">
        <v>5526.3799634999996</v>
      </c>
      <c r="D12" s="1689">
        <v>5524.1262434999999</v>
      </c>
      <c r="E12" s="1689">
        <v>5526.3799634999996</v>
      </c>
      <c r="F12" s="1689">
        <v>5524.1262434999999</v>
      </c>
      <c r="G12" s="1689">
        <v>11185.83095816222</v>
      </c>
      <c r="H12" s="1689">
        <v>11166.317544596717</v>
      </c>
      <c r="I12" s="1689">
        <v>11185.83095816222</v>
      </c>
      <c r="J12" s="1689">
        <v>11166.317544596717</v>
      </c>
      <c r="M12" s="442"/>
    </row>
    <row r="13" spans="1:14" ht="24" customHeight="1">
      <c r="A13" s="438" t="s">
        <v>861</v>
      </c>
      <c r="B13" s="441" t="s">
        <v>870</v>
      </c>
      <c r="C13" s="1689">
        <v>11813.624832489444</v>
      </c>
      <c r="D13" s="1689">
        <v>10785.709960989447</v>
      </c>
      <c r="E13" s="1689">
        <v>11813.624832489444</v>
      </c>
      <c r="F13" s="1689">
        <v>10785.709960989447</v>
      </c>
      <c r="G13" s="1689">
        <v>28706.192099179516</v>
      </c>
      <c r="H13" s="1689">
        <v>26540.113460599656</v>
      </c>
      <c r="I13" s="1689">
        <v>28706.192099179516</v>
      </c>
      <c r="J13" s="1689">
        <v>26540.113460599656</v>
      </c>
      <c r="L13" s="443"/>
      <c r="M13" s="442"/>
    </row>
    <row r="14" spans="1:14" ht="24" customHeight="1">
      <c r="A14" s="438" t="s">
        <v>862</v>
      </c>
      <c r="B14" s="441" t="s">
        <v>871</v>
      </c>
      <c r="C14" s="1689">
        <v>324.67360250000002</v>
      </c>
      <c r="D14" s="1689">
        <v>127.09288002501289</v>
      </c>
      <c r="E14" s="1689">
        <v>324.67360250000002</v>
      </c>
      <c r="F14" s="1689">
        <v>127.09288002501289</v>
      </c>
      <c r="G14" s="1689">
        <v>1240.5568364181918</v>
      </c>
      <c r="H14" s="1689">
        <v>642.17665868043468</v>
      </c>
      <c r="I14" s="1689">
        <v>1240.5568364181918</v>
      </c>
      <c r="J14" s="1689">
        <v>642.17665868043468</v>
      </c>
      <c r="L14" s="94"/>
      <c r="M14" s="94"/>
      <c r="N14" s="94"/>
    </row>
    <row r="15" spans="1:14" ht="12" customHeight="1">
      <c r="A15" s="444">
        <v>120</v>
      </c>
      <c r="B15" s="440" t="s">
        <v>872</v>
      </c>
      <c r="C15" s="1688">
        <v>153474.32163433221</v>
      </c>
      <c r="D15" s="1690">
        <v>38187.896299987435</v>
      </c>
      <c r="E15" s="1685"/>
      <c r="F15" s="1685"/>
      <c r="G15" s="1688">
        <v>308487.68916062749</v>
      </c>
      <c r="H15" s="1688">
        <v>60965.843193305001</v>
      </c>
      <c r="I15" s="1685"/>
      <c r="J15" s="1685"/>
      <c r="L15" s="94"/>
      <c r="M15" s="94"/>
      <c r="N15" s="94"/>
    </row>
    <row r="16" spans="1:14" ht="23.25" customHeight="1">
      <c r="L16" s="94"/>
      <c r="M16" s="94"/>
      <c r="N16" s="94"/>
    </row>
    <row r="17" spans="3:14" ht="18" customHeight="1">
      <c r="C17" s="445"/>
      <c r="L17" s="94"/>
      <c r="M17" s="94"/>
      <c r="N17" s="94"/>
    </row>
    <row r="18" spans="3:14" ht="23.25" customHeight="1">
      <c r="L18" s="94"/>
      <c r="M18" s="94"/>
      <c r="N18" s="94"/>
    </row>
    <row r="19" spans="3:14" ht="23.25" customHeight="1">
      <c r="L19" s="94"/>
      <c r="M19" s="94"/>
      <c r="N19" s="94"/>
    </row>
    <row r="20" spans="3:14" ht="23.25" customHeight="1">
      <c r="L20" s="94"/>
      <c r="M20" s="94"/>
      <c r="N20" s="94"/>
    </row>
  </sheetData>
  <mergeCells count="9">
    <mergeCell ref="C4:D4"/>
    <mergeCell ref="E4:F4"/>
    <mergeCell ref="G4:H4"/>
    <mergeCell ref="I4:J4"/>
    <mergeCell ref="A1:D1"/>
    <mergeCell ref="E1:F1"/>
    <mergeCell ref="G1:H1"/>
    <mergeCell ref="I1:J1"/>
    <mergeCell ref="A2:J2"/>
  </mergeCells>
  <hyperlinks>
    <hyperlink ref="L1" location="ToC!A1" display="ToC" xr:uid="{28DEFC71-736A-40BD-A2E7-2BCC3C41DAE2}"/>
  </hyperlinks>
  <pageMargins left="0.70866141732283472" right="0.70866141732283472" top="0.74803149606299213" bottom="0.74803149606299213" header="0.31496062992125984" footer="0.31496062992125984"/>
  <pageSetup paperSize="9" scale="7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5E5E-051D-4960-B72C-BD7771BF011A}">
  <sheetPr codeName="Sheet43">
    <tabColor rgb="FF99CCFF"/>
    <pageSetUpPr fitToPage="1"/>
  </sheetPr>
  <dimension ref="A1:Y25"/>
  <sheetViews>
    <sheetView showGridLines="0" view="pageBreakPreview" zoomScaleNormal="85" zoomScaleSheetLayoutView="100" zoomScalePageLayoutView="60" workbookViewId="0">
      <selection activeCell="K31" sqref="K31"/>
    </sheetView>
  </sheetViews>
  <sheetFormatPr defaultColWidth="20.28515625" defaultRowHeight="12"/>
  <cols>
    <col min="1" max="1" width="6.42578125" style="1" customWidth="1"/>
    <col min="2" max="2" width="34.85546875" style="1" customWidth="1"/>
    <col min="3" max="6" width="17.28515625" style="1" customWidth="1"/>
    <col min="7" max="7" width="11.28515625" style="1" customWidth="1"/>
    <col min="8" max="8" width="25.42578125" style="1" bestFit="1" customWidth="1"/>
    <col min="9" max="16384" width="20.28515625" style="1"/>
  </cols>
  <sheetData>
    <row r="1" spans="1:25" ht="12" customHeight="1">
      <c r="A1" s="2113" t="s">
        <v>2187</v>
      </c>
      <c r="B1" s="2113"/>
      <c r="C1" s="2113"/>
      <c r="D1" s="2113"/>
      <c r="E1" s="2113"/>
      <c r="F1" s="2113"/>
      <c r="G1" s="341"/>
      <c r="H1" s="1527" t="s">
        <v>2275</v>
      </c>
      <c r="Y1" s="1" t="e">
        <f>#REF!</f>
        <v>#REF!</v>
      </c>
    </row>
    <row r="2" spans="1:25" ht="36" customHeight="1">
      <c r="A2" s="2112" t="s">
        <v>873</v>
      </c>
      <c r="B2" s="2010"/>
      <c r="C2" s="2010"/>
      <c r="D2" s="2010"/>
      <c r="E2" s="2010"/>
      <c r="F2" s="2010"/>
      <c r="H2" s="90"/>
    </row>
    <row r="3" spans="1:25" ht="12" customHeight="1">
      <c r="A3" s="391"/>
      <c r="B3" s="391"/>
      <c r="C3" s="391"/>
      <c r="D3" s="391"/>
      <c r="E3" s="391"/>
      <c r="F3" s="391"/>
      <c r="H3" s="94"/>
    </row>
    <row r="4" spans="1:25" ht="12" customHeight="1">
      <c r="A4" s="446" t="s">
        <v>372</v>
      </c>
      <c r="B4" s="391"/>
      <c r="C4" s="2114" t="s">
        <v>874</v>
      </c>
      <c r="D4" s="2115"/>
      <c r="E4" s="2118" t="s">
        <v>875</v>
      </c>
      <c r="F4" s="2119"/>
    </row>
    <row r="5" spans="1:25" ht="24" customHeight="1">
      <c r="A5" s="447"/>
      <c r="B5" s="391"/>
      <c r="C5" s="2116"/>
      <c r="D5" s="2117"/>
      <c r="E5" s="2120" t="s">
        <v>876</v>
      </c>
      <c r="F5" s="2121"/>
    </row>
    <row r="6" spans="1:25" ht="36" customHeight="1">
      <c r="A6" s="391"/>
      <c r="B6" s="391"/>
      <c r="C6" s="448"/>
      <c r="D6" s="434" t="s">
        <v>854</v>
      </c>
      <c r="E6" s="449"/>
      <c r="F6" s="435" t="s">
        <v>855</v>
      </c>
    </row>
    <row r="7" spans="1:25" ht="12" customHeight="1">
      <c r="A7" s="450"/>
      <c r="B7" s="391"/>
      <c r="C7" s="1678" t="s">
        <v>856</v>
      </c>
      <c r="D7" s="1679" t="s">
        <v>857</v>
      </c>
      <c r="E7" s="1680" t="s">
        <v>858</v>
      </c>
      <c r="F7" s="1681" t="s">
        <v>860</v>
      </c>
    </row>
    <row r="8" spans="1:25" ht="12" customHeight="1">
      <c r="A8" s="444">
        <v>130</v>
      </c>
      <c r="B8" s="451" t="s">
        <v>877</v>
      </c>
      <c r="C8" s="1682">
        <v>9037.9073654999993</v>
      </c>
      <c r="D8" s="1682">
        <v>7639.4805419999993</v>
      </c>
      <c r="E8" s="1682">
        <v>61629.336932500002</v>
      </c>
      <c r="F8" s="1682">
        <v>54708.654229</v>
      </c>
    </row>
    <row r="9" spans="1:25" ht="12" customHeight="1">
      <c r="A9" s="444">
        <v>140</v>
      </c>
      <c r="B9" s="440" t="s">
        <v>878</v>
      </c>
      <c r="C9" s="1683"/>
      <c r="D9" s="1683"/>
      <c r="E9" s="1683"/>
      <c r="F9" s="1683"/>
      <c r="G9" s="1947"/>
      <c r="H9" s="1947"/>
      <c r="I9" s="1947"/>
    </row>
    <row r="10" spans="1:25" ht="12" customHeight="1">
      <c r="A10" s="444">
        <v>150</v>
      </c>
      <c r="B10" s="440" t="s">
        <v>864</v>
      </c>
      <c r="C10" s="1683">
        <v>707.14583850000008</v>
      </c>
      <c r="D10" s="1683"/>
      <c r="E10" s="1683">
        <v>3618.530295</v>
      </c>
      <c r="F10" s="1683"/>
      <c r="G10" s="1947"/>
      <c r="H10" s="1947"/>
      <c r="I10" s="1947"/>
    </row>
    <row r="11" spans="1:25" ht="12" customHeight="1">
      <c r="A11" s="444">
        <v>160</v>
      </c>
      <c r="B11" s="440" t="s">
        <v>865</v>
      </c>
      <c r="C11" s="1683">
        <v>8375.7048340000001</v>
      </c>
      <c r="D11" s="1683">
        <v>7639.4805419999993</v>
      </c>
      <c r="E11" s="1683">
        <v>17296.393102499998</v>
      </c>
      <c r="F11" s="1683">
        <v>14400.447128</v>
      </c>
      <c r="G11" s="1947"/>
      <c r="H11" s="1947"/>
      <c r="I11" s="1947"/>
    </row>
    <row r="12" spans="1:25" ht="12" customHeight="1">
      <c r="A12" s="444">
        <v>170</v>
      </c>
      <c r="B12" s="441" t="s">
        <v>866</v>
      </c>
      <c r="C12" s="1684">
        <v>5154.3346240000001</v>
      </c>
      <c r="D12" s="1684">
        <v>4483.5685910000002</v>
      </c>
      <c r="E12" s="1684">
        <v>12000.719015999999</v>
      </c>
      <c r="F12" s="1684"/>
    </row>
    <row r="13" spans="1:25" ht="12" customHeight="1">
      <c r="A13" s="444">
        <v>180</v>
      </c>
      <c r="B13" s="441" t="s">
        <v>867</v>
      </c>
      <c r="C13" s="1684"/>
      <c r="D13" s="1684"/>
      <c r="E13" s="1684"/>
      <c r="F13" s="1684"/>
    </row>
    <row r="14" spans="1:25" ht="12" customHeight="1">
      <c r="A14" s="444">
        <v>190</v>
      </c>
      <c r="B14" s="441" t="s">
        <v>869</v>
      </c>
      <c r="C14" s="1684">
        <v>2882.4449894999998</v>
      </c>
      <c r="D14" s="1684">
        <v>2881.5745125000003</v>
      </c>
      <c r="E14" s="1684">
        <v>5079.8238099999999</v>
      </c>
      <c r="F14" s="1684">
        <v>4843.8605809999999</v>
      </c>
    </row>
    <row r="15" spans="1:25" ht="12" customHeight="1">
      <c r="A15" s="444">
        <v>200</v>
      </c>
      <c r="B15" s="441" t="s">
        <v>870</v>
      </c>
      <c r="C15" s="1684">
        <v>5159.052428</v>
      </c>
      <c r="D15" s="1684">
        <v>4483.5685910000002</v>
      </c>
      <c r="E15" s="1684">
        <v>12071.570522499998</v>
      </c>
      <c r="F15" s="1684">
        <v>9530.0221375000001</v>
      </c>
    </row>
    <row r="16" spans="1:25" ht="24" customHeight="1">
      <c r="A16" s="444">
        <v>210</v>
      </c>
      <c r="B16" s="441" t="s">
        <v>871</v>
      </c>
      <c r="C16" s="1684">
        <v>7.3165665000000004</v>
      </c>
      <c r="D16" s="1684"/>
      <c r="E16" s="1684">
        <v>108.915475</v>
      </c>
      <c r="F16" s="1684"/>
    </row>
    <row r="17" spans="1:6" ht="24" customHeight="1">
      <c r="A17" s="444">
        <v>220</v>
      </c>
      <c r="B17" s="440" t="s">
        <v>879</v>
      </c>
      <c r="C17" s="1683"/>
      <c r="D17" s="1683"/>
      <c r="E17" s="1683">
        <v>35415.157854000005</v>
      </c>
      <c r="F17" s="1683">
        <v>35415.157854000005</v>
      </c>
    </row>
    <row r="18" spans="1:6" ht="12" customHeight="1">
      <c r="A18" s="444">
        <v>230</v>
      </c>
      <c r="B18" s="440" t="s">
        <v>880</v>
      </c>
      <c r="C18" s="1683"/>
      <c r="D18" s="1683"/>
      <c r="E18" s="1683">
        <v>5317.9346778138497</v>
      </c>
      <c r="F18" s="1683">
        <v>5317.9346778138497</v>
      </c>
    </row>
    <row r="19" spans="1:6" ht="24">
      <c r="A19" s="444">
        <v>240</v>
      </c>
      <c r="B19" s="452" t="s">
        <v>881</v>
      </c>
      <c r="C19" s="1683"/>
      <c r="D19" s="1683"/>
      <c r="E19" s="1683">
        <v>29.081992499999998</v>
      </c>
      <c r="F19" s="1683"/>
    </row>
    <row r="20" spans="1:6" ht="24">
      <c r="A20" s="444">
        <v>241</v>
      </c>
      <c r="B20" s="452" t="s">
        <v>882</v>
      </c>
      <c r="C20" s="1685"/>
      <c r="D20" s="1685"/>
      <c r="E20" s="1683"/>
      <c r="F20" s="1683"/>
    </row>
    <row r="21" spans="1:6" ht="24" customHeight="1">
      <c r="A21" s="453">
        <v>250</v>
      </c>
      <c r="B21" s="454" t="s">
        <v>883</v>
      </c>
      <c r="C21" s="1686">
        <v>187069.24978948431</v>
      </c>
      <c r="D21" s="1686">
        <v>63026.129474976886</v>
      </c>
      <c r="E21" s="1686"/>
      <c r="F21" s="1686"/>
    </row>
    <row r="22" spans="1:6">
      <c r="A22" s="390"/>
    </row>
    <row r="25" spans="1:6">
      <c r="E25" s="455"/>
    </row>
  </sheetData>
  <mergeCells count="5">
    <mergeCell ref="A1:F1"/>
    <mergeCell ref="A2:F2"/>
    <mergeCell ref="C4:D5"/>
    <mergeCell ref="E4:F4"/>
    <mergeCell ref="E5:F5"/>
  </mergeCells>
  <hyperlinks>
    <hyperlink ref="H1" location="ToC!A1" display="ToC" xr:uid="{71E20752-BC8E-4B84-ABD0-AA74A22A2F87}"/>
  </hyperlinks>
  <pageMargins left="0.70866141732283472" right="0.70866141732283472" top="0.74803149606299213" bottom="0.74803149606299213" header="0.31496062992125984" footer="0.31496062992125984"/>
  <pageSetup paperSize="9" scale="79" fitToHeight="0" orientation="portrait" r:id="rId1"/>
  <colBreaks count="1" manualBreakCount="1">
    <brk id="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1908-90BF-40DD-81F3-8CB5205CF0BB}">
  <sheetPr codeName="Sheet44">
    <tabColor rgb="FF99CCFF"/>
    <pageSetUpPr fitToPage="1"/>
  </sheetPr>
  <dimension ref="A1:G8"/>
  <sheetViews>
    <sheetView showGridLines="0" view="pageBreakPreview" zoomScaleNormal="90" zoomScaleSheetLayoutView="100" zoomScalePageLayoutView="80" workbookViewId="0">
      <selection activeCell="E6" sqref="E6:G8"/>
    </sheetView>
  </sheetViews>
  <sheetFormatPr defaultColWidth="9.140625" defaultRowHeight="12"/>
  <cols>
    <col min="1" max="1" width="9.140625" style="1"/>
    <col min="2" max="2" width="42.5703125" style="1" customWidth="1"/>
    <col min="3" max="4" width="29.140625" style="1" customWidth="1"/>
    <col min="5" max="5" width="9.140625" style="1"/>
    <col min="6" max="6" width="24.5703125" style="1" bestFit="1" customWidth="1"/>
    <col min="7" max="16384" width="9.140625" style="1"/>
  </cols>
  <sheetData>
    <row r="1" spans="1:7" s="30" customFormat="1" ht="12" customHeight="1">
      <c r="A1" s="2122" t="s">
        <v>2188</v>
      </c>
      <c r="B1" s="2122"/>
      <c r="C1" s="2122"/>
      <c r="D1" s="2122"/>
      <c r="E1" s="341"/>
      <c r="F1" s="1527" t="s">
        <v>2275</v>
      </c>
    </row>
    <row r="2" spans="1:7" ht="36" customHeight="1">
      <c r="A2" s="2112" t="s">
        <v>884</v>
      </c>
      <c r="B2" s="2010"/>
      <c r="C2" s="2010"/>
      <c r="D2" s="2010"/>
      <c r="F2" s="90"/>
    </row>
    <row r="3" spans="1:7" ht="12" customHeight="1">
      <c r="A3" s="456"/>
      <c r="B3" s="456"/>
      <c r="C3" s="456"/>
      <c r="D3" s="456"/>
      <c r="F3" s="94"/>
    </row>
    <row r="4" spans="1:7" ht="48" customHeight="1">
      <c r="A4" s="446" t="s">
        <v>372</v>
      </c>
      <c r="B4" s="457"/>
      <c r="C4" s="433" t="s">
        <v>885</v>
      </c>
      <c r="D4" s="433" t="s">
        <v>886</v>
      </c>
    </row>
    <row r="5" spans="1:7" ht="12" customHeight="1">
      <c r="A5" s="457"/>
      <c r="B5" s="457"/>
      <c r="C5" s="1676" t="s">
        <v>856</v>
      </c>
      <c r="D5" s="1676" t="s">
        <v>857</v>
      </c>
    </row>
    <row r="6" spans="1:7" ht="12" customHeight="1">
      <c r="A6" s="458" t="s">
        <v>856</v>
      </c>
      <c r="B6" s="459" t="s">
        <v>887</v>
      </c>
      <c r="C6" s="1677">
        <v>155271.6817134046</v>
      </c>
      <c r="D6" s="1677">
        <v>185241.57530048431</v>
      </c>
      <c r="E6" s="1947"/>
      <c r="F6" s="1947"/>
      <c r="G6" s="1947"/>
    </row>
    <row r="7" spans="1:7" ht="12" customHeight="1">
      <c r="E7" s="1947"/>
      <c r="F7" s="1947"/>
      <c r="G7" s="1947"/>
    </row>
    <row r="8" spans="1:7" ht="11.45" customHeight="1">
      <c r="E8" s="1947"/>
      <c r="F8" s="1947"/>
      <c r="G8" s="1947"/>
    </row>
  </sheetData>
  <mergeCells count="2">
    <mergeCell ref="A1:D1"/>
    <mergeCell ref="A2:D2"/>
  </mergeCells>
  <hyperlinks>
    <hyperlink ref="F1" location="ToC!A1" display="ToC" xr:uid="{0DACD683-9722-42FA-98C1-20277DBC4D87}"/>
  </hyperlinks>
  <pageMargins left="0.70866141732283472" right="0.70866141732283472" top="0.74803149606299213" bottom="0.74803149606299213" header="0.31496062992125984" footer="0.31496062992125984"/>
  <pageSetup paperSize="9" scale="7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ECCB-FC0A-4D03-BC9F-24C2E3D36070}">
  <sheetPr codeName="Sheet45">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6706-BE63-4978-B9F4-6253CF6C2D74}">
  <sheetPr codeName="Sheet46">
    <tabColor rgb="FF99CCFF"/>
    <pageSetUpPr fitToPage="1"/>
  </sheetPr>
  <dimension ref="A1:P36"/>
  <sheetViews>
    <sheetView showGridLines="0" showWhiteSpace="0" view="pageBreakPreview" zoomScaleNormal="100" zoomScaleSheetLayoutView="100" workbookViewId="0">
      <selection activeCell="E1" sqref="E1"/>
    </sheetView>
  </sheetViews>
  <sheetFormatPr defaultColWidth="11.7109375" defaultRowHeight="12.75"/>
  <cols>
    <col min="1" max="1" width="4.85546875" style="36" customWidth="1"/>
    <col min="2" max="2" width="76.140625" style="36" customWidth="1"/>
    <col min="3" max="3" width="18.5703125" style="1670" customWidth="1"/>
    <col min="4" max="4" width="13" style="36" customWidth="1"/>
    <col min="5" max="5" width="24.5703125" style="36" bestFit="1" customWidth="1"/>
    <col min="6" max="16384" width="11.7109375" style="36"/>
  </cols>
  <sheetData>
    <row r="1" spans="1:16" ht="12.75" customHeight="1">
      <c r="A1" s="35" t="s">
        <v>2189</v>
      </c>
      <c r="C1" s="1673"/>
      <c r="D1" s="37"/>
      <c r="E1" s="1527" t="s">
        <v>2275</v>
      </c>
      <c r="F1" s="39"/>
      <c r="I1" s="40"/>
      <c r="J1" s="41"/>
      <c r="K1" s="41"/>
      <c r="L1" s="41"/>
      <c r="M1" s="41"/>
      <c r="N1" s="41"/>
      <c r="O1" s="41"/>
      <c r="P1" s="41"/>
    </row>
    <row r="2" spans="1:16" ht="48" customHeight="1">
      <c r="A2" s="2123" t="s">
        <v>371</v>
      </c>
      <c r="B2" s="2123"/>
      <c r="C2" s="2123"/>
      <c r="D2" s="42"/>
      <c r="E2" s="43"/>
      <c r="F2" s="44"/>
      <c r="I2" s="45"/>
      <c r="J2" s="41"/>
      <c r="K2" s="41"/>
      <c r="L2" s="41"/>
      <c r="M2" s="41"/>
      <c r="N2" s="41"/>
      <c r="O2" s="41"/>
      <c r="P2" s="41"/>
    </row>
    <row r="3" spans="1:16" ht="12" customHeight="1">
      <c r="A3" s="46"/>
      <c r="B3" s="46"/>
      <c r="C3" s="46"/>
      <c r="D3" s="47"/>
      <c r="E3" s="44"/>
      <c r="F3" s="44"/>
      <c r="I3" s="48"/>
      <c r="J3" s="41"/>
      <c r="K3" s="41"/>
      <c r="L3" s="41"/>
      <c r="M3" s="41"/>
      <c r="N3" s="41"/>
      <c r="O3" s="41"/>
      <c r="P3" s="41"/>
    </row>
    <row r="4" spans="1:16" ht="12" customHeight="1">
      <c r="A4" s="49" t="s">
        <v>372</v>
      </c>
      <c r="B4" s="50"/>
      <c r="C4" s="51" t="s">
        <v>373</v>
      </c>
      <c r="D4" s="52"/>
      <c r="E4" s="53"/>
      <c r="F4" s="53"/>
      <c r="I4" s="54"/>
      <c r="J4" s="54"/>
      <c r="K4" s="54"/>
      <c r="L4" s="54"/>
      <c r="M4" s="54"/>
      <c r="N4" s="54"/>
      <c r="O4" s="54"/>
      <c r="P4" s="54"/>
    </row>
    <row r="5" spans="1:16" ht="12" customHeight="1">
      <c r="A5" s="49" t="s">
        <v>374</v>
      </c>
      <c r="B5" s="55"/>
      <c r="C5" s="1674" t="s">
        <v>375</v>
      </c>
      <c r="D5" s="56"/>
      <c r="E5" s="57"/>
      <c r="I5" s="54"/>
      <c r="J5" s="54"/>
      <c r="K5" s="54"/>
      <c r="L5" s="54"/>
      <c r="M5" s="54"/>
      <c r="N5" s="54"/>
      <c r="O5" s="54"/>
      <c r="P5" s="54"/>
    </row>
    <row r="6" spans="1:16" s="59" customFormat="1" ht="12" customHeight="1">
      <c r="A6" s="58" t="s">
        <v>376</v>
      </c>
      <c r="C6" s="71"/>
      <c r="D6" s="60"/>
      <c r="I6" s="54"/>
      <c r="J6" s="54"/>
      <c r="K6" s="54"/>
      <c r="L6" s="54"/>
      <c r="M6" s="54"/>
      <c r="N6" s="54"/>
      <c r="O6" s="54"/>
      <c r="P6" s="54"/>
    </row>
    <row r="7" spans="1:16" ht="12" customHeight="1">
      <c r="A7" s="61">
        <v>1</v>
      </c>
      <c r="B7" s="61" t="s">
        <v>377</v>
      </c>
      <c r="C7" s="62">
        <v>423.55527706328127</v>
      </c>
      <c r="D7" s="63"/>
      <c r="I7" s="54"/>
      <c r="J7" s="54"/>
      <c r="K7" s="54"/>
      <c r="L7" s="54"/>
      <c r="M7" s="54"/>
      <c r="N7" s="54"/>
      <c r="O7" s="54"/>
      <c r="P7" s="54"/>
    </row>
    <row r="8" spans="1:16" ht="12" customHeight="1">
      <c r="A8" s="61">
        <v>2</v>
      </c>
      <c r="B8" s="61" t="s">
        <v>378</v>
      </c>
      <c r="C8" s="62">
        <v>97.821263200000004</v>
      </c>
      <c r="D8" s="64"/>
      <c r="I8" s="54"/>
      <c r="J8" s="54"/>
      <c r="K8" s="54"/>
      <c r="L8" s="54"/>
      <c r="M8" s="54"/>
      <c r="N8" s="54"/>
      <c r="O8" s="54"/>
      <c r="P8" s="54"/>
    </row>
    <row r="9" spans="1:16" ht="12" customHeight="1">
      <c r="A9" s="61">
        <v>3</v>
      </c>
      <c r="B9" s="61" t="s">
        <v>379</v>
      </c>
      <c r="C9" s="62"/>
      <c r="D9" s="63"/>
      <c r="I9" s="54"/>
      <c r="J9" s="54"/>
      <c r="K9" s="54"/>
      <c r="L9" s="54"/>
      <c r="M9" s="54"/>
      <c r="N9" s="54"/>
      <c r="O9" s="54"/>
      <c r="P9" s="54"/>
    </row>
    <row r="10" spans="1:16" ht="12" customHeight="1">
      <c r="A10" s="61">
        <v>4</v>
      </c>
      <c r="B10" s="61" t="s">
        <v>380</v>
      </c>
      <c r="C10" s="62">
        <v>0.98924999999999841</v>
      </c>
      <c r="D10" s="63"/>
      <c r="I10" s="54"/>
      <c r="J10" s="54"/>
      <c r="K10" s="54"/>
      <c r="L10" s="54"/>
      <c r="M10" s="54"/>
      <c r="N10" s="54"/>
      <c r="O10" s="54"/>
      <c r="P10" s="54"/>
    </row>
    <row r="11" spans="1:16" ht="12" customHeight="1">
      <c r="A11" s="65" t="s">
        <v>381</v>
      </c>
      <c r="C11" s="63"/>
      <c r="D11" s="63"/>
      <c r="I11" s="54"/>
      <c r="J11" s="54"/>
      <c r="K11" s="54"/>
      <c r="L11" s="54"/>
      <c r="M11" s="54"/>
      <c r="N11" s="54"/>
      <c r="O11" s="54"/>
      <c r="P11" s="54"/>
    </row>
    <row r="12" spans="1:16" ht="12" customHeight="1">
      <c r="A12" s="66">
        <v>5</v>
      </c>
      <c r="B12" s="66" t="s">
        <v>382</v>
      </c>
      <c r="C12" s="62"/>
      <c r="D12" s="63"/>
      <c r="I12" s="54"/>
      <c r="J12" s="54"/>
      <c r="K12" s="54"/>
      <c r="L12" s="54"/>
      <c r="M12" s="54"/>
      <c r="N12" s="54"/>
      <c r="O12" s="54"/>
      <c r="P12" s="54"/>
    </row>
    <row r="13" spans="1:16" ht="12" customHeight="1">
      <c r="A13" s="66">
        <v>6</v>
      </c>
      <c r="B13" s="66" t="s">
        <v>383</v>
      </c>
      <c r="C13" s="62">
        <v>20.159813374999999</v>
      </c>
      <c r="D13" s="64"/>
      <c r="I13" s="54"/>
      <c r="J13" s="54"/>
      <c r="K13" s="54"/>
      <c r="L13" s="54"/>
      <c r="M13" s="54"/>
      <c r="N13" s="54"/>
      <c r="O13" s="54"/>
      <c r="P13" s="54"/>
    </row>
    <row r="14" spans="1:16" ht="12" customHeight="1">
      <c r="A14" s="66">
        <v>7</v>
      </c>
      <c r="B14" s="66" t="s">
        <v>384</v>
      </c>
      <c r="C14" s="62">
        <v>190.737246</v>
      </c>
      <c r="D14" s="64"/>
      <c r="I14" s="54"/>
      <c r="J14" s="54"/>
      <c r="K14" s="54"/>
      <c r="L14" s="54"/>
      <c r="M14" s="54"/>
      <c r="N14" s="54"/>
      <c r="O14" s="54"/>
      <c r="P14" s="54"/>
    </row>
    <row r="15" spans="1:16" ht="12" customHeight="1">
      <c r="A15" s="66">
        <v>8</v>
      </c>
      <c r="B15" s="61" t="s">
        <v>385</v>
      </c>
      <c r="C15" s="62"/>
      <c r="D15" s="63"/>
      <c r="I15" s="54"/>
      <c r="J15" s="54"/>
      <c r="K15" s="54"/>
      <c r="L15" s="54"/>
      <c r="M15" s="54"/>
      <c r="N15" s="54"/>
      <c r="O15" s="54"/>
      <c r="P15" s="54"/>
    </row>
    <row r="16" spans="1:16" ht="12" customHeight="1">
      <c r="A16" s="67">
        <v>9</v>
      </c>
      <c r="B16" s="67" t="s">
        <v>386</v>
      </c>
      <c r="C16" s="67">
        <v>733.2628496382813</v>
      </c>
      <c r="D16" s="64"/>
      <c r="I16" s="54"/>
      <c r="J16" s="54"/>
      <c r="K16" s="54"/>
      <c r="L16" s="54"/>
      <c r="M16" s="54"/>
      <c r="N16" s="54"/>
      <c r="O16" s="54"/>
      <c r="P16" s="54"/>
    </row>
    <row r="17" spans="1:5" ht="12" customHeight="1">
      <c r="A17" s="68" t="s">
        <v>387</v>
      </c>
      <c r="C17" s="69"/>
      <c r="D17" s="64"/>
    </row>
    <row r="18" spans="1:5" ht="12" customHeight="1">
      <c r="B18" s="57"/>
      <c r="C18" s="1675"/>
      <c r="D18" s="57"/>
    </row>
    <row r="19" spans="1:5" ht="12" customHeight="1"/>
    <row r="20" spans="1:5" ht="12" customHeight="1">
      <c r="A20" s="49" t="s">
        <v>372</v>
      </c>
      <c r="B20" s="50"/>
      <c r="C20" s="51" t="s">
        <v>373</v>
      </c>
    </row>
    <row r="21" spans="1:5" ht="12" customHeight="1">
      <c r="A21" s="49" t="s">
        <v>388</v>
      </c>
      <c r="B21" s="55"/>
      <c r="C21" s="1674" t="s">
        <v>375</v>
      </c>
    </row>
    <row r="22" spans="1:5" ht="12" customHeight="1">
      <c r="A22" s="70" t="s">
        <v>376</v>
      </c>
      <c r="C22" s="71"/>
    </row>
    <row r="23" spans="1:5" ht="12" customHeight="1">
      <c r="A23" s="72">
        <v>1</v>
      </c>
      <c r="B23" s="61" t="s">
        <v>377</v>
      </c>
      <c r="C23" s="62">
        <v>417.971307430813</v>
      </c>
      <c r="E23" s="62"/>
    </row>
    <row r="24" spans="1:5" ht="12" customHeight="1">
      <c r="A24" s="72">
        <v>2</v>
      </c>
      <c r="B24" s="61" t="s">
        <v>378</v>
      </c>
      <c r="C24" s="62">
        <v>156.39753876</v>
      </c>
      <c r="E24" s="62"/>
    </row>
    <row r="25" spans="1:5" ht="12" customHeight="1">
      <c r="A25" s="72">
        <v>3</v>
      </c>
      <c r="B25" s="61" t="s">
        <v>379</v>
      </c>
      <c r="C25" s="62"/>
      <c r="E25" s="62"/>
    </row>
    <row r="26" spans="1:5" ht="12" customHeight="1">
      <c r="A26" s="72">
        <v>4</v>
      </c>
      <c r="B26" s="61" t="s">
        <v>380</v>
      </c>
      <c r="C26" s="62">
        <v>0.97650000000000003</v>
      </c>
      <c r="E26" s="62"/>
    </row>
    <row r="27" spans="1:5" ht="12" customHeight="1">
      <c r="A27" s="65" t="s">
        <v>381</v>
      </c>
      <c r="C27" s="63"/>
      <c r="E27" s="63"/>
    </row>
    <row r="28" spans="1:5" ht="12" customHeight="1">
      <c r="A28" s="66">
        <v>5</v>
      </c>
      <c r="B28" s="66" t="s">
        <v>382</v>
      </c>
      <c r="C28" s="62"/>
      <c r="E28" s="62"/>
    </row>
    <row r="29" spans="1:5" ht="12" customHeight="1">
      <c r="A29" s="66">
        <v>6</v>
      </c>
      <c r="B29" s="66" t="s">
        <v>383</v>
      </c>
      <c r="C29" s="62">
        <v>96.44816075</v>
      </c>
      <c r="E29" s="62"/>
    </row>
    <row r="30" spans="1:5" ht="12" customHeight="1">
      <c r="A30" s="66">
        <v>7</v>
      </c>
      <c r="B30" s="66" t="s">
        <v>384</v>
      </c>
      <c r="C30" s="62">
        <v>317.66769549999998</v>
      </c>
      <c r="E30" s="62"/>
    </row>
    <row r="31" spans="1:5" ht="12" customHeight="1">
      <c r="A31" s="66">
        <v>8</v>
      </c>
      <c r="B31" s="61" t="s">
        <v>385</v>
      </c>
      <c r="C31" s="62"/>
      <c r="E31" s="62"/>
    </row>
    <row r="32" spans="1:5" ht="12" customHeight="1">
      <c r="A32" s="73">
        <v>9</v>
      </c>
      <c r="B32" s="73" t="s">
        <v>386</v>
      </c>
      <c r="C32" s="73">
        <v>989.46120244081294</v>
      </c>
      <c r="E32" s="74"/>
    </row>
    <row r="33" spans="1:3" ht="12" customHeight="1">
      <c r="A33" s="68" t="s">
        <v>389</v>
      </c>
      <c r="C33" s="69"/>
    </row>
    <row r="34" spans="1:3" ht="12" customHeight="1"/>
    <row r="35" spans="1:3" ht="12" customHeight="1"/>
    <row r="36" spans="1:3" ht="12" customHeight="1"/>
  </sheetData>
  <mergeCells count="1">
    <mergeCell ref="A2:C2"/>
  </mergeCells>
  <hyperlinks>
    <hyperlink ref="E1" location="ToC!A1" display="ToC" xr:uid="{016B4E85-6325-40CF-B77B-0D01E29F0207}"/>
  </hyperlinks>
  <pageMargins left="0.70866141732283472" right="0.70866141732283472" top="0.74803149606299213" bottom="0.74803149606299213" header="0.31496062992125984" footer="0.31496062992125984"/>
  <pageSetup paperSize="9" scale="8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B3F3-F581-47EF-80AF-9FB4FB3D1BBC}">
  <sheetPr codeName="Sheet47">
    <tabColor rgb="FF99CCFF"/>
    <pageSetUpPr fitToPage="1"/>
  </sheetPr>
  <dimension ref="A1:L39"/>
  <sheetViews>
    <sheetView showGridLines="0" showWhiteSpace="0" view="pageBreakPreview" zoomScaleNormal="100" zoomScaleSheetLayoutView="100" workbookViewId="0">
      <selection activeCell="F1" sqref="F1"/>
    </sheetView>
  </sheetViews>
  <sheetFormatPr defaultColWidth="11.7109375" defaultRowHeight="12.75"/>
  <cols>
    <col min="1" max="1" width="6.5703125" style="107" customWidth="1"/>
    <col min="2" max="2" width="71.5703125" style="76" customWidth="1"/>
    <col min="3" max="3" width="15.5703125" style="76" customWidth="1"/>
    <col min="4" max="4" width="15.42578125" style="76" customWidth="1"/>
    <col min="5" max="5" width="6.140625" style="79" customWidth="1"/>
    <col min="6" max="6" width="25.140625" style="79" bestFit="1" customWidth="1"/>
    <col min="7" max="7" width="3.5703125" style="79" customWidth="1"/>
    <col min="8" max="8" width="9" style="79" customWidth="1"/>
    <col min="9" max="9" width="15.7109375" style="79" customWidth="1"/>
    <col min="10" max="10" width="20.5703125" style="79" customWidth="1"/>
    <col min="11" max="16384" width="11.7109375" style="79"/>
  </cols>
  <sheetData>
    <row r="1" spans="1:12" ht="12" customHeight="1">
      <c r="A1" s="75" t="s">
        <v>2190</v>
      </c>
      <c r="C1" s="77"/>
      <c r="D1" s="78"/>
      <c r="E1" s="76"/>
      <c r="F1" s="1527" t="s">
        <v>2275</v>
      </c>
      <c r="G1" s="76"/>
    </row>
    <row r="2" spans="1:12" s="83" customFormat="1" ht="36" customHeight="1">
      <c r="A2" s="2124" t="s">
        <v>390</v>
      </c>
      <c r="B2" s="2124"/>
      <c r="C2" s="2124"/>
      <c r="D2" s="2124"/>
      <c r="E2" s="80"/>
      <c r="F2" s="81"/>
      <c r="G2" s="80"/>
      <c r="H2" s="82"/>
      <c r="I2" s="82"/>
    </row>
    <row r="3" spans="1:12" s="83" customFormat="1" ht="12" customHeight="1">
      <c r="A3" s="84"/>
      <c r="B3" s="84"/>
      <c r="C3" s="84"/>
      <c r="D3" s="84"/>
      <c r="E3" s="80"/>
      <c r="F3" s="85"/>
      <c r="G3" s="30"/>
      <c r="H3" s="30"/>
      <c r="I3" s="30"/>
      <c r="J3" s="30"/>
      <c r="K3" s="30"/>
      <c r="L3" s="30"/>
    </row>
    <row r="4" spans="1:12" ht="12" customHeight="1">
      <c r="A4" s="86" t="s">
        <v>372</v>
      </c>
      <c r="B4" s="87"/>
      <c r="C4" s="88" t="s">
        <v>373</v>
      </c>
      <c r="D4" s="88" t="s">
        <v>391</v>
      </c>
      <c r="E4" s="89"/>
      <c r="F4" s="90"/>
      <c r="G4" s="30"/>
      <c r="H4" s="30"/>
      <c r="I4" s="30"/>
      <c r="J4" s="30"/>
      <c r="K4" s="30"/>
      <c r="L4" s="30"/>
    </row>
    <row r="5" spans="1:12" ht="24" customHeight="1">
      <c r="A5" s="91" t="s">
        <v>374</v>
      </c>
      <c r="B5" s="92"/>
      <c r="C5" s="88" t="s">
        <v>375</v>
      </c>
      <c r="D5" s="88" t="s">
        <v>392</v>
      </c>
      <c r="E5" s="93"/>
      <c r="F5" s="94"/>
      <c r="G5" s="30"/>
      <c r="H5" s="30"/>
      <c r="I5" s="30"/>
      <c r="J5" s="30"/>
      <c r="K5" s="30"/>
      <c r="L5" s="30"/>
    </row>
    <row r="6" spans="1:12" ht="12" customHeight="1">
      <c r="A6" s="95">
        <v>1</v>
      </c>
      <c r="B6" s="96" t="s">
        <v>393</v>
      </c>
      <c r="C6" s="97">
        <v>1392.379475</v>
      </c>
      <c r="D6" s="97">
        <v>111.39035799999999</v>
      </c>
      <c r="E6" s="98"/>
      <c r="F6" s="30"/>
      <c r="G6" s="30"/>
      <c r="H6" s="30"/>
      <c r="I6" s="30"/>
      <c r="J6" s="30"/>
      <c r="K6" s="30"/>
      <c r="L6" s="30"/>
    </row>
    <row r="7" spans="1:12" ht="12" customHeight="1">
      <c r="A7" s="99" t="s">
        <v>3</v>
      </c>
      <c r="B7" s="100" t="s">
        <v>394</v>
      </c>
      <c r="C7" s="101"/>
      <c r="D7" s="101">
        <v>33.137124999999997</v>
      </c>
      <c r="E7" s="98"/>
      <c r="F7" s="30"/>
      <c r="G7" s="30"/>
      <c r="H7" s="30"/>
      <c r="I7" s="30"/>
      <c r="J7" s="30"/>
      <c r="K7" s="30"/>
      <c r="L7" s="30"/>
    </row>
    <row r="8" spans="1:12" ht="12" customHeight="1">
      <c r="A8" s="99" t="s">
        <v>4</v>
      </c>
      <c r="B8" s="100" t="s">
        <v>395</v>
      </c>
      <c r="C8" s="101"/>
      <c r="D8" s="101">
        <v>111.39035799999999</v>
      </c>
      <c r="E8" s="98"/>
      <c r="F8" s="30"/>
      <c r="G8" s="30"/>
      <c r="H8" s="30"/>
      <c r="I8" s="30"/>
      <c r="J8" s="30"/>
      <c r="K8" s="30"/>
      <c r="L8" s="30"/>
    </row>
    <row r="9" spans="1:12" ht="12" customHeight="1">
      <c r="A9" s="95">
        <v>2</v>
      </c>
      <c r="B9" s="96" t="s">
        <v>396</v>
      </c>
      <c r="C9" s="97">
        <v>2101.9011624999998</v>
      </c>
      <c r="D9" s="97">
        <v>168.15209299999998</v>
      </c>
      <c r="E9" s="98"/>
      <c r="F9" s="30"/>
      <c r="G9" s="30"/>
      <c r="H9" s="30"/>
      <c r="I9" s="30"/>
      <c r="J9" s="30"/>
      <c r="K9" s="30"/>
      <c r="L9" s="30"/>
    </row>
    <row r="10" spans="1:12" ht="12" customHeight="1">
      <c r="A10" s="102" t="s">
        <v>3</v>
      </c>
      <c r="B10" s="103" t="s">
        <v>397</v>
      </c>
      <c r="C10" s="101"/>
      <c r="D10" s="101">
        <v>55.214244000000001</v>
      </c>
      <c r="E10" s="98"/>
      <c r="F10" s="30"/>
      <c r="G10" s="30"/>
      <c r="H10" s="30"/>
      <c r="I10" s="30"/>
      <c r="J10" s="30"/>
      <c r="K10" s="30"/>
      <c r="L10" s="30"/>
    </row>
    <row r="11" spans="1:12" ht="12" customHeight="1">
      <c r="A11" s="99" t="s">
        <v>4</v>
      </c>
      <c r="B11" s="100" t="s">
        <v>398</v>
      </c>
      <c r="C11" s="101"/>
      <c r="D11" s="101">
        <v>168.15209299999998</v>
      </c>
      <c r="E11" s="98"/>
      <c r="F11" s="30"/>
      <c r="G11" s="30"/>
      <c r="H11" s="30"/>
      <c r="I11" s="30"/>
      <c r="J11" s="30"/>
      <c r="K11" s="30"/>
      <c r="L11" s="30"/>
    </row>
    <row r="12" spans="1:12" ht="12" customHeight="1">
      <c r="A12" s="95">
        <v>3</v>
      </c>
      <c r="B12" s="96" t="s">
        <v>399</v>
      </c>
      <c r="C12" s="97">
        <v>329.27603749999997</v>
      </c>
      <c r="D12" s="97">
        <v>26.342082999999999</v>
      </c>
      <c r="E12" s="98"/>
      <c r="F12" s="30"/>
      <c r="G12" s="30"/>
      <c r="H12" s="30"/>
      <c r="I12" s="30"/>
      <c r="J12" s="30"/>
      <c r="K12" s="30"/>
      <c r="L12" s="30"/>
    </row>
    <row r="13" spans="1:12" ht="12" customHeight="1">
      <c r="A13" s="99" t="s">
        <v>3</v>
      </c>
      <c r="B13" s="100" t="s">
        <v>400</v>
      </c>
      <c r="C13" s="101"/>
      <c r="D13" s="101">
        <v>24.942554999999999</v>
      </c>
      <c r="E13" s="98"/>
      <c r="F13" s="30"/>
      <c r="G13" s="30"/>
      <c r="H13" s="30"/>
      <c r="I13" s="30"/>
      <c r="J13" s="30"/>
      <c r="K13" s="30"/>
      <c r="L13" s="30"/>
    </row>
    <row r="14" spans="1:12" ht="12" customHeight="1">
      <c r="A14" s="99" t="s">
        <v>4</v>
      </c>
      <c r="B14" s="100" t="s">
        <v>401</v>
      </c>
      <c r="C14" s="101"/>
      <c r="D14" s="101">
        <v>26.342082999999999</v>
      </c>
      <c r="E14" s="98"/>
      <c r="F14" s="30"/>
      <c r="G14" s="30"/>
      <c r="H14" s="30"/>
      <c r="I14" s="30"/>
      <c r="J14" s="30"/>
      <c r="K14" s="30"/>
      <c r="L14" s="30"/>
    </row>
    <row r="15" spans="1:12" ht="12" customHeight="1">
      <c r="A15" s="95">
        <v>4</v>
      </c>
      <c r="B15" s="96" t="s">
        <v>402</v>
      </c>
      <c r="C15" s="97">
        <v>248.19642000000002</v>
      </c>
      <c r="D15" s="97">
        <v>19.855713600000001</v>
      </c>
      <c r="E15" s="98"/>
      <c r="F15" s="30"/>
      <c r="G15" s="30"/>
      <c r="H15" s="30"/>
      <c r="I15" s="30"/>
      <c r="J15" s="30"/>
      <c r="K15" s="30"/>
      <c r="L15" s="30"/>
    </row>
    <row r="16" spans="1:12" ht="12" customHeight="1">
      <c r="A16" s="99" t="s">
        <v>3</v>
      </c>
      <c r="B16" s="100" t="s">
        <v>403</v>
      </c>
      <c r="C16" s="101"/>
      <c r="D16" s="101">
        <v>8.8510709999999992</v>
      </c>
      <c r="E16" s="98"/>
      <c r="F16" s="30"/>
      <c r="G16" s="30"/>
      <c r="H16" s="30"/>
      <c r="I16" s="30"/>
      <c r="J16" s="30"/>
      <c r="K16" s="30"/>
      <c r="L16" s="30"/>
    </row>
    <row r="17" spans="1:12" ht="12" customHeight="1">
      <c r="A17" s="99" t="s">
        <v>4</v>
      </c>
      <c r="B17" s="100" t="s">
        <v>404</v>
      </c>
      <c r="C17" s="101"/>
      <c r="D17" s="101">
        <v>19.603351999999997</v>
      </c>
      <c r="E17" s="98"/>
      <c r="F17" s="30"/>
      <c r="G17" s="30"/>
      <c r="H17" s="30"/>
      <c r="I17" s="30"/>
      <c r="J17" s="30"/>
      <c r="K17" s="30"/>
      <c r="L17" s="30"/>
    </row>
    <row r="18" spans="1:12" ht="12" customHeight="1">
      <c r="A18" s="99" t="s">
        <v>5</v>
      </c>
      <c r="B18" s="100" t="s">
        <v>405</v>
      </c>
      <c r="C18" s="101"/>
      <c r="D18" s="101">
        <v>19.855713600000001</v>
      </c>
      <c r="E18" s="98"/>
      <c r="F18" s="30"/>
      <c r="G18" s="30"/>
      <c r="H18" s="30"/>
      <c r="I18" s="30"/>
      <c r="J18" s="30"/>
      <c r="K18" s="30"/>
      <c r="L18" s="30"/>
    </row>
    <row r="19" spans="1:12" ht="12" customHeight="1">
      <c r="A19" s="95">
        <v>5</v>
      </c>
      <c r="B19" s="104" t="s">
        <v>406</v>
      </c>
      <c r="C19" s="97"/>
      <c r="D19" s="97"/>
      <c r="E19" s="98"/>
      <c r="F19" s="98"/>
      <c r="G19" s="98"/>
    </row>
    <row r="20" spans="1:12" ht="12" customHeight="1">
      <c r="A20" s="105">
        <v>6</v>
      </c>
      <c r="B20" s="67" t="s">
        <v>386</v>
      </c>
      <c r="C20" s="67">
        <v>4071.753095</v>
      </c>
      <c r="D20" s="67">
        <v>325.74024759999998</v>
      </c>
      <c r="E20" s="106"/>
      <c r="F20" s="106"/>
      <c r="G20" s="106"/>
    </row>
    <row r="21" spans="1:12" ht="12" customHeight="1">
      <c r="B21" s="66"/>
      <c r="C21" s="69"/>
      <c r="D21" s="69"/>
    </row>
    <row r="22" spans="1:12" ht="12" customHeight="1"/>
    <row r="23" spans="1:12" ht="12" customHeight="1">
      <c r="A23" s="86" t="s">
        <v>372</v>
      </c>
      <c r="B23" s="87"/>
      <c r="C23" s="88" t="s">
        <v>373</v>
      </c>
      <c r="D23" s="88" t="s">
        <v>391</v>
      </c>
    </row>
    <row r="24" spans="1:12" ht="24" customHeight="1">
      <c r="A24" s="91" t="s">
        <v>388</v>
      </c>
      <c r="B24" s="92"/>
      <c r="C24" s="88" t="s">
        <v>375</v>
      </c>
      <c r="D24" s="88" t="s">
        <v>392</v>
      </c>
    </row>
    <row r="25" spans="1:12" ht="12" customHeight="1">
      <c r="A25" s="95">
        <v>1</v>
      </c>
      <c r="B25" s="96" t="s">
        <v>393</v>
      </c>
      <c r="C25" s="97">
        <v>1565.3599624999999</v>
      </c>
      <c r="D25" s="97">
        <v>125.228797</v>
      </c>
      <c r="F25" s="108"/>
      <c r="G25" s="108"/>
    </row>
    <row r="26" spans="1:12" ht="12" customHeight="1">
      <c r="A26" s="99" t="s">
        <v>3</v>
      </c>
      <c r="B26" s="100" t="s">
        <v>394</v>
      </c>
      <c r="C26" s="101"/>
      <c r="D26" s="101">
        <v>39.757671000000002</v>
      </c>
      <c r="F26" s="97"/>
      <c r="G26" s="108"/>
    </row>
    <row r="27" spans="1:12" ht="12" customHeight="1">
      <c r="A27" s="99" t="s">
        <v>4</v>
      </c>
      <c r="B27" s="100" t="s">
        <v>395</v>
      </c>
      <c r="C27" s="101"/>
      <c r="D27" s="101">
        <v>125.228797</v>
      </c>
      <c r="F27" s="97"/>
      <c r="G27" s="108"/>
    </row>
    <row r="28" spans="1:12" ht="12" customHeight="1">
      <c r="A28" s="95">
        <v>2</v>
      </c>
      <c r="B28" s="96" t="s">
        <v>396</v>
      </c>
      <c r="C28" s="97">
        <v>1806.954575</v>
      </c>
      <c r="D28" s="97">
        <v>144.556366</v>
      </c>
      <c r="F28" s="97"/>
      <c r="G28" s="108"/>
    </row>
    <row r="29" spans="1:12" ht="12" customHeight="1">
      <c r="A29" s="102" t="s">
        <v>3</v>
      </c>
      <c r="B29" s="103" t="s">
        <v>397</v>
      </c>
      <c r="C29" s="101"/>
      <c r="D29" s="101">
        <v>42.967201000000003</v>
      </c>
      <c r="F29" s="97"/>
      <c r="G29" s="108"/>
    </row>
    <row r="30" spans="1:12" ht="12" customHeight="1">
      <c r="A30" s="99" t="s">
        <v>4</v>
      </c>
      <c r="B30" s="100" t="s">
        <v>398</v>
      </c>
      <c r="C30" s="101"/>
      <c r="D30" s="101">
        <v>144.556366</v>
      </c>
      <c r="F30" s="97"/>
      <c r="G30" s="108"/>
    </row>
    <row r="31" spans="1:12" ht="12" customHeight="1">
      <c r="A31" s="95">
        <v>3</v>
      </c>
      <c r="B31" s="96" t="s">
        <v>399</v>
      </c>
      <c r="C31" s="97">
        <v>297.99967499999997</v>
      </c>
      <c r="D31" s="97">
        <v>23.839973999999998</v>
      </c>
      <c r="F31" s="97"/>
      <c r="G31" s="108"/>
    </row>
    <row r="32" spans="1:12" ht="12" customHeight="1">
      <c r="A32" s="99" t="s">
        <v>3</v>
      </c>
      <c r="B32" s="100" t="s">
        <v>400</v>
      </c>
      <c r="C32" s="101"/>
      <c r="D32" s="101">
        <v>19.782195999999999</v>
      </c>
      <c r="F32" s="97"/>
      <c r="G32" s="108"/>
    </row>
    <row r="33" spans="1:7" ht="12" customHeight="1">
      <c r="A33" s="99" t="s">
        <v>4</v>
      </c>
      <c r="B33" s="100" t="s">
        <v>401</v>
      </c>
      <c r="C33" s="101"/>
      <c r="D33" s="101">
        <v>23.839973999999998</v>
      </c>
      <c r="F33" s="97"/>
      <c r="G33" s="108"/>
    </row>
    <row r="34" spans="1:7" ht="12" customHeight="1">
      <c r="A34" s="95">
        <v>4</v>
      </c>
      <c r="B34" s="96" t="s">
        <v>402</v>
      </c>
      <c r="C34" s="97">
        <v>357.38997499999999</v>
      </c>
      <c r="D34" s="97">
        <v>28.591197999999999</v>
      </c>
      <c r="F34" s="97"/>
      <c r="G34" s="108"/>
    </row>
    <row r="35" spans="1:7" ht="12" customHeight="1">
      <c r="A35" s="99" t="s">
        <v>3</v>
      </c>
      <c r="B35" s="100" t="s">
        <v>403</v>
      </c>
      <c r="C35" s="101"/>
      <c r="D35" s="101">
        <v>28.591197999999999</v>
      </c>
      <c r="F35" s="97"/>
      <c r="G35" s="108"/>
    </row>
    <row r="36" spans="1:7" ht="12" customHeight="1">
      <c r="A36" s="99" t="s">
        <v>4</v>
      </c>
      <c r="B36" s="100" t="s">
        <v>404</v>
      </c>
      <c r="C36" s="101"/>
      <c r="D36" s="101">
        <v>21.497194</v>
      </c>
      <c r="F36" s="97"/>
      <c r="G36" s="108"/>
    </row>
    <row r="37" spans="1:7" ht="12" customHeight="1">
      <c r="A37" s="99" t="s">
        <v>5</v>
      </c>
      <c r="B37" s="100" t="s">
        <v>405</v>
      </c>
      <c r="C37" s="101"/>
      <c r="D37" s="101">
        <v>26.2269264</v>
      </c>
      <c r="F37" s="97"/>
      <c r="G37" s="108"/>
    </row>
    <row r="38" spans="1:7" ht="12" customHeight="1">
      <c r="A38" s="95">
        <v>5</v>
      </c>
      <c r="B38" s="104" t="s">
        <v>406</v>
      </c>
      <c r="C38" s="97"/>
      <c r="D38" s="97"/>
      <c r="F38" s="108"/>
      <c r="G38" s="108"/>
    </row>
    <row r="39" spans="1:7" ht="12" customHeight="1">
      <c r="A39" s="109">
        <v>6</v>
      </c>
      <c r="B39" s="73" t="s">
        <v>386</v>
      </c>
      <c r="C39" s="73">
        <v>4027.7041875</v>
      </c>
      <c r="D39" s="73">
        <v>322.21633500000002</v>
      </c>
      <c r="F39" s="110"/>
      <c r="G39" s="110"/>
    </row>
  </sheetData>
  <mergeCells count="1">
    <mergeCell ref="A2:D2"/>
  </mergeCells>
  <hyperlinks>
    <hyperlink ref="F1" location="ToC!A1" display="ToC" xr:uid="{25A20330-BF64-4473-847F-8F9E28976731}"/>
  </hyperlinks>
  <pageMargins left="0.70866141732283472" right="0.70866141732283472" top="0.74803149606299213" bottom="0.74803149606299213" header="0.31496062992125984" footer="0.31496062992125984"/>
  <pageSetup paperSize="9" scale="8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883D-E1F3-4167-B533-F7622AF62ADA}">
  <sheetPr codeName="Sheet48">
    <tabColor rgb="FF99CCFF"/>
    <pageSetUpPr fitToPage="1"/>
  </sheetPr>
  <dimension ref="A1:S33"/>
  <sheetViews>
    <sheetView showGridLines="0" showWhiteSpace="0" view="pageBreakPreview" zoomScaleNormal="100" zoomScaleSheetLayoutView="100" workbookViewId="0">
      <selection activeCell="N29" sqref="N29"/>
    </sheetView>
  </sheetViews>
  <sheetFormatPr defaultColWidth="11.7109375" defaultRowHeight="12.75"/>
  <cols>
    <col min="1" max="1" width="6.42578125" style="36" customWidth="1"/>
    <col min="2" max="2" width="25.140625" style="36" customWidth="1"/>
    <col min="3" max="5" width="11" style="36" customWidth="1"/>
    <col min="6" max="6" width="12.42578125" style="36" customWidth="1"/>
    <col min="7" max="9" width="11" style="36" customWidth="1"/>
    <col min="10" max="10" width="11.7109375" style="36"/>
    <col min="11" max="11" width="25.42578125" style="36" bestFit="1" customWidth="1"/>
    <col min="12" max="16384" width="11.7109375" style="36"/>
  </cols>
  <sheetData>
    <row r="1" spans="1:19" ht="12" customHeight="1">
      <c r="A1" s="2125" t="s">
        <v>2191</v>
      </c>
      <c r="B1" s="2125"/>
      <c r="C1" s="2125"/>
      <c r="D1" s="2125"/>
      <c r="E1" s="2125"/>
      <c r="F1" s="2125"/>
      <c r="G1" s="2125"/>
      <c r="H1" s="2125"/>
      <c r="I1" s="2125"/>
      <c r="K1" s="1527" t="s">
        <v>2275</v>
      </c>
      <c r="L1" s="111"/>
    </row>
    <row r="2" spans="1:19" s="112" customFormat="1" ht="48" customHeight="1">
      <c r="A2" s="2126" t="s">
        <v>407</v>
      </c>
      <c r="B2" s="2126"/>
      <c r="C2" s="2126"/>
      <c r="D2" s="2126"/>
      <c r="E2" s="2126"/>
      <c r="F2" s="2126"/>
      <c r="G2" s="2126"/>
      <c r="H2" s="2126"/>
      <c r="I2" s="2126"/>
      <c r="K2" s="1948"/>
      <c r="L2" s="1948"/>
    </row>
    <row r="3" spans="1:19" ht="12" customHeight="1">
      <c r="B3" s="2127"/>
      <c r="C3" s="2127"/>
      <c r="D3" s="2127"/>
      <c r="E3" s="2127"/>
      <c r="F3" s="2127"/>
      <c r="G3" s="2127"/>
      <c r="H3" s="2127"/>
      <c r="I3" s="2127"/>
      <c r="K3" s="85"/>
      <c r="L3" s="30"/>
      <c r="M3" s="30"/>
      <c r="N3" s="30"/>
      <c r="O3" s="30"/>
      <c r="P3" s="30"/>
      <c r="Q3" s="30"/>
      <c r="R3" s="30"/>
      <c r="S3" s="30"/>
    </row>
    <row r="4" spans="1:19" ht="12" customHeight="1">
      <c r="A4" s="113" t="s">
        <v>372</v>
      </c>
      <c r="B4" s="87"/>
      <c r="C4" s="114" t="s">
        <v>373</v>
      </c>
      <c r="D4" s="114" t="s">
        <v>391</v>
      </c>
      <c r="E4" s="114" t="s">
        <v>408</v>
      </c>
      <c r="F4" s="114" t="s">
        <v>409</v>
      </c>
      <c r="G4" s="114" t="s">
        <v>410</v>
      </c>
      <c r="H4" s="114" t="s">
        <v>411</v>
      </c>
      <c r="I4" s="114" t="s">
        <v>412</v>
      </c>
      <c r="K4" s="90"/>
      <c r="L4" s="30"/>
      <c r="M4" s="30"/>
      <c r="N4" s="30"/>
      <c r="O4" s="30"/>
      <c r="P4" s="30"/>
      <c r="Q4" s="30"/>
      <c r="R4" s="30"/>
      <c r="S4" s="30"/>
    </row>
    <row r="5" spans="1:19" ht="36" customHeight="1">
      <c r="A5" s="115"/>
      <c r="B5" s="116"/>
      <c r="C5" s="117" t="s">
        <v>413</v>
      </c>
      <c r="D5" s="117" t="s">
        <v>414</v>
      </c>
      <c r="E5" s="117" t="s">
        <v>415</v>
      </c>
      <c r="F5" s="117" t="s">
        <v>416</v>
      </c>
      <c r="G5" s="117" t="s">
        <v>6</v>
      </c>
      <c r="H5" s="117" t="s">
        <v>417</v>
      </c>
      <c r="I5" s="118" t="s">
        <v>418</v>
      </c>
      <c r="K5" s="85"/>
      <c r="L5" s="30"/>
      <c r="M5" s="30"/>
      <c r="N5" s="30"/>
      <c r="O5" s="30"/>
      <c r="P5" s="30"/>
      <c r="Q5" s="30"/>
      <c r="R5" s="30"/>
      <c r="S5" s="30"/>
    </row>
    <row r="6" spans="1:19" ht="12" customHeight="1">
      <c r="A6" s="119">
        <v>1</v>
      </c>
      <c r="B6" s="120" t="s">
        <v>419</v>
      </c>
      <c r="C6" s="121">
        <v>1257.1324374999999</v>
      </c>
      <c r="D6" s="121">
        <v>1800.7973375000001</v>
      </c>
      <c r="E6" s="121">
        <v>311.4753</v>
      </c>
      <c r="F6" s="121">
        <v>337.43259999999998</v>
      </c>
      <c r="G6" s="121"/>
      <c r="H6" s="121">
        <v>3706.8376750000002</v>
      </c>
      <c r="I6" s="121">
        <v>296.54701400000005</v>
      </c>
      <c r="K6" s="30"/>
      <c r="L6" s="30"/>
      <c r="M6" s="30"/>
      <c r="N6" s="30"/>
      <c r="O6" s="30"/>
      <c r="P6" s="30"/>
      <c r="Q6" s="30"/>
      <c r="R6" s="30"/>
      <c r="S6" s="30"/>
    </row>
    <row r="7" spans="1:19" ht="12" customHeight="1">
      <c r="A7" s="122" t="s">
        <v>420</v>
      </c>
      <c r="B7" s="104" t="s">
        <v>421</v>
      </c>
      <c r="C7" s="104">
        <v>-861.1026875</v>
      </c>
      <c r="D7" s="104">
        <v>-1147.9207500000002</v>
      </c>
      <c r="E7" s="104"/>
      <c r="F7" s="104">
        <v>-71.583674999999971</v>
      </c>
      <c r="G7" s="104"/>
      <c r="H7" s="104">
        <v>-2080.6071125000003</v>
      </c>
      <c r="I7" s="104">
        <v>-166.44856900000002</v>
      </c>
      <c r="K7" s="30"/>
      <c r="L7" s="30"/>
      <c r="M7" s="30"/>
      <c r="N7" s="30"/>
      <c r="O7" s="30"/>
      <c r="P7" s="30"/>
      <c r="Q7" s="30"/>
      <c r="R7" s="30"/>
      <c r="S7" s="30"/>
    </row>
    <row r="8" spans="1:19" ht="12" customHeight="1">
      <c r="A8" s="119" t="s">
        <v>422</v>
      </c>
      <c r="B8" s="123" t="s">
        <v>423</v>
      </c>
      <c r="C8" s="120">
        <v>396.02975000000004</v>
      </c>
      <c r="D8" s="120">
        <v>652.87658750000003</v>
      </c>
      <c r="E8" s="120">
        <v>311.4753</v>
      </c>
      <c r="F8" s="120">
        <v>265.84892500000001</v>
      </c>
      <c r="G8" s="120"/>
      <c r="H8" s="120">
        <v>1626.2305625000001</v>
      </c>
      <c r="I8" s="120">
        <v>130.09844500000003</v>
      </c>
      <c r="K8" s="30"/>
      <c r="L8" s="30"/>
      <c r="M8" s="30"/>
      <c r="N8" s="30"/>
      <c r="O8" s="30"/>
      <c r="P8" s="30"/>
      <c r="Q8" s="30"/>
      <c r="R8" s="30"/>
      <c r="S8" s="30"/>
    </row>
    <row r="9" spans="1:19" ht="12" customHeight="1">
      <c r="A9" s="122">
        <v>2</v>
      </c>
      <c r="B9" s="104" t="s">
        <v>424</v>
      </c>
      <c r="C9" s="104">
        <v>18.184312499999976</v>
      </c>
      <c r="D9" s="104">
        <v>37.301462499999957</v>
      </c>
      <c r="E9" s="104">
        <v>0.3066375000000221</v>
      </c>
      <c r="F9" s="104">
        <v>-155.21053750000002</v>
      </c>
      <c r="G9" s="104"/>
      <c r="H9" s="104">
        <v>-99.41812500000006</v>
      </c>
      <c r="I9" s="104">
        <v>-7.9534500000000046</v>
      </c>
      <c r="K9" s="30"/>
      <c r="L9" s="30"/>
      <c r="M9" s="30"/>
      <c r="N9" s="30"/>
      <c r="O9" s="30"/>
      <c r="P9" s="30"/>
      <c r="Q9" s="30"/>
      <c r="R9" s="30"/>
      <c r="S9" s="30"/>
    </row>
    <row r="10" spans="1:19" ht="12" customHeight="1">
      <c r="A10" s="122">
        <v>3</v>
      </c>
      <c r="B10" s="104" t="s">
        <v>425</v>
      </c>
      <c r="C10" s="104"/>
      <c r="D10" s="104"/>
      <c r="E10" s="104"/>
      <c r="F10" s="104"/>
      <c r="G10" s="104"/>
      <c r="H10" s="104"/>
      <c r="I10" s="104"/>
      <c r="K10" s="30"/>
      <c r="L10" s="30"/>
      <c r="M10" s="30"/>
      <c r="N10" s="30"/>
      <c r="O10" s="30"/>
      <c r="P10" s="30"/>
      <c r="Q10" s="30"/>
      <c r="R10" s="30"/>
      <c r="S10" s="30"/>
    </row>
    <row r="11" spans="1:19" ht="12" customHeight="1">
      <c r="A11" s="122">
        <v>4</v>
      </c>
      <c r="B11" s="104" t="s">
        <v>426</v>
      </c>
      <c r="C11" s="104"/>
      <c r="D11" s="104"/>
      <c r="E11" s="104"/>
      <c r="F11" s="104"/>
      <c r="G11" s="104"/>
      <c r="H11" s="104"/>
      <c r="I11" s="104"/>
      <c r="K11" s="30"/>
      <c r="L11" s="30"/>
      <c r="M11" s="30"/>
      <c r="N11" s="30"/>
      <c r="O11" s="30"/>
      <c r="P11" s="30"/>
      <c r="Q11" s="30"/>
      <c r="R11" s="30"/>
      <c r="S11" s="30"/>
    </row>
    <row r="12" spans="1:19" ht="12" customHeight="1">
      <c r="A12" s="122">
        <v>5</v>
      </c>
      <c r="B12" s="104" t="s">
        <v>427</v>
      </c>
      <c r="C12" s="104"/>
      <c r="D12" s="104"/>
      <c r="E12" s="104"/>
      <c r="F12" s="104"/>
      <c r="G12" s="104"/>
      <c r="H12" s="104"/>
      <c r="I12" s="104"/>
      <c r="K12" s="30"/>
      <c r="L12" s="30"/>
      <c r="M12" s="30"/>
      <c r="N12" s="30"/>
      <c r="O12" s="30"/>
      <c r="P12" s="30"/>
      <c r="Q12" s="30"/>
      <c r="R12" s="30"/>
      <c r="S12" s="30"/>
    </row>
    <row r="13" spans="1:19" ht="12" customHeight="1">
      <c r="A13" s="122">
        <v>6</v>
      </c>
      <c r="B13" s="104" t="s">
        <v>428</v>
      </c>
      <c r="C13" s="104"/>
      <c r="D13" s="104"/>
      <c r="E13" s="104"/>
      <c r="F13" s="104"/>
      <c r="G13" s="104"/>
      <c r="H13" s="104"/>
      <c r="I13" s="104"/>
      <c r="K13" s="30"/>
      <c r="L13" s="30"/>
      <c r="M13" s="30"/>
      <c r="N13" s="30"/>
      <c r="O13" s="30"/>
      <c r="P13" s="30"/>
      <c r="Q13" s="30"/>
      <c r="R13" s="30"/>
      <c r="S13" s="30"/>
    </row>
    <row r="14" spans="1:19" ht="12" customHeight="1">
      <c r="A14" s="122">
        <v>7</v>
      </c>
      <c r="B14" s="104" t="s">
        <v>406</v>
      </c>
      <c r="C14" s="104"/>
      <c r="D14" s="104"/>
      <c r="E14" s="104"/>
      <c r="F14" s="104"/>
      <c r="G14" s="104"/>
      <c r="H14" s="104"/>
      <c r="I14" s="104"/>
      <c r="K14" s="30"/>
      <c r="L14" s="30"/>
      <c r="M14" s="30"/>
      <c r="N14" s="30"/>
      <c r="O14" s="30"/>
      <c r="P14" s="30"/>
      <c r="Q14" s="30"/>
      <c r="R14" s="30"/>
      <c r="S14" s="30"/>
    </row>
    <row r="15" spans="1:19" ht="12" customHeight="1">
      <c r="A15" s="124" t="s">
        <v>429</v>
      </c>
      <c r="B15" s="125" t="s">
        <v>430</v>
      </c>
      <c r="C15" s="126">
        <v>414.21406250000001</v>
      </c>
      <c r="D15" s="126">
        <v>690.17804999999998</v>
      </c>
      <c r="E15" s="126">
        <v>311.78193750000003</v>
      </c>
      <c r="F15" s="126">
        <v>110.63838749999999</v>
      </c>
      <c r="G15" s="126"/>
      <c r="H15" s="126">
        <v>1526.8124375</v>
      </c>
      <c r="I15" s="126">
        <v>122.14499499999999</v>
      </c>
      <c r="K15" s="30"/>
      <c r="L15" s="30"/>
      <c r="M15" s="30"/>
      <c r="N15" s="30"/>
      <c r="O15" s="30"/>
      <c r="P15" s="30"/>
      <c r="Q15" s="30"/>
      <c r="R15" s="30"/>
      <c r="S15" s="30"/>
    </row>
    <row r="16" spans="1:19" ht="12" customHeight="1">
      <c r="A16" s="122" t="s">
        <v>431</v>
      </c>
      <c r="B16" s="104" t="s">
        <v>421</v>
      </c>
      <c r="C16" s="97">
        <v>978.1654125</v>
      </c>
      <c r="D16" s="97">
        <v>1411.7231125000003</v>
      </c>
      <c r="E16" s="97">
        <v>17.494099999999946</v>
      </c>
      <c r="F16" s="97">
        <v>137.55803250000005</v>
      </c>
      <c r="G16" s="97"/>
      <c r="H16" s="97">
        <v>2544.9406575000003</v>
      </c>
      <c r="I16" s="97">
        <v>203.59525260000004</v>
      </c>
      <c r="K16" s="30"/>
      <c r="L16" s="30"/>
      <c r="M16" s="30"/>
      <c r="N16" s="30"/>
      <c r="O16" s="30"/>
      <c r="P16" s="30"/>
      <c r="Q16" s="30"/>
      <c r="R16" s="30"/>
      <c r="S16" s="30"/>
    </row>
    <row r="17" spans="1:19" ht="12" customHeight="1">
      <c r="A17" s="124">
        <v>8</v>
      </c>
      <c r="B17" s="125" t="s">
        <v>432</v>
      </c>
      <c r="C17" s="126">
        <v>1392.379475</v>
      </c>
      <c r="D17" s="126">
        <v>2101.9011625000003</v>
      </c>
      <c r="E17" s="126">
        <v>329.27603749999997</v>
      </c>
      <c r="F17" s="126">
        <v>248.19641999999999</v>
      </c>
      <c r="G17" s="126"/>
      <c r="H17" s="126">
        <v>4071.753095</v>
      </c>
      <c r="I17" s="126">
        <v>325.74024759999998</v>
      </c>
      <c r="K17" s="30"/>
      <c r="L17" s="30"/>
      <c r="M17" s="30"/>
      <c r="N17" s="30"/>
      <c r="O17" s="30"/>
      <c r="P17" s="30"/>
      <c r="Q17" s="30"/>
      <c r="R17" s="30"/>
      <c r="S17" s="30"/>
    </row>
    <row r="18" spans="1:19" ht="12" customHeight="1">
      <c r="A18" s="127"/>
      <c r="B18" s="127"/>
      <c r="C18" s="1672"/>
      <c r="D18" s="1672"/>
      <c r="E18" s="1672"/>
      <c r="F18" s="1672"/>
      <c r="G18" s="1672"/>
      <c r="H18" s="1672"/>
      <c r="I18" s="1672"/>
      <c r="K18" s="30"/>
      <c r="L18" s="30"/>
      <c r="M18" s="30"/>
      <c r="N18" s="30"/>
      <c r="O18" s="30"/>
      <c r="P18" s="30"/>
      <c r="Q18" s="30"/>
      <c r="R18" s="30"/>
      <c r="S18" s="30"/>
    </row>
    <row r="19" spans="1:19" ht="12" customHeight="1">
      <c r="K19" s="30"/>
      <c r="L19" s="30"/>
      <c r="M19" s="30"/>
      <c r="N19" s="30"/>
      <c r="O19" s="30"/>
      <c r="P19" s="30"/>
      <c r="Q19" s="30"/>
      <c r="R19" s="30"/>
      <c r="S19" s="30"/>
    </row>
    <row r="20" spans="1:19" ht="12" customHeight="1">
      <c r="A20" s="113" t="s">
        <v>372</v>
      </c>
      <c r="B20" s="87"/>
      <c r="C20" s="114" t="s">
        <v>373</v>
      </c>
      <c r="D20" s="114" t="s">
        <v>391</v>
      </c>
      <c r="E20" s="114" t="s">
        <v>408</v>
      </c>
      <c r="F20" s="114" t="s">
        <v>409</v>
      </c>
      <c r="G20" s="114" t="s">
        <v>410</v>
      </c>
      <c r="H20" s="114" t="s">
        <v>411</v>
      </c>
      <c r="I20" s="114" t="s">
        <v>412</v>
      </c>
      <c r="K20" s="30"/>
      <c r="L20" s="30"/>
      <c r="M20" s="30"/>
      <c r="N20" s="30"/>
      <c r="O20" s="30"/>
      <c r="P20" s="30"/>
      <c r="Q20" s="30"/>
      <c r="R20" s="30"/>
      <c r="S20" s="30"/>
    </row>
    <row r="21" spans="1:19" ht="36" customHeight="1">
      <c r="A21" s="128"/>
      <c r="B21" s="129"/>
      <c r="C21" s="117" t="s">
        <v>413</v>
      </c>
      <c r="D21" s="117" t="s">
        <v>414</v>
      </c>
      <c r="E21" s="117" t="s">
        <v>415</v>
      </c>
      <c r="F21" s="117" t="s">
        <v>416</v>
      </c>
      <c r="G21" s="117" t="s">
        <v>6</v>
      </c>
      <c r="H21" s="117" t="s">
        <v>417</v>
      </c>
      <c r="I21" s="118" t="s">
        <v>418</v>
      </c>
      <c r="K21" s="30"/>
      <c r="L21" s="30"/>
      <c r="M21" s="30"/>
      <c r="N21" s="30"/>
      <c r="O21" s="30"/>
      <c r="P21" s="30"/>
      <c r="Q21" s="30"/>
      <c r="R21" s="30"/>
      <c r="S21" s="30"/>
    </row>
    <row r="22" spans="1:19" ht="12" customHeight="1">
      <c r="A22" s="119">
        <v>1</v>
      </c>
      <c r="B22" s="120" t="s">
        <v>433</v>
      </c>
      <c r="C22" s="120">
        <v>1565.3599625000002</v>
      </c>
      <c r="D22" s="120">
        <v>1806.9545750000002</v>
      </c>
      <c r="E22" s="120">
        <v>297.99967499999997</v>
      </c>
      <c r="F22" s="120">
        <v>357.38997499999999</v>
      </c>
      <c r="G22" s="120"/>
      <c r="H22" s="120">
        <v>4027.7041875000004</v>
      </c>
      <c r="I22" s="120">
        <v>322.21633500000002</v>
      </c>
      <c r="K22" s="30"/>
      <c r="L22" s="30"/>
      <c r="M22" s="30"/>
      <c r="N22" s="30"/>
      <c r="O22" s="30"/>
      <c r="P22" s="30"/>
      <c r="Q22" s="30"/>
      <c r="R22" s="30"/>
      <c r="S22" s="30"/>
    </row>
    <row r="23" spans="1:19" ht="12" customHeight="1">
      <c r="A23" s="122" t="s">
        <v>420</v>
      </c>
      <c r="B23" s="104" t="s">
        <v>421</v>
      </c>
      <c r="C23" s="104">
        <v>-1068.389075</v>
      </c>
      <c r="D23" s="104">
        <v>-1269.8645625000004</v>
      </c>
      <c r="E23" s="104">
        <v>-50.722224999999952</v>
      </c>
      <c r="F23" s="104"/>
      <c r="G23" s="104"/>
      <c r="H23" s="104">
        <v>-2388.9758625000004</v>
      </c>
      <c r="I23" s="104">
        <v>-191.11806900000005</v>
      </c>
      <c r="K23" s="30"/>
      <c r="L23" s="30"/>
      <c r="M23" s="30"/>
      <c r="N23" s="30"/>
      <c r="O23" s="30"/>
      <c r="P23" s="30"/>
      <c r="Q23" s="30"/>
      <c r="R23" s="30"/>
      <c r="S23" s="30"/>
    </row>
    <row r="24" spans="1:19" ht="12" customHeight="1">
      <c r="A24" s="119" t="s">
        <v>422</v>
      </c>
      <c r="B24" s="120" t="s">
        <v>434</v>
      </c>
      <c r="C24" s="120">
        <v>496.97088750000006</v>
      </c>
      <c r="D24" s="120">
        <v>537.09001250000006</v>
      </c>
      <c r="E24" s="120">
        <v>247.27745000000002</v>
      </c>
      <c r="F24" s="120">
        <v>357.38997499999999</v>
      </c>
      <c r="G24" s="120"/>
      <c r="H24" s="120">
        <v>1638.7283250000003</v>
      </c>
      <c r="I24" s="120">
        <v>131.09826600000002</v>
      </c>
      <c r="K24" s="130"/>
      <c r="L24" s="130"/>
      <c r="M24" s="130"/>
      <c r="N24" s="130"/>
      <c r="O24" s="130"/>
      <c r="P24" s="130"/>
      <c r="Q24" s="130"/>
    </row>
    <row r="25" spans="1:19" ht="12" customHeight="1">
      <c r="A25" s="122">
        <v>2</v>
      </c>
      <c r="B25" s="104" t="s">
        <v>424</v>
      </c>
      <c r="C25" s="104">
        <v>-100.94113750000002</v>
      </c>
      <c r="D25" s="104">
        <v>115.78657499999997</v>
      </c>
      <c r="E25" s="104">
        <v>64.197849999999988</v>
      </c>
      <c r="F25" s="104">
        <v>-91.541049999999984</v>
      </c>
      <c r="G25" s="104"/>
      <c r="H25" s="104">
        <v>-12.49776250000005</v>
      </c>
      <c r="I25" s="104">
        <v>-0.99982100000000396</v>
      </c>
    </row>
    <row r="26" spans="1:19" ht="12" customHeight="1">
      <c r="A26" s="122">
        <v>3</v>
      </c>
      <c r="B26" s="104" t="s">
        <v>425</v>
      </c>
      <c r="C26" s="104"/>
      <c r="D26" s="104"/>
      <c r="E26" s="104"/>
      <c r="F26" s="104"/>
      <c r="G26" s="104"/>
      <c r="H26" s="104"/>
      <c r="I26" s="104"/>
    </row>
    <row r="27" spans="1:19" ht="12" customHeight="1">
      <c r="A27" s="122">
        <v>4</v>
      </c>
      <c r="B27" s="104" t="s">
        <v>426</v>
      </c>
      <c r="C27" s="104"/>
      <c r="D27" s="104"/>
      <c r="E27" s="104"/>
      <c r="F27" s="104"/>
      <c r="G27" s="104"/>
      <c r="H27" s="104"/>
      <c r="I27" s="104"/>
    </row>
    <row r="28" spans="1:19" ht="12" customHeight="1">
      <c r="A28" s="122">
        <v>5</v>
      </c>
      <c r="B28" s="104" t="s">
        <v>427</v>
      </c>
      <c r="C28" s="104"/>
      <c r="D28" s="104"/>
      <c r="E28" s="104"/>
      <c r="F28" s="104"/>
      <c r="G28" s="104"/>
      <c r="H28" s="104"/>
      <c r="I28" s="104"/>
    </row>
    <row r="29" spans="1:19" ht="12" customHeight="1">
      <c r="A29" s="122">
        <v>6</v>
      </c>
      <c r="B29" s="104" t="s">
        <v>428</v>
      </c>
      <c r="C29" s="104"/>
      <c r="D29" s="104"/>
      <c r="E29" s="104"/>
      <c r="F29" s="104"/>
      <c r="G29" s="104"/>
      <c r="H29" s="104"/>
      <c r="I29" s="104"/>
    </row>
    <row r="30" spans="1:19" ht="12" customHeight="1">
      <c r="A30" s="122">
        <v>7</v>
      </c>
      <c r="B30" s="104" t="s">
        <v>406</v>
      </c>
      <c r="C30" s="104"/>
      <c r="D30" s="104"/>
      <c r="E30" s="104"/>
      <c r="F30" s="104"/>
      <c r="G30" s="104"/>
      <c r="H30" s="104"/>
      <c r="I30" s="104"/>
    </row>
    <row r="31" spans="1:19" ht="12" customHeight="1">
      <c r="A31" s="124" t="s">
        <v>429</v>
      </c>
      <c r="B31" s="126" t="s">
        <v>423</v>
      </c>
      <c r="C31" s="126">
        <v>396.02975000000004</v>
      </c>
      <c r="D31" s="126">
        <v>652.87658750000003</v>
      </c>
      <c r="E31" s="126">
        <v>311.4753</v>
      </c>
      <c r="F31" s="126">
        <v>265.84892500000001</v>
      </c>
      <c r="G31" s="126"/>
      <c r="H31" s="126">
        <v>1626.2305625000001</v>
      </c>
      <c r="I31" s="126">
        <v>130.09844500000003</v>
      </c>
      <c r="K31" s="131"/>
      <c r="L31" s="131"/>
      <c r="M31" s="131"/>
      <c r="N31" s="131"/>
      <c r="O31" s="131"/>
      <c r="P31" s="131"/>
      <c r="Q31" s="131"/>
    </row>
    <row r="32" spans="1:19" ht="12" customHeight="1">
      <c r="A32" s="122" t="s">
        <v>431</v>
      </c>
      <c r="B32" s="104" t="s">
        <v>421</v>
      </c>
      <c r="C32" s="97">
        <v>861.1026875</v>
      </c>
      <c r="D32" s="97">
        <v>1147.9207500000002</v>
      </c>
      <c r="E32" s="97"/>
      <c r="F32" s="97">
        <v>71.583674999999971</v>
      </c>
      <c r="G32" s="97"/>
      <c r="H32" s="97">
        <v>2080.6071125000003</v>
      </c>
      <c r="I32" s="97">
        <v>166.44856900000002</v>
      </c>
      <c r="K32" s="132"/>
      <c r="L32" s="132"/>
      <c r="M32" s="132"/>
      <c r="N32" s="132"/>
      <c r="O32" s="132"/>
      <c r="P32" s="132"/>
      <c r="Q32" s="132"/>
    </row>
    <row r="33" spans="1:17" ht="12" customHeight="1">
      <c r="A33" s="124">
        <v>8</v>
      </c>
      <c r="B33" s="126" t="s">
        <v>419</v>
      </c>
      <c r="C33" s="126">
        <v>1257.1324374999999</v>
      </c>
      <c r="D33" s="126">
        <v>1800.7973375000001</v>
      </c>
      <c r="E33" s="126">
        <v>311.4753</v>
      </c>
      <c r="F33" s="126">
        <v>337.43259999999998</v>
      </c>
      <c r="G33" s="126"/>
      <c r="H33" s="126">
        <v>3706.8376750000002</v>
      </c>
      <c r="I33" s="126">
        <v>296.54701400000005</v>
      </c>
      <c r="K33" s="130"/>
      <c r="L33" s="130"/>
      <c r="M33" s="130"/>
      <c r="N33" s="130"/>
      <c r="O33" s="130"/>
      <c r="P33" s="130"/>
      <c r="Q33" s="130"/>
    </row>
  </sheetData>
  <mergeCells count="3">
    <mergeCell ref="A1:I1"/>
    <mergeCell ref="A2:I2"/>
    <mergeCell ref="B3:I3"/>
  </mergeCells>
  <hyperlinks>
    <hyperlink ref="K1" location="ToC!A1" display="ToC" xr:uid="{F48D50C8-9AB2-4A15-B485-199797915432}"/>
  </hyperlink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E4EE-90C0-435D-8C9D-B19A6D386A77}">
  <sheetPr codeName="Sheet49">
    <tabColor rgb="FF99CCFF"/>
    <pageSetUpPr fitToPage="1"/>
  </sheetPr>
  <dimension ref="A1:O49"/>
  <sheetViews>
    <sheetView showGridLines="0" showWhiteSpace="0" view="pageBreakPreview" zoomScaleNormal="100" zoomScaleSheetLayoutView="100" workbookViewId="0">
      <selection activeCell="F30" sqref="F30"/>
    </sheetView>
  </sheetViews>
  <sheetFormatPr defaultColWidth="11.85546875" defaultRowHeight="12.75"/>
  <cols>
    <col min="1" max="1" width="6.140625" style="36" customWidth="1"/>
    <col min="2" max="2" width="58" style="36" customWidth="1"/>
    <col min="3" max="3" width="45.42578125" style="1670" customWidth="1"/>
    <col min="4" max="4" width="12.85546875" style="133" customWidth="1"/>
    <col min="5" max="5" width="25.5703125" style="133" bestFit="1" customWidth="1"/>
    <col min="6" max="6" width="11.85546875" style="133"/>
    <col min="7" max="7" width="16.140625" style="133" customWidth="1"/>
    <col min="8" max="16384" width="11.85546875" style="133"/>
  </cols>
  <sheetData>
    <row r="1" spans="1:15" ht="12" customHeight="1">
      <c r="A1" s="2128" t="s">
        <v>2192</v>
      </c>
      <c r="B1" s="2128"/>
      <c r="E1" s="1527" t="s">
        <v>2275</v>
      </c>
      <c r="G1" s="111"/>
      <c r="H1" s="85"/>
      <c r="I1" s="30"/>
      <c r="J1" s="30"/>
      <c r="K1" s="30"/>
      <c r="L1" s="30"/>
      <c r="M1" s="30"/>
      <c r="N1" s="30"/>
      <c r="O1" s="30"/>
    </row>
    <row r="2" spans="1:15" s="135" customFormat="1" ht="36" customHeight="1">
      <c r="A2" s="2112" t="s">
        <v>435</v>
      </c>
      <c r="B2" s="2126"/>
      <c r="C2" s="2126"/>
      <c r="D2" s="134"/>
      <c r="E2" s="134"/>
      <c r="H2" s="90"/>
      <c r="I2" s="30"/>
      <c r="J2" s="30"/>
      <c r="K2" s="30"/>
      <c r="L2" s="30"/>
      <c r="M2" s="30"/>
      <c r="N2" s="30"/>
      <c r="O2" s="30"/>
    </row>
    <row r="3" spans="1:15" s="135" customFormat="1" ht="12" customHeight="1">
      <c r="A3" s="136"/>
      <c r="B3" s="50"/>
      <c r="C3" s="137"/>
      <c r="D3" s="134"/>
      <c r="E3" s="134"/>
      <c r="H3" s="138"/>
      <c r="I3" s="30"/>
      <c r="J3" s="30"/>
      <c r="K3" s="30"/>
      <c r="L3" s="30"/>
      <c r="M3" s="30"/>
      <c r="N3" s="30"/>
      <c r="O3" s="30"/>
    </row>
    <row r="4" spans="1:15" s="135" customFormat="1" ht="12" customHeight="1">
      <c r="A4" s="139" t="s">
        <v>372</v>
      </c>
      <c r="B4" s="139"/>
      <c r="C4" s="137"/>
      <c r="D4" s="134"/>
      <c r="E4" s="134"/>
      <c r="H4" s="30"/>
      <c r="I4" s="30"/>
      <c r="J4" s="30"/>
      <c r="K4" s="30"/>
      <c r="L4" s="30"/>
      <c r="M4" s="30"/>
      <c r="N4" s="30"/>
      <c r="O4" s="30"/>
    </row>
    <row r="5" spans="1:15" ht="12" customHeight="1">
      <c r="A5" s="140" t="s">
        <v>436</v>
      </c>
      <c r="B5" s="140"/>
      <c r="C5" s="1671" t="s">
        <v>373</v>
      </c>
      <c r="H5" s="30"/>
      <c r="I5" s="30"/>
      <c r="J5" s="30"/>
      <c r="K5" s="30"/>
      <c r="L5" s="30"/>
      <c r="M5" s="30"/>
      <c r="N5" s="30"/>
      <c r="O5" s="30"/>
    </row>
    <row r="6" spans="1:15" ht="12" customHeight="1">
      <c r="A6" s="70" t="s">
        <v>437</v>
      </c>
      <c r="B6" s="70"/>
      <c r="C6" s="62"/>
      <c r="H6" s="30"/>
      <c r="I6" s="30"/>
      <c r="J6" s="30"/>
      <c r="K6" s="30"/>
      <c r="L6" s="30"/>
      <c r="M6" s="30"/>
      <c r="N6" s="30"/>
      <c r="O6" s="30"/>
    </row>
    <row r="7" spans="1:15" ht="12" customHeight="1">
      <c r="A7" s="66">
        <v>1</v>
      </c>
      <c r="B7" s="141" t="s">
        <v>438</v>
      </c>
      <c r="C7" s="66">
        <v>60.680339587920102</v>
      </c>
      <c r="H7" s="30"/>
      <c r="I7" s="30"/>
      <c r="J7" s="30"/>
      <c r="K7" s="30"/>
      <c r="L7" s="30"/>
      <c r="M7" s="30"/>
      <c r="N7" s="30"/>
      <c r="O7" s="30"/>
    </row>
    <row r="8" spans="1:15" ht="12" customHeight="1">
      <c r="A8" s="66">
        <v>2</v>
      </c>
      <c r="B8" s="141" t="s">
        <v>439</v>
      </c>
      <c r="C8" s="66">
        <v>33.386036439044602</v>
      </c>
      <c r="H8" s="30"/>
      <c r="I8" s="30"/>
      <c r="J8" s="30"/>
      <c r="K8" s="30"/>
      <c r="L8" s="30"/>
      <c r="M8" s="30"/>
      <c r="N8" s="30"/>
      <c r="O8" s="30"/>
    </row>
    <row r="9" spans="1:15" ht="12" customHeight="1">
      <c r="A9" s="66">
        <v>3</v>
      </c>
      <c r="B9" s="141" t="s">
        <v>440</v>
      </c>
      <c r="C9" s="66">
        <v>24.550178031325</v>
      </c>
      <c r="H9" s="30"/>
      <c r="I9" s="30"/>
      <c r="J9" s="30"/>
      <c r="K9" s="30"/>
      <c r="L9" s="30"/>
      <c r="M9" s="30"/>
      <c r="N9" s="30"/>
      <c r="O9" s="30"/>
    </row>
    <row r="10" spans="1:15" ht="12" customHeight="1">
      <c r="A10" s="69">
        <v>4</v>
      </c>
      <c r="B10" s="69" t="s">
        <v>441</v>
      </c>
      <c r="C10" s="62">
        <v>33.137124999999997</v>
      </c>
      <c r="H10" s="30"/>
      <c r="I10" s="30"/>
      <c r="J10" s="30"/>
      <c r="K10" s="30"/>
      <c r="L10" s="30"/>
      <c r="M10" s="30"/>
      <c r="N10" s="30"/>
      <c r="O10" s="30"/>
    </row>
    <row r="11" spans="1:15" ht="12" customHeight="1">
      <c r="A11" s="65" t="s">
        <v>442</v>
      </c>
      <c r="B11" s="65"/>
      <c r="C11" s="66"/>
      <c r="H11" s="30"/>
      <c r="I11" s="30"/>
      <c r="J11" s="30"/>
      <c r="K11" s="30"/>
      <c r="L11" s="30"/>
      <c r="M11" s="30"/>
      <c r="N11" s="30"/>
      <c r="O11" s="30"/>
    </row>
    <row r="12" spans="1:15" ht="12" customHeight="1">
      <c r="A12" s="142">
        <v>5</v>
      </c>
      <c r="B12" s="142" t="s">
        <v>438</v>
      </c>
      <c r="C12" s="66">
        <v>62.201808423388805</v>
      </c>
      <c r="H12" s="30"/>
      <c r="I12" s="30"/>
      <c r="J12" s="30"/>
      <c r="K12" s="30"/>
      <c r="L12" s="30"/>
      <c r="M12" s="30"/>
      <c r="N12" s="30"/>
      <c r="O12" s="30"/>
    </row>
    <row r="13" spans="1:15" ht="12" customHeight="1">
      <c r="A13" s="142">
        <v>6</v>
      </c>
      <c r="B13" s="142" t="s">
        <v>439</v>
      </c>
      <c r="C13" s="66">
        <v>45.238277538135371</v>
      </c>
      <c r="H13" s="30"/>
      <c r="I13" s="30"/>
      <c r="J13" s="30"/>
      <c r="K13" s="30"/>
      <c r="L13" s="30"/>
      <c r="M13" s="30"/>
      <c r="N13" s="30"/>
      <c r="O13" s="30"/>
    </row>
    <row r="14" spans="1:15" ht="12" customHeight="1">
      <c r="A14" s="142">
        <v>7</v>
      </c>
      <c r="B14" s="142" t="s">
        <v>440</v>
      </c>
      <c r="C14" s="66">
        <v>33.998271226206896</v>
      </c>
      <c r="H14" s="30"/>
      <c r="I14" s="30"/>
      <c r="J14" s="30"/>
      <c r="K14" s="30"/>
      <c r="L14" s="30"/>
      <c r="M14" s="30"/>
      <c r="N14" s="30"/>
      <c r="O14" s="30"/>
    </row>
    <row r="15" spans="1:15" ht="12" customHeight="1">
      <c r="A15" s="69">
        <v>8</v>
      </c>
      <c r="B15" s="69" t="s">
        <v>441</v>
      </c>
      <c r="C15" s="69">
        <v>55.214244010012905</v>
      </c>
      <c r="H15" s="30"/>
      <c r="I15" s="30"/>
      <c r="J15" s="30"/>
      <c r="K15" s="30"/>
      <c r="L15" s="30"/>
      <c r="M15" s="30"/>
      <c r="N15" s="30"/>
      <c r="O15" s="30"/>
    </row>
    <row r="16" spans="1:15" ht="12" customHeight="1">
      <c r="A16" s="65" t="s">
        <v>443</v>
      </c>
      <c r="B16" s="65"/>
      <c r="C16" s="66"/>
      <c r="H16" s="30"/>
      <c r="I16" s="30"/>
      <c r="J16" s="30"/>
      <c r="K16" s="30"/>
      <c r="L16" s="30"/>
      <c r="M16" s="30"/>
      <c r="N16" s="30"/>
      <c r="O16" s="30"/>
    </row>
    <row r="17" spans="1:15" ht="12" customHeight="1">
      <c r="A17" s="142">
        <v>9</v>
      </c>
      <c r="B17" s="142" t="s">
        <v>438</v>
      </c>
      <c r="C17" s="66">
        <v>17.532537401457599</v>
      </c>
      <c r="E17" s="143"/>
      <c r="H17" s="30"/>
      <c r="I17" s="30"/>
      <c r="J17" s="30"/>
      <c r="K17" s="30"/>
      <c r="L17" s="30"/>
      <c r="M17" s="30"/>
      <c r="N17" s="30"/>
      <c r="O17" s="30"/>
    </row>
    <row r="18" spans="1:15" ht="12" customHeight="1">
      <c r="A18" s="142">
        <v>10</v>
      </c>
      <c r="B18" s="142" t="s">
        <v>439</v>
      </c>
      <c r="C18" s="66">
        <v>10.385137853123265</v>
      </c>
      <c r="E18" s="144"/>
      <c r="H18" s="30"/>
      <c r="I18" s="30"/>
      <c r="J18" s="30"/>
      <c r="K18" s="30"/>
      <c r="L18" s="30"/>
      <c r="M18" s="30"/>
      <c r="N18" s="30"/>
      <c r="O18" s="30"/>
    </row>
    <row r="19" spans="1:15" ht="12" customHeight="1">
      <c r="A19" s="142">
        <v>11</v>
      </c>
      <c r="B19" s="142" t="s">
        <v>440</v>
      </c>
      <c r="C19" s="66">
        <v>6.7395766581187999</v>
      </c>
      <c r="E19" s="145"/>
      <c r="H19" s="30"/>
      <c r="I19" s="30"/>
      <c r="J19" s="30"/>
      <c r="K19" s="30"/>
      <c r="L19" s="30"/>
      <c r="M19" s="30"/>
      <c r="N19" s="30"/>
      <c r="O19" s="30"/>
    </row>
    <row r="20" spans="1:15" ht="12" customHeight="1">
      <c r="A20" s="69">
        <v>12</v>
      </c>
      <c r="B20" s="69" t="s">
        <v>441</v>
      </c>
      <c r="C20" s="69">
        <v>10.180634866128999</v>
      </c>
      <c r="H20" s="30"/>
      <c r="I20" s="30"/>
      <c r="J20" s="30"/>
      <c r="K20" s="30"/>
      <c r="L20" s="30"/>
      <c r="M20" s="30"/>
      <c r="N20" s="30"/>
      <c r="O20" s="30"/>
    </row>
    <row r="21" spans="1:15" ht="12" customHeight="1">
      <c r="A21" s="65" t="s">
        <v>444</v>
      </c>
      <c r="B21" s="65"/>
      <c r="C21" s="66"/>
      <c r="H21" s="30"/>
      <c r="I21" s="30"/>
      <c r="J21" s="30"/>
      <c r="K21" s="30"/>
      <c r="L21" s="30"/>
      <c r="M21" s="30"/>
      <c r="N21" s="30"/>
      <c r="O21" s="30"/>
    </row>
    <row r="22" spans="1:15" ht="12" customHeight="1">
      <c r="A22" s="142">
        <v>13</v>
      </c>
      <c r="B22" s="142" t="s">
        <v>438</v>
      </c>
      <c r="C22" s="66">
        <v>35.6248820883132</v>
      </c>
      <c r="H22" s="30"/>
      <c r="I22" s="30"/>
      <c r="J22" s="30"/>
      <c r="K22" s="30"/>
      <c r="L22" s="30"/>
      <c r="M22" s="30"/>
      <c r="N22" s="30"/>
      <c r="O22" s="30"/>
    </row>
    <row r="23" spans="1:15" ht="12" customHeight="1">
      <c r="A23" s="142">
        <v>14</v>
      </c>
      <c r="B23" s="142" t="s">
        <v>439</v>
      </c>
      <c r="C23" s="66">
        <v>19.381925603658399</v>
      </c>
      <c r="H23" s="30"/>
      <c r="I23" s="30"/>
      <c r="J23" s="30"/>
      <c r="K23" s="30"/>
      <c r="L23" s="30"/>
      <c r="M23" s="30"/>
      <c r="N23" s="30"/>
      <c r="O23" s="30"/>
    </row>
    <row r="24" spans="1:15" ht="12" customHeight="1">
      <c r="A24" s="146">
        <v>15</v>
      </c>
      <c r="B24" s="146" t="s">
        <v>440</v>
      </c>
      <c r="C24" s="66">
        <v>7.6965834358112994</v>
      </c>
      <c r="H24" s="30"/>
      <c r="I24" s="30"/>
      <c r="J24" s="30"/>
      <c r="K24" s="30"/>
      <c r="L24" s="30"/>
      <c r="M24" s="30"/>
      <c r="N24" s="30"/>
      <c r="O24" s="30"/>
    </row>
    <row r="25" spans="1:15" ht="12" customHeight="1">
      <c r="A25" s="69">
        <v>16</v>
      </c>
      <c r="B25" s="69" t="s">
        <v>441</v>
      </c>
      <c r="C25" s="69">
        <v>7.6965834358112994</v>
      </c>
      <c r="H25" s="30"/>
      <c r="I25" s="30"/>
      <c r="J25" s="30"/>
      <c r="K25" s="30"/>
      <c r="L25" s="30"/>
      <c r="M25" s="30"/>
      <c r="N25" s="30"/>
      <c r="O25" s="30"/>
    </row>
    <row r="26" spans="1:15" ht="12" customHeight="1">
      <c r="H26" s="30"/>
      <c r="I26" s="30"/>
      <c r="J26" s="30"/>
      <c r="K26" s="30"/>
      <c r="L26" s="30"/>
      <c r="M26" s="30"/>
      <c r="N26" s="30"/>
      <c r="O26" s="30"/>
    </row>
    <row r="27" spans="1:15" ht="12" customHeight="1">
      <c r="A27" s="139" t="s">
        <v>372</v>
      </c>
      <c r="H27" s="30"/>
      <c r="I27" s="30"/>
      <c r="J27" s="30"/>
      <c r="K27" s="30"/>
      <c r="L27" s="30"/>
      <c r="M27" s="30"/>
      <c r="N27" s="30"/>
      <c r="O27" s="30"/>
    </row>
    <row r="28" spans="1:15" ht="12" customHeight="1">
      <c r="A28" s="140" t="s">
        <v>445</v>
      </c>
      <c r="B28" s="116"/>
      <c r="C28" s="147" t="s">
        <v>373</v>
      </c>
      <c r="H28" s="30"/>
      <c r="I28" s="30"/>
      <c r="J28" s="30"/>
      <c r="K28" s="30"/>
      <c r="L28" s="30"/>
      <c r="M28" s="30"/>
      <c r="N28" s="30"/>
      <c r="O28" s="30"/>
    </row>
    <row r="29" spans="1:15" ht="12" customHeight="1">
      <c r="A29" s="70" t="s">
        <v>437</v>
      </c>
      <c r="B29" s="148"/>
      <c r="C29" s="62"/>
      <c r="H29" s="30"/>
      <c r="I29" s="30"/>
      <c r="J29" s="30"/>
      <c r="K29" s="30"/>
      <c r="L29" s="30"/>
      <c r="M29" s="30"/>
      <c r="N29" s="30"/>
      <c r="O29" s="30"/>
    </row>
    <row r="30" spans="1:15" ht="12" customHeight="1">
      <c r="A30" s="66">
        <v>1</v>
      </c>
      <c r="B30" s="66" t="s">
        <v>438</v>
      </c>
      <c r="C30" s="66">
        <v>56.018819000000001</v>
      </c>
      <c r="E30" s="66"/>
      <c r="H30" s="30"/>
      <c r="I30" s="30"/>
      <c r="J30" s="30"/>
      <c r="K30" s="30"/>
      <c r="L30" s="30"/>
      <c r="M30" s="30"/>
      <c r="N30" s="30"/>
      <c r="O30" s="30"/>
    </row>
    <row r="31" spans="1:15" ht="12" customHeight="1">
      <c r="A31" s="66">
        <v>2</v>
      </c>
      <c r="B31" s="66" t="s">
        <v>439</v>
      </c>
      <c r="C31" s="66">
        <v>32.853777000000001</v>
      </c>
      <c r="E31" s="66"/>
    </row>
    <row r="32" spans="1:15" ht="12" customHeight="1">
      <c r="A32" s="66">
        <v>3</v>
      </c>
      <c r="B32" s="66" t="s">
        <v>440</v>
      </c>
      <c r="C32" s="66">
        <v>19.230791</v>
      </c>
      <c r="E32" s="66"/>
    </row>
    <row r="33" spans="1:5" ht="12" customHeight="1">
      <c r="A33" s="69">
        <v>4</v>
      </c>
      <c r="B33" s="69" t="s">
        <v>441</v>
      </c>
      <c r="C33" s="62">
        <v>39.757671000000002</v>
      </c>
      <c r="E33" s="149"/>
    </row>
    <row r="34" spans="1:5" ht="12" customHeight="1">
      <c r="A34" s="65" t="s">
        <v>442</v>
      </c>
      <c r="B34" s="77"/>
      <c r="C34" s="66"/>
      <c r="E34" s="66"/>
    </row>
    <row r="35" spans="1:5" ht="12" customHeight="1">
      <c r="A35" s="142">
        <v>5</v>
      </c>
      <c r="B35" s="142" t="s">
        <v>438</v>
      </c>
      <c r="C35" s="66">
        <v>62.244317545002403</v>
      </c>
      <c r="E35" s="66"/>
    </row>
    <row r="36" spans="1:5" ht="12" customHeight="1">
      <c r="A36" s="142">
        <v>6</v>
      </c>
      <c r="B36" s="142" t="s">
        <v>439</v>
      </c>
      <c r="C36" s="66">
        <v>43.027537205273745</v>
      </c>
      <c r="E36" s="66"/>
    </row>
    <row r="37" spans="1:5" ht="12" customHeight="1">
      <c r="A37" s="142">
        <v>7</v>
      </c>
      <c r="B37" s="142" t="s">
        <v>440</v>
      </c>
      <c r="C37" s="66">
        <v>33.680199714234206</v>
      </c>
      <c r="E37" s="66"/>
    </row>
    <row r="38" spans="1:5" ht="12" customHeight="1">
      <c r="A38" s="69">
        <v>8</v>
      </c>
      <c r="B38" s="69" t="s">
        <v>441</v>
      </c>
      <c r="C38" s="69">
        <v>42.967201166239796</v>
      </c>
      <c r="E38" s="74"/>
    </row>
    <row r="39" spans="1:5" ht="12" customHeight="1">
      <c r="A39" s="65" t="s">
        <v>443</v>
      </c>
      <c r="B39" s="77"/>
      <c r="C39" s="66"/>
      <c r="E39" s="66"/>
    </row>
    <row r="40" spans="1:5" ht="12" customHeight="1">
      <c r="A40" s="142">
        <v>9</v>
      </c>
      <c r="B40" s="142" t="s">
        <v>438</v>
      </c>
      <c r="C40" s="66">
        <v>21.003730662735201</v>
      </c>
      <c r="E40" s="66"/>
    </row>
    <row r="41" spans="1:5" ht="12" customHeight="1">
      <c r="A41" s="142">
        <v>10</v>
      </c>
      <c r="B41" s="142" t="s">
        <v>439</v>
      </c>
      <c r="C41" s="66">
        <v>9.5400966469697188</v>
      </c>
      <c r="E41" s="66"/>
    </row>
    <row r="42" spans="1:5" ht="12" customHeight="1">
      <c r="A42" s="142">
        <v>11</v>
      </c>
      <c r="B42" s="142" t="s">
        <v>440</v>
      </c>
      <c r="C42" s="66">
        <v>5.54869275688079</v>
      </c>
      <c r="E42" s="66"/>
    </row>
    <row r="43" spans="1:5" ht="12" customHeight="1">
      <c r="A43" s="69">
        <v>12</v>
      </c>
      <c r="B43" s="69" t="s">
        <v>441</v>
      </c>
      <c r="C43" s="69">
        <v>8.0743655572902107</v>
      </c>
      <c r="E43" s="74"/>
    </row>
    <row r="44" spans="1:5" ht="12" customHeight="1">
      <c r="A44" s="65" t="s">
        <v>444</v>
      </c>
      <c r="B44" s="77"/>
      <c r="C44" s="66"/>
      <c r="E44" s="66"/>
    </row>
    <row r="45" spans="1:5" ht="12" customHeight="1">
      <c r="A45" s="142">
        <v>13</v>
      </c>
      <c r="B45" s="142" t="s">
        <v>438</v>
      </c>
      <c r="C45" s="66">
        <v>30.018656556077701</v>
      </c>
      <c r="E45" s="66"/>
    </row>
    <row r="46" spans="1:5" ht="12" customHeight="1">
      <c r="A46" s="142">
        <v>14</v>
      </c>
      <c r="B46" s="142" t="s">
        <v>439</v>
      </c>
      <c r="C46" s="66">
        <v>19.9402773023502</v>
      </c>
      <c r="E46" s="66"/>
    </row>
    <row r="47" spans="1:5" ht="12" customHeight="1">
      <c r="A47" s="146">
        <v>15</v>
      </c>
      <c r="B47" s="146" t="s">
        <v>440</v>
      </c>
      <c r="C47" s="66">
        <v>13.4618504337544</v>
      </c>
      <c r="E47" s="66"/>
    </row>
    <row r="48" spans="1:5" ht="12" customHeight="1">
      <c r="A48" s="69">
        <v>16</v>
      </c>
      <c r="B48" s="69" t="s">
        <v>441</v>
      </c>
      <c r="C48" s="69">
        <v>24.861911281458799</v>
      </c>
      <c r="E48" s="74"/>
    </row>
    <row r="49" ht="12" customHeight="1"/>
  </sheetData>
  <mergeCells count="2">
    <mergeCell ref="A1:B1"/>
    <mergeCell ref="A2:C2"/>
  </mergeCells>
  <hyperlinks>
    <hyperlink ref="E1" location="ToC!A1" display="ToC" xr:uid="{DC4E6678-7BC9-482B-B500-56A139534B10}"/>
  </hyperlink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B62-7899-4E82-AD34-9D41957B60E4}">
  <sheetPr codeName="Sheet50">
    <tabColor rgb="FF99CCFF"/>
  </sheetPr>
  <dimension ref="A1:S259"/>
  <sheetViews>
    <sheetView showGridLines="0" view="pageBreakPreview" zoomScaleNormal="100" zoomScaleSheetLayoutView="100" workbookViewId="0">
      <selection activeCell="P27" sqref="P27"/>
    </sheetView>
  </sheetViews>
  <sheetFormatPr defaultColWidth="10.42578125" defaultRowHeight="15"/>
  <cols>
    <col min="1" max="1" width="12.5703125" style="156" customWidth="1"/>
    <col min="2" max="5" width="12.5703125" style="153" customWidth="1"/>
    <col min="6" max="6" width="11.7109375" style="153" customWidth="1"/>
    <col min="7" max="7" width="13.28515625" style="153" customWidth="1"/>
    <col min="8" max="8" width="21.28515625" style="153" customWidth="1"/>
    <col min="9" max="9" width="10.42578125" style="153"/>
    <col min="10" max="10" width="24.5703125" style="153" bestFit="1" customWidth="1"/>
    <col min="11" max="16382" width="10.42578125" style="153"/>
    <col min="16383" max="16383" width="10.42578125" style="153" bestFit="1"/>
    <col min="16384" max="16384" width="10.42578125" style="153"/>
  </cols>
  <sheetData>
    <row r="1" spans="1:19" ht="12" customHeight="1">
      <c r="A1" s="150" t="s">
        <v>2193</v>
      </c>
      <c r="B1" s="151"/>
      <c r="C1" s="151"/>
      <c r="D1" s="151"/>
      <c r="E1" s="151"/>
      <c r="F1" s="152"/>
      <c r="G1" s="152"/>
      <c r="H1" s="152"/>
      <c r="J1" s="1527" t="s">
        <v>2275</v>
      </c>
      <c r="K1" s="30"/>
      <c r="L1" s="30"/>
      <c r="M1" s="30"/>
      <c r="N1" s="30"/>
      <c r="O1" s="30"/>
      <c r="P1" s="30"/>
      <c r="Q1" s="30"/>
      <c r="R1" s="30"/>
      <c r="S1" s="30"/>
    </row>
    <row r="2" spans="1:19" ht="60" customHeight="1">
      <c r="A2" s="2129" t="s">
        <v>446</v>
      </c>
      <c r="B2" s="2129"/>
      <c r="C2" s="2129"/>
      <c r="D2" s="2129"/>
      <c r="E2" s="2129"/>
      <c r="F2" s="2129"/>
      <c r="G2" s="2129"/>
      <c r="H2" s="2129"/>
      <c r="J2" s="90"/>
      <c r="K2" s="30"/>
      <c r="L2" s="30"/>
      <c r="M2" s="30"/>
      <c r="N2" s="30"/>
      <c r="O2" s="30"/>
      <c r="P2" s="30"/>
      <c r="Q2" s="30"/>
      <c r="R2" s="30"/>
      <c r="S2" s="30"/>
    </row>
    <row r="3" spans="1:19" ht="12" customHeight="1">
      <c r="A3" s="139" t="s">
        <v>372</v>
      </c>
      <c r="B3" s="151"/>
      <c r="C3" s="151"/>
      <c r="D3" s="151"/>
      <c r="E3" s="151"/>
      <c r="F3" s="151"/>
      <c r="G3" s="151"/>
      <c r="H3" s="151"/>
      <c r="I3" s="154"/>
      <c r="J3" s="138"/>
      <c r="K3" s="30"/>
      <c r="L3" s="30"/>
      <c r="M3" s="30"/>
      <c r="N3" s="30"/>
      <c r="O3" s="30"/>
      <c r="P3" s="30"/>
      <c r="Q3" s="30"/>
      <c r="R3" s="30"/>
      <c r="S3" s="30"/>
    </row>
    <row r="4" spans="1:19" ht="12" customHeight="1">
      <c r="A4" s="151"/>
      <c r="B4" s="151"/>
      <c r="C4" s="151"/>
      <c r="D4" s="151"/>
      <c r="E4" s="151"/>
      <c r="F4" s="151"/>
      <c r="G4" s="151"/>
      <c r="H4" s="151"/>
      <c r="I4" s="154"/>
      <c r="J4" s="30"/>
      <c r="K4" s="30"/>
      <c r="L4" s="30"/>
      <c r="M4" s="30"/>
      <c r="N4" s="30"/>
      <c r="O4" s="30"/>
      <c r="P4" s="30"/>
      <c r="Q4" s="30"/>
      <c r="R4" s="30"/>
      <c r="S4" s="30"/>
    </row>
    <row r="5" spans="1:19" ht="12" customHeight="1">
      <c r="A5" s="151"/>
      <c r="B5" s="155"/>
      <c r="C5" s="152"/>
      <c r="D5" s="152"/>
      <c r="E5" s="152"/>
      <c r="F5" s="152"/>
      <c r="G5" s="152"/>
      <c r="H5" s="152"/>
      <c r="I5" s="154"/>
      <c r="J5" s="30"/>
      <c r="K5" s="30"/>
      <c r="L5" s="30"/>
      <c r="M5" s="30"/>
      <c r="N5" s="30"/>
      <c r="O5" s="30"/>
      <c r="P5" s="30"/>
      <c r="Q5" s="30"/>
      <c r="R5" s="30"/>
      <c r="S5" s="30"/>
    </row>
    <row r="6" spans="1:19" ht="12" customHeight="1">
      <c r="A6" s="151"/>
      <c r="B6" s="152"/>
      <c r="C6" s="152"/>
      <c r="D6" s="152"/>
      <c r="E6" s="152"/>
      <c r="F6" s="152"/>
      <c r="G6" s="152"/>
      <c r="H6" s="152"/>
      <c r="I6" s="154"/>
      <c r="J6" s="30"/>
      <c r="K6" s="30"/>
      <c r="L6" s="30"/>
      <c r="M6" s="30"/>
      <c r="N6" s="30"/>
      <c r="O6" s="30"/>
      <c r="P6" s="30"/>
      <c r="Q6" s="30"/>
      <c r="R6" s="30"/>
      <c r="S6" s="30"/>
    </row>
    <row r="7" spans="1:19" ht="12" customHeight="1">
      <c r="A7" s="151"/>
      <c r="B7" s="152"/>
      <c r="C7" s="152"/>
      <c r="D7" s="152"/>
      <c r="E7" s="152"/>
      <c r="F7" s="152"/>
      <c r="G7" s="152"/>
      <c r="H7" s="152"/>
      <c r="I7" s="154"/>
      <c r="J7" s="30"/>
      <c r="K7" s="30"/>
      <c r="L7" s="30"/>
      <c r="M7" s="30"/>
      <c r="N7" s="30"/>
      <c r="O7" s="30"/>
      <c r="P7" s="30"/>
      <c r="Q7" s="30"/>
      <c r="R7" s="30"/>
      <c r="S7" s="30"/>
    </row>
    <row r="8" spans="1:19" ht="12" customHeight="1">
      <c r="A8" s="151"/>
      <c r="B8" s="152"/>
      <c r="C8" s="152"/>
      <c r="D8" s="152"/>
      <c r="E8" s="152"/>
      <c r="F8" s="152"/>
      <c r="G8" s="152"/>
      <c r="H8" s="152"/>
      <c r="I8" s="154"/>
      <c r="J8" s="30"/>
      <c r="K8" s="30"/>
      <c r="L8" s="30"/>
      <c r="M8" s="30"/>
      <c r="N8" s="30"/>
      <c r="O8" s="30"/>
      <c r="P8" s="30"/>
      <c r="Q8" s="30"/>
      <c r="R8" s="30"/>
      <c r="S8" s="30"/>
    </row>
    <row r="9" spans="1:19" ht="12" customHeight="1">
      <c r="A9" s="151"/>
      <c r="B9" s="152"/>
      <c r="C9" s="152"/>
      <c r="D9" s="152"/>
      <c r="E9" s="152"/>
      <c r="F9" s="152"/>
      <c r="G9" s="152"/>
      <c r="H9" s="152"/>
      <c r="I9" s="154"/>
      <c r="J9" s="30"/>
      <c r="K9" s="30"/>
      <c r="L9" s="30"/>
      <c r="M9" s="30"/>
      <c r="N9" s="30"/>
      <c r="O9" s="30"/>
      <c r="P9" s="30"/>
      <c r="Q9" s="30"/>
      <c r="R9" s="30"/>
      <c r="S9" s="30"/>
    </row>
    <row r="10" spans="1:19" ht="12" customHeight="1">
      <c r="A10" s="151"/>
      <c r="B10" s="152"/>
      <c r="C10" s="152"/>
      <c r="D10" s="152"/>
      <c r="E10" s="152"/>
      <c r="F10" s="152"/>
      <c r="G10" s="152"/>
      <c r="H10" s="152"/>
      <c r="I10" s="154"/>
      <c r="J10" s="30"/>
      <c r="K10" s="30"/>
      <c r="L10" s="30"/>
      <c r="M10" s="30"/>
      <c r="N10" s="30"/>
      <c r="O10" s="30"/>
      <c r="P10" s="30"/>
      <c r="Q10" s="30"/>
      <c r="R10" s="30"/>
      <c r="S10" s="30"/>
    </row>
    <row r="11" spans="1:19" ht="12" customHeight="1">
      <c r="A11" s="151"/>
      <c r="B11" s="152"/>
      <c r="C11" s="152"/>
      <c r="D11" s="152"/>
      <c r="E11" s="152"/>
      <c r="F11" s="152"/>
      <c r="G11" s="152"/>
      <c r="H11" s="152"/>
      <c r="I11" s="154"/>
      <c r="J11" s="30"/>
      <c r="K11" s="30"/>
      <c r="L11" s="30"/>
      <c r="M11" s="30"/>
      <c r="N11" s="30"/>
      <c r="O11" s="30"/>
      <c r="P11" s="30"/>
      <c r="Q11" s="30"/>
      <c r="R11" s="30"/>
      <c r="S11" s="30"/>
    </row>
    <row r="12" spans="1:19" ht="12" customHeight="1">
      <c r="A12" s="151"/>
      <c r="B12" s="152"/>
      <c r="C12" s="152"/>
      <c r="D12" s="152"/>
      <c r="E12" s="152"/>
      <c r="F12" s="152"/>
      <c r="G12" s="152"/>
      <c r="H12" s="152"/>
      <c r="I12" s="154"/>
      <c r="J12" s="30"/>
      <c r="K12" s="30"/>
      <c r="L12" s="30"/>
      <c r="M12" s="30"/>
      <c r="N12" s="30"/>
      <c r="O12" s="30"/>
      <c r="P12" s="30"/>
      <c r="Q12" s="30"/>
      <c r="R12" s="30"/>
      <c r="S12" s="30"/>
    </row>
    <row r="13" spans="1:19" ht="12" customHeight="1">
      <c r="A13" s="151"/>
      <c r="B13" s="152"/>
      <c r="C13" s="152"/>
      <c r="D13" s="152"/>
      <c r="E13" s="152"/>
      <c r="F13" s="152"/>
      <c r="G13" s="152"/>
      <c r="H13" s="152"/>
      <c r="I13" s="154"/>
      <c r="J13" s="30"/>
      <c r="K13" s="30"/>
      <c r="L13" s="30"/>
      <c r="M13" s="30"/>
      <c r="N13" s="30"/>
      <c r="O13" s="30"/>
      <c r="P13" s="30"/>
      <c r="Q13" s="30"/>
      <c r="R13" s="30"/>
      <c r="S13" s="30"/>
    </row>
    <row r="14" spans="1:19" ht="12" customHeight="1">
      <c r="A14" s="151"/>
      <c r="B14" s="152"/>
      <c r="C14" s="152"/>
      <c r="D14" s="152"/>
      <c r="E14" s="152"/>
      <c r="F14" s="152"/>
      <c r="G14" s="152"/>
      <c r="H14" s="152"/>
      <c r="I14" s="154"/>
      <c r="J14" s="30"/>
      <c r="K14" s="30"/>
      <c r="L14" s="30"/>
      <c r="M14" s="30"/>
      <c r="N14" s="30"/>
      <c r="O14" s="30"/>
      <c r="P14" s="30"/>
      <c r="Q14" s="30"/>
      <c r="R14" s="30"/>
      <c r="S14" s="30"/>
    </row>
    <row r="15" spans="1:19" ht="12" customHeight="1">
      <c r="A15" s="151"/>
      <c r="B15" s="152"/>
      <c r="C15" s="152"/>
      <c r="D15" s="152"/>
      <c r="E15" s="152"/>
      <c r="F15" s="152"/>
      <c r="G15" s="152"/>
      <c r="H15" s="152"/>
      <c r="I15" s="154"/>
      <c r="J15" s="30"/>
      <c r="K15" s="30"/>
      <c r="L15" s="30"/>
      <c r="M15" s="30"/>
      <c r="N15" s="30"/>
      <c r="O15" s="30"/>
      <c r="P15" s="30"/>
      <c r="Q15" s="30"/>
      <c r="R15" s="30"/>
      <c r="S15" s="30"/>
    </row>
    <row r="16" spans="1:19" ht="12" customHeight="1">
      <c r="I16" s="154"/>
      <c r="J16" s="30"/>
      <c r="K16" s="30"/>
      <c r="L16" s="30"/>
      <c r="M16" s="30"/>
      <c r="N16" s="30"/>
      <c r="O16" s="30"/>
      <c r="P16" s="30"/>
      <c r="Q16" s="30"/>
      <c r="R16" s="30"/>
      <c r="S16" s="30"/>
    </row>
    <row r="17" spans="1:9" ht="12" customHeight="1">
      <c r="I17" s="154"/>
    </row>
    <row r="18" spans="1:9" ht="12" customHeight="1">
      <c r="I18" s="154"/>
    </row>
    <row r="19" spans="1:9" ht="12" customHeight="1">
      <c r="I19" s="154"/>
    </row>
    <row r="20" spans="1:9" ht="12" customHeight="1">
      <c r="I20" s="154"/>
    </row>
    <row r="21" spans="1:9" ht="12" customHeight="1">
      <c r="I21" s="154"/>
    </row>
    <row r="22" spans="1:9" ht="12" customHeight="1">
      <c r="I22" s="154"/>
    </row>
    <row r="23" spans="1:9" ht="12" customHeight="1">
      <c r="I23" s="154"/>
    </row>
    <row r="24" spans="1:9" ht="12" customHeight="1">
      <c r="A24" s="157"/>
      <c r="I24" s="154"/>
    </row>
    <row r="25" spans="1:9" ht="12" customHeight="1">
      <c r="I25" s="154"/>
    </row>
    <row r="26" spans="1:9" ht="12" customHeight="1">
      <c r="I26" s="154"/>
    </row>
    <row r="27" spans="1:9">
      <c r="I27" s="154"/>
    </row>
    <row r="28" spans="1:9">
      <c r="A28" s="158"/>
      <c r="I28" s="154"/>
    </row>
    <row r="29" spans="1:9">
      <c r="I29" s="154"/>
    </row>
    <row r="30" spans="1:9">
      <c r="I30" s="154"/>
    </row>
    <row r="31" spans="1:9">
      <c r="I31" s="154"/>
    </row>
    <row r="32" spans="1:9">
      <c r="I32" s="154"/>
    </row>
    <row r="33" spans="9:9">
      <c r="I33" s="154"/>
    </row>
    <row r="34" spans="9:9">
      <c r="I34" s="154"/>
    </row>
    <row r="35" spans="9:9">
      <c r="I35" s="154"/>
    </row>
    <row r="36" spans="9:9">
      <c r="I36" s="154"/>
    </row>
    <row r="37" spans="9:9">
      <c r="I37" s="154"/>
    </row>
    <row r="38" spans="9:9">
      <c r="I38" s="154"/>
    </row>
    <row r="39" spans="9:9">
      <c r="I39" s="154"/>
    </row>
    <row r="40" spans="9:9">
      <c r="I40" s="154"/>
    </row>
    <row r="41" spans="9:9">
      <c r="I41" s="154"/>
    </row>
    <row r="42" spans="9:9">
      <c r="I42" s="154"/>
    </row>
    <row r="43" spans="9:9">
      <c r="I43" s="154"/>
    </row>
    <row r="44" spans="9:9">
      <c r="I44" s="154"/>
    </row>
    <row r="45" spans="9:9">
      <c r="I45" s="154"/>
    </row>
    <row r="46" spans="9:9">
      <c r="I46" s="154"/>
    </row>
    <row r="47" spans="9:9">
      <c r="I47" s="154"/>
    </row>
    <row r="48" spans="9:9">
      <c r="I48" s="154"/>
    </row>
    <row r="49" spans="9:9">
      <c r="I49" s="154"/>
    </row>
    <row r="50" spans="9:9">
      <c r="I50" s="154"/>
    </row>
    <row r="51" spans="9:9">
      <c r="I51" s="154"/>
    </row>
    <row r="52" spans="9:9">
      <c r="I52" s="154"/>
    </row>
    <row r="53" spans="9:9">
      <c r="I53" s="154"/>
    </row>
    <row r="54" spans="9:9">
      <c r="I54" s="154"/>
    </row>
    <row r="55" spans="9:9">
      <c r="I55" s="154"/>
    </row>
    <row r="56" spans="9:9">
      <c r="I56" s="154"/>
    </row>
    <row r="57" spans="9:9">
      <c r="I57" s="154"/>
    </row>
    <row r="58" spans="9:9">
      <c r="I58" s="154"/>
    </row>
    <row r="59" spans="9:9">
      <c r="I59" s="154"/>
    </row>
    <row r="60" spans="9:9">
      <c r="I60" s="154"/>
    </row>
    <row r="61" spans="9:9">
      <c r="I61" s="154"/>
    </row>
    <row r="62" spans="9:9">
      <c r="I62" s="154"/>
    </row>
    <row r="63" spans="9:9">
      <c r="I63" s="154"/>
    </row>
    <row r="64" spans="9:9">
      <c r="I64" s="154"/>
    </row>
    <row r="65" spans="9:9">
      <c r="I65" s="154"/>
    </row>
    <row r="66" spans="9:9">
      <c r="I66" s="154"/>
    </row>
    <row r="67" spans="9:9">
      <c r="I67" s="154"/>
    </row>
    <row r="68" spans="9:9">
      <c r="I68" s="154"/>
    </row>
    <row r="69" spans="9:9">
      <c r="I69" s="154"/>
    </row>
    <row r="70" spans="9:9">
      <c r="I70" s="154"/>
    </row>
    <row r="71" spans="9:9">
      <c r="I71" s="154"/>
    </row>
    <row r="72" spans="9:9">
      <c r="I72" s="154"/>
    </row>
    <row r="73" spans="9:9">
      <c r="I73" s="154"/>
    </row>
    <row r="74" spans="9:9">
      <c r="I74" s="154"/>
    </row>
    <row r="75" spans="9:9">
      <c r="I75" s="154"/>
    </row>
    <row r="76" spans="9:9">
      <c r="I76" s="154"/>
    </row>
    <row r="77" spans="9:9">
      <c r="I77" s="154"/>
    </row>
    <row r="78" spans="9:9">
      <c r="I78" s="154"/>
    </row>
    <row r="79" spans="9:9">
      <c r="I79" s="154"/>
    </row>
    <row r="80" spans="9:9">
      <c r="I80" s="154"/>
    </row>
    <row r="81" spans="9:9">
      <c r="I81" s="154"/>
    </row>
    <row r="82" spans="9:9">
      <c r="I82" s="154"/>
    </row>
    <row r="83" spans="9:9">
      <c r="I83" s="154"/>
    </row>
    <row r="84" spans="9:9">
      <c r="I84" s="154"/>
    </row>
    <row r="85" spans="9:9">
      <c r="I85" s="154"/>
    </row>
    <row r="86" spans="9:9">
      <c r="I86" s="154"/>
    </row>
    <row r="87" spans="9:9">
      <c r="I87" s="154"/>
    </row>
    <row r="88" spans="9:9">
      <c r="I88" s="154"/>
    </row>
    <row r="89" spans="9:9">
      <c r="I89" s="154"/>
    </row>
    <row r="90" spans="9:9">
      <c r="I90" s="154"/>
    </row>
    <row r="91" spans="9:9">
      <c r="I91" s="154"/>
    </row>
    <row r="92" spans="9:9">
      <c r="I92" s="154"/>
    </row>
    <row r="93" spans="9:9">
      <c r="I93" s="154"/>
    </row>
    <row r="94" spans="9:9">
      <c r="I94" s="154"/>
    </row>
    <row r="95" spans="9:9">
      <c r="I95" s="154"/>
    </row>
    <row r="96" spans="9:9">
      <c r="I96" s="154"/>
    </row>
    <row r="97" spans="9:9">
      <c r="I97" s="154"/>
    </row>
    <row r="98" spans="9:9">
      <c r="I98" s="154"/>
    </row>
    <row r="99" spans="9:9">
      <c r="I99" s="154"/>
    </row>
    <row r="100" spans="9:9">
      <c r="I100" s="154"/>
    </row>
    <row r="101" spans="9:9">
      <c r="I101" s="154"/>
    </row>
    <row r="102" spans="9:9">
      <c r="I102" s="154"/>
    </row>
    <row r="103" spans="9:9">
      <c r="I103" s="154"/>
    </row>
    <row r="104" spans="9:9">
      <c r="I104" s="154"/>
    </row>
    <row r="105" spans="9:9">
      <c r="I105" s="154"/>
    </row>
    <row r="106" spans="9:9">
      <c r="I106" s="154"/>
    </row>
    <row r="107" spans="9:9">
      <c r="I107" s="154"/>
    </row>
    <row r="108" spans="9:9">
      <c r="I108" s="154"/>
    </row>
    <row r="109" spans="9:9">
      <c r="I109" s="154"/>
    </row>
    <row r="110" spans="9:9">
      <c r="I110" s="154"/>
    </row>
    <row r="111" spans="9:9">
      <c r="I111" s="154"/>
    </row>
    <row r="112" spans="9:9">
      <c r="I112" s="154"/>
    </row>
    <row r="113" spans="9:9">
      <c r="I113" s="154"/>
    </row>
    <row r="114" spans="9:9">
      <c r="I114" s="154"/>
    </row>
    <row r="115" spans="9:9">
      <c r="I115" s="154"/>
    </row>
    <row r="116" spans="9:9">
      <c r="I116" s="154"/>
    </row>
    <row r="117" spans="9:9">
      <c r="I117" s="154"/>
    </row>
    <row r="118" spans="9:9">
      <c r="I118" s="154"/>
    </row>
    <row r="119" spans="9:9">
      <c r="I119" s="154"/>
    </row>
    <row r="120" spans="9:9">
      <c r="I120" s="154"/>
    </row>
    <row r="121" spans="9:9">
      <c r="I121" s="154"/>
    </row>
    <row r="122" spans="9:9">
      <c r="I122" s="154"/>
    </row>
    <row r="123" spans="9:9">
      <c r="I123" s="154"/>
    </row>
    <row r="124" spans="9:9">
      <c r="I124" s="154"/>
    </row>
    <row r="125" spans="9:9">
      <c r="I125" s="154"/>
    </row>
    <row r="126" spans="9:9">
      <c r="I126" s="154"/>
    </row>
    <row r="127" spans="9:9">
      <c r="I127" s="154"/>
    </row>
    <row r="128" spans="9:9">
      <c r="I128" s="154"/>
    </row>
    <row r="129" spans="9:9">
      <c r="I129" s="154"/>
    </row>
    <row r="130" spans="9:9">
      <c r="I130" s="154"/>
    </row>
    <row r="131" spans="9:9">
      <c r="I131" s="154"/>
    </row>
    <row r="132" spans="9:9">
      <c r="I132" s="154"/>
    </row>
    <row r="133" spans="9:9">
      <c r="I133" s="154"/>
    </row>
    <row r="134" spans="9:9">
      <c r="I134" s="154"/>
    </row>
    <row r="135" spans="9:9">
      <c r="I135" s="154"/>
    </row>
    <row r="136" spans="9:9">
      <c r="I136" s="154"/>
    </row>
    <row r="137" spans="9:9">
      <c r="I137" s="154"/>
    </row>
    <row r="138" spans="9:9">
      <c r="I138" s="154"/>
    </row>
    <row r="139" spans="9:9">
      <c r="I139" s="154"/>
    </row>
    <row r="140" spans="9:9">
      <c r="I140" s="154"/>
    </row>
    <row r="141" spans="9:9">
      <c r="I141" s="154"/>
    </row>
    <row r="142" spans="9:9">
      <c r="I142" s="154"/>
    </row>
    <row r="143" spans="9:9">
      <c r="I143" s="154"/>
    </row>
    <row r="144" spans="9:9">
      <c r="I144" s="154"/>
    </row>
    <row r="145" spans="9:9">
      <c r="I145" s="154"/>
    </row>
    <row r="146" spans="9:9">
      <c r="I146" s="154"/>
    </row>
    <row r="147" spans="9:9">
      <c r="I147" s="154"/>
    </row>
    <row r="148" spans="9:9">
      <c r="I148" s="154"/>
    </row>
    <row r="149" spans="9:9">
      <c r="I149" s="154"/>
    </row>
    <row r="150" spans="9:9">
      <c r="I150" s="154"/>
    </row>
    <row r="151" spans="9:9">
      <c r="I151" s="154"/>
    </row>
    <row r="152" spans="9:9">
      <c r="I152" s="154"/>
    </row>
    <row r="153" spans="9:9">
      <c r="I153" s="154"/>
    </row>
    <row r="154" spans="9:9">
      <c r="I154" s="154"/>
    </row>
    <row r="155" spans="9:9">
      <c r="I155" s="154"/>
    </row>
    <row r="156" spans="9:9">
      <c r="I156" s="154"/>
    </row>
    <row r="157" spans="9:9">
      <c r="I157" s="154"/>
    </row>
    <row r="158" spans="9:9">
      <c r="I158" s="154"/>
    </row>
    <row r="159" spans="9:9">
      <c r="I159" s="154"/>
    </row>
    <row r="160" spans="9:9">
      <c r="I160" s="154"/>
    </row>
    <row r="161" spans="9:9">
      <c r="I161" s="154"/>
    </row>
    <row r="162" spans="9:9">
      <c r="I162" s="154"/>
    </row>
    <row r="163" spans="9:9">
      <c r="I163" s="154"/>
    </row>
    <row r="164" spans="9:9">
      <c r="I164" s="154"/>
    </row>
    <row r="165" spans="9:9">
      <c r="I165" s="154"/>
    </row>
    <row r="166" spans="9:9">
      <c r="I166" s="154"/>
    </row>
    <row r="167" spans="9:9">
      <c r="I167" s="154"/>
    </row>
    <row r="168" spans="9:9">
      <c r="I168" s="154"/>
    </row>
    <row r="169" spans="9:9">
      <c r="I169" s="154"/>
    </row>
    <row r="170" spans="9:9">
      <c r="I170" s="154"/>
    </row>
    <row r="171" spans="9:9">
      <c r="I171" s="154"/>
    </row>
    <row r="172" spans="9:9">
      <c r="I172" s="154"/>
    </row>
    <row r="173" spans="9:9">
      <c r="I173" s="154"/>
    </row>
    <row r="174" spans="9:9">
      <c r="I174" s="154"/>
    </row>
    <row r="175" spans="9:9">
      <c r="I175" s="154"/>
    </row>
    <row r="176" spans="9:9">
      <c r="I176" s="154"/>
    </row>
    <row r="177" spans="9:9">
      <c r="I177" s="154"/>
    </row>
    <row r="178" spans="9:9">
      <c r="I178" s="154"/>
    </row>
    <row r="179" spans="9:9">
      <c r="I179" s="154"/>
    </row>
    <row r="180" spans="9:9">
      <c r="I180" s="154"/>
    </row>
    <row r="181" spans="9:9">
      <c r="I181" s="154"/>
    </row>
    <row r="182" spans="9:9">
      <c r="I182" s="154"/>
    </row>
    <row r="183" spans="9:9">
      <c r="I183" s="154"/>
    </row>
    <row r="184" spans="9:9">
      <c r="I184" s="154"/>
    </row>
    <row r="185" spans="9:9">
      <c r="I185" s="154"/>
    </row>
    <row r="186" spans="9:9">
      <c r="I186" s="154"/>
    </row>
    <row r="187" spans="9:9">
      <c r="I187" s="154"/>
    </row>
    <row r="188" spans="9:9">
      <c r="I188" s="154"/>
    </row>
    <row r="189" spans="9:9">
      <c r="I189" s="154"/>
    </row>
    <row r="190" spans="9:9">
      <c r="I190" s="154"/>
    </row>
    <row r="191" spans="9:9">
      <c r="I191" s="154"/>
    </row>
    <row r="192" spans="9:9">
      <c r="I192" s="154"/>
    </row>
    <row r="193" spans="9:9">
      <c r="I193" s="154"/>
    </row>
    <row r="194" spans="9:9">
      <c r="I194" s="154"/>
    </row>
    <row r="195" spans="9:9">
      <c r="I195" s="154"/>
    </row>
    <row r="196" spans="9:9">
      <c r="I196" s="154"/>
    </row>
    <row r="197" spans="9:9">
      <c r="I197" s="154"/>
    </row>
    <row r="198" spans="9:9">
      <c r="I198" s="154"/>
    </row>
    <row r="199" spans="9:9">
      <c r="I199" s="154"/>
    </row>
    <row r="200" spans="9:9">
      <c r="I200" s="154"/>
    </row>
    <row r="201" spans="9:9">
      <c r="I201" s="154"/>
    </row>
    <row r="202" spans="9:9">
      <c r="I202" s="154"/>
    </row>
    <row r="203" spans="9:9">
      <c r="I203" s="154"/>
    </row>
    <row r="204" spans="9:9">
      <c r="I204" s="154"/>
    </row>
    <row r="205" spans="9:9">
      <c r="I205" s="154"/>
    </row>
    <row r="206" spans="9:9">
      <c r="I206" s="154"/>
    </row>
    <row r="207" spans="9:9">
      <c r="I207" s="154"/>
    </row>
    <row r="208" spans="9:9">
      <c r="I208" s="154"/>
    </row>
    <row r="209" spans="9:9">
      <c r="I209" s="154"/>
    </row>
    <row r="210" spans="9:9">
      <c r="I210" s="154"/>
    </row>
    <row r="211" spans="9:9">
      <c r="I211" s="154"/>
    </row>
    <row r="212" spans="9:9">
      <c r="I212" s="154"/>
    </row>
    <row r="213" spans="9:9">
      <c r="I213" s="154"/>
    </row>
    <row r="214" spans="9:9">
      <c r="I214" s="154"/>
    </row>
    <row r="215" spans="9:9">
      <c r="I215" s="154"/>
    </row>
    <row r="216" spans="9:9">
      <c r="I216" s="154"/>
    </row>
    <row r="217" spans="9:9">
      <c r="I217" s="154"/>
    </row>
    <row r="218" spans="9:9">
      <c r="I218" s="154"/>
    </row>
    <row r="219" spans="9:9">
      <c r="I219" s="154"/>
    </row>
    <row r="220" spans="9:9">
      <c r="I220" s="154"/>
    </row>
    <row r="221" spans="9:9">
      <c r="I221" s="154"/>
    </row>
    <row r="222" spans="9:9">
      <c r="I222" s="154"/>
    </row>
    <row r="223" spans="9:9">
      <c r="I223" s="154"/>
    </row>
    <row r="224" spans="9:9">
      <c r="I224" s="154"/>
    </row>
    <row r="225" spans="9:9">
      <c r="I225" s="154"/>
    </row>
    <row r="226" spans="9:9">
      <c r="I226" s="154"/>
    </row>
    <row r="227" spans="9:9">
      <c r="I227" s="154"/>
    </row>
    <row r="228" spans="9:9">
      <c r="I228" s="154"/>
    </row>
    <row r="229" spans="9:9">
      <c r="I229" s="154"/>
    </row>
    <row r="230" spans="9:9">
      <c r="I230" s="154"/>
    </row>
    <row r="231" spans="9:9">
      <c r="I231" s="154"/>
    </row>
    <row r="232" spans="9:9">
      <c r="I232" s="154"/>
    </row>
    <row r="233" spans="9:9">
      <c r="I233" s="154"/>
    </row>
    <row r="234" spans="9:9">
      <c r="I234" s="154"/>
    </row>
    <row r="235" spans="9:9">
      <c r="I235" s="154"/>
    </row>
    <row r="236" spans="9:9">
      <c r="I236" s="154"/>
    </row>
    <row r="237" spans="9:9">
      <c r="I237" s="154"/>
    </row>
    <row r="238" spans="9:9">
      <c r="I238" s="154"/>
    </row>
    <row r="239" spans="9:9">
      <c r="I239" s="154"/>
    </row>
    <row r="240" spans="9:9">
      <c r="I240" s="154"/>
    </row>
    <row r="241" spans="9:9">
      <c r="I241" s="154"/>
    </row>
    <row r="242" spans="9:9">
      <c r="I242" s="154"/>
    </row>
    <row r="243" spans="9:9">
      <c r="I243" s="154"/>
    </row>
    <row r="244" spans="9:9">
      <c r="I244" s="154"/>
    </row>
    <row r="245" spans="9:9">
      <c r="I245" s="154"/>
    </row>
    <row r="246" spans="9:9">
      <c r="I246" s="154"/>
    </row>
    <row r="247" spans="9:9">
      <c r="I247" s="154"/>
    </row>
    <row r="248" spans="9:9">
      <c r="I248" s="154"/>
    </row>
    <row r="249" spans="9:9">
      <c r="I249" s="154"/>
    </row>
    <row r="250" spans="9:9">
      <c r="I250" s="154"/>
    </row>
    <row r="251" spans="9:9">
      <c r="I251" s="154"/>
    </row>
    <row r="252" spans="9:9">
      <c r="I252" s="154"/>
    </row>
    <row r="253" spans="9:9">
      <c r="I253" s="154"/>
    </row>
    <row r="254" spans="9:9">
      <c r="I254" s="159"/>
    </row>
    <row r="255" spans="9:9">
      <c r="I255" s="159"/>
    </row>
    <row r="256" spans="9:9">
      <c r="I256" s="159"/>
    </row>
    <row r="257" spans="9:9">
      <c r="I257" s="159"/>
    </row>
    <row r="258" spans="9:9">
      <c r="I258" s="159"/>
    </row>
    <row r="259" spans="9:9">
      <c r="I259" s="159"/>
    </row>
  </sheetData>
  <mergeCells count="1">
    <mergeCell ref="A2:H2"/>
  </mergeCells>
  <hyperlinks>
    <hyperlink ref="J1" location="ToC!A1" display="ToC" xr:uid="{3FC76BCB-282C-4863-8078-8BF00C42812A}"/>
  </hyperlink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EDD1D-79EB-4A18-9C3A-B8843B8B15D1}">
  <sheetPr codeName="Sheet51">
    <tabColor rgb="FF99CCFF"/>
    <pageSetUpPr fitToPage="1"/>
  </sheetPr>
  <dimension ref="A1:H14"/>
  <sheetViews>
    <sheetView view="pageBreakPreview" zoomScaleNormal="100" zoomScaleSheetLayoutView="100" zoomScalePageLayoutView="80" workbookViewId="0">
      <selection activeCell="M23" sqref="M23"/>
    </sheetView>
  </sheetViews>
  <sheetFormatPr defaultColWidth="9.85546875" defaultRowHeight="15"/>
  <cols>
    <col min="1" max="1" width="6.42578125" style="30" customWidth="1"/>
    <col min="2" max="2" width="40.85546875" style="30" customWidth="1"/>
    <col min="3" max="6" width="15.85546875" style="30" customWidth="1"/>
    <col min="7" max="7" width="9.85546875" style="30"/>
    <col min="8" max="8" width="25.7109375" style="30" bestFit="1" customWidth="1"/>
    <col min="9" max="16384" width="9.85546875" style="30"/>
  </cols>
  <sheetData>
    <row r="1" spans="1:8" ht="12" customHeight="1">
      <c r="A1" s="2130" t="s">
        <v>2194</v>
      </c>
      <c r="B1" s="2130"/>
      <c r="C1" s="2130"/>
      <c r="D1" s="2130"/>
      <c r="E1" s="2130"/>
      <c r="F1" s="2130"/>
      <c r="H1" s="1527" t="s">
        <v>2275</v>
      </c>
    </row>
    <row r="2" spans="1:8" ht="96" customHeight="1">
      <c r="A2" s="2131" t="s">
        <v>714</v>
      </c>
      <c r="B2" s="2131"/>
      <c r="C2" s="2131"/>
      <c r="D2" s="2131"/>
      <c r="E2" s="2131"/>
      <c r="F2" s="2131"/>
      <c r="H2" s="342"/>
    </row>
    <row r="3" spans="1:8" ht="12" customHeight="1">
      <c r="A3" s="217"/>
      <c r="B3" s="217"/>
      <c r="C3" s="1552"/>
      <c r="D3" s="1552"/>
      <c r="E3" s="1552"/>
      <c r="F3" s="1552"/>
    </row>
    <row r="4" spans="1:8" ht="12" customHeight="1">
      <c r="A4" s="343" t="s">
        <v>372</v>
      </c>
      <c r="B4" s="217"/>
      <c r="C4" s="1656" t="s">
        <v>373</v>
      </c>
      <c r="D4" s="1656" t="s">
        <v>391</v>
      </c>
      <c r="E4" s="1656" t="s">
        <v>408</v>
      </c>
      <c r="F4" s="1656" t="s">
        <v>409</v>
      </c>
    </row>
    <row r="5" spans="1:8" ht="12" customHeight="1">
      <c r="A5" s="343"/>
      <c r="B5" s="217"/>
      <c r="C5" s="2132" t="s">
        <v>715</v>
      </c>
      <c r="D5" s="2132"/>
      <c r="E5" s="2132" t="s">
        <v>716</v>
      </c>
      <c r="F5" s="2132"/>
    </row>
    <row r="6" spans="1:8" ht="12" customHeight="1">
      <c r="A6" s="344"/>
      <c r="B6" s="345"/>
      <c r="C6" s="1669" t="s">
        <v>374</v>
      </c>
      <c r="D6" s="1669" t="s">
        <v>388</v>
      </c>
      <c r="E6" s="1669" t="s">
        <v>374</v>
      </c>
      <c r="F6" s="1669" t="s">
        <v>388</v>
      </c>
    </row>
    <row r="7" spans="1:8" ht="12" customHeight="1">
      <c r="A7" s="346">
        <v>1</v>
      </c>
      <c r="B7" s="347" t="s">
        <v>717</v>
      </c>
      <c r="C7" s="348">
        <v>258.05232814918406</v>
      </c>
      <c r="D7" s="348">
        <v>437.3402882349863</v>
      </c>
      <c r="E7" s="348">
        <v>1169.2098375052776</v>
      </c>
      <c r="F7" s="348">
        <v>1055.4586141798698</v>
      </c>
    </row>
    <row r="8" spans="1:8" ht="12" customHeight="1">
      <c r="A8" s="346">
        <v>2</v>
      </c>
      <c r="B8" s="347" t="s">
        <v>718</v>
      </c>
      <c r="C8" s="348">
        <v>-1630.8229406447649</v>
      </c>
      <c r="D8" s="348">
        <v>-1237.5291174677575</v>
      </c>
      <c r="E8" s="348">
        <v>-1209.96029761053</v>
      </c>
      <c r="F8" s="348">
        <v>-1122.299370554493</v>
      </c>
    </row>
    <row r="9" spans="1:8" ht="12" customHeight="1">
      <c r="A9" s="346">
        <v>3</v>
      </c>
      <c r="B9" s="349" t="s">
        <v>719</v>
      </c>
      <c r="C9" s="348">
        <v>260.15260686525966</v>
      </c>
      <c r="D9" s="348">
        <v>195.78842151218342</v>
      </c>
      <c r="E9" s="348"/>
      <c r="F9" s="348"/>
    </row>
    <row r="10" spans="1:8" ht="12" customHeight="1">
      <c r="A10" s="346">
        <v>4</v>
      </c>
      <c r="B10" s="349" t="s">
        <v>720</v>
      </c>
      <c r="C10" s="348">
        <v>-1094.5310112960121</v>
      </c>
      <c r="D10" s="348">
        <v>-311.91285439257814</v>
      </c>
      <c r="E10" s="348"/>
      <c r="F10" s="348"/>
    </row>
    <row r="11" spans="1:8" ht="12" customHeight="1">
      <c r="A11" s="350">
        <v>5</v>
      </c>
      <c r="B11" s="347" t="s">
        <v>721</v>
      </c>
      <c r="C11" s="348">
        <v>-493.05732471829293</v>
      </c>
      <c r="D11" s="348">
        <v>-21.809052273338704</v>
      </c>
      <c r="E11" s="348"/>
      <c r="F11" s="348"/>
    </row>
    <row r="12" spans="1:8" ht="12" customHeight="1">
      <c r="A12" s="350">
        <v>6</v>
      </c>
      <c r="B12" s="347" t="s">
        <v>722</v>
      </c>
      <c r="C12" s="348">
        <v>-60.880447147414507</v>
      </c>
      <c r="D12" s="348">
        <v>-268.65464234321735</v>
      </c>
      <c r="E12" s="348"/>
      <c r="F12" s="348"/>
    </row>
    <row r="13" spans="1:8" ht="12" customHeight="1"/>
    <row r="14" spans="1:8" ht="36" customHeight="1">
      <c r="A14" s="2133" t="s">
        <v>723</v>
      </c>
      <c r="B14" s="2133"/>
      <c r="C14" s="2133"/>
      <c r="D14" s="2133"/>
      <c r="E14" s="2133"/>
      <c r="F14" s="2133"/>
      <c r="G14" s="351"/>
    </row>
  </sheetData>
  <mergeCells count="5">
    <mergeCell ref="A1:F1"/>
    <mergeCell ref="A2:F2"/>
    <mergeCell ref="C5:D5"/>
    <mergeCell ref="E5:F5"/>
    <mergeCell ref="A14:F14"/>
  </mergeCells>
  <hyperlinks>
    <hyperlink ref="H1" location="ToC!A1" display="ToC" xr:uid="{FBA2479D-BC9B-4A10-A522-99BCD15CF180}"/>
  </hyperlinks>
  <pageMargins left="0.70866141732283472" right="0.70866141732283472" top="0.74803149606299213" bottom="0.74803149606299213" header="0.31496062992125984" footer="0.31496062992125984"/>
  <pageSetup paperSize="9" scale="7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B050-316A-4B74-BBB0-29E586DAEC70}">
  <sheetPr codeName="Sheet52">
    <tabColor rgb="FF99CCFF"/>
    <pageSetUpPr fitToPage="1"/>
  </sheetPr>
  <dimension ref="A1:N17"/>
  <sheetViews>
    <sheetView showGridLines="0" view="pageBreakPreview" zoomScaleNormal="100" zoomScaleSheetLayoutView="100" zoomScalePageLayoutView="90" workbookViewId="0">
      <selection activeCell="J5" sqref="J5:L5"/>
    </sheetView>
  </sheetViews>
  <sheetFormatPr defaultColWidth="11.42578125" defaultRowHeight="15"/>
  <cols>
    <col min="1" max="1" width="6.42578125" style="699" customWidth="1"/>
    <col min="2" max="2" width="25" style="699" customWidth="1"/>
    <col min="3" max="6" width="8.140625" style="699" customWidth="1"/>
    <col min="7" max="7" width="10.42578125" style="699" customWidth="1"/>
    <col min="8" max="12" width="8.140625" style="699" customWidth="1"/>
    <col min="13" max="13" width="11.42578125" style="699"/>
    <col min="14" max="14" width="24.85546875" style="699" bestFit="1" customWidth="1"/>
    <col min="15" max="16384" width="11.42578125" style="699"/>
  </cols>
  <sheetData>
    <row r="1" spans="1:14" ht="12" customHeight="1">
      <c r="A1" s="697" t="s">
        <v>2195</v>
      </c>
      <c r="B1" s="698"/>
      <c r="C1" s="698"/>
      <c r="D1" s="698"/>
      <c r="E1" s="698"/>
      <c r="F1" s="698"/>
      <c r="G1" s="698"/>
      <c r="H1" s="698"/>
      <c r="I1" s="698"/>
      <c r="J1" s="698"/>
      <c r="K1" s="698"/>
      <c r="L1" s="698"/>
      <c r="N1" s="1527" t="s">
        <v>2275</v>
      </c>
    </row>
    <row r="2" spans="1:14" ht="48" customHeight="1">
      <c r="A2" s="2134" t="s">
        <v>2241</v>
      </c>
      <c r="B2" s="2134"/>
      <c r="C2" s="2134"/>
      <c r="D2" s="2134"/>
      <c r="E2" s="2134"/>
      <c r="F2" s="2134"/>
      <c r="G2" s="2134"/>
      <c r="H2" s="2134"/>
      <c r="I2" s="2134"/>
      <c r="J2" s="2134"/>
      <c r="K2" s="2134"/>
      <c r="L2" s="2134"/>
      <c r="N2" s="85"/>
    </row>
    <row r="3" spans="1:14" s="700" customFormat="1" ht="12" customHeight="1"/>
    <row r="4" spans="1:14" ht="12" customHeight="1">
      <c r="A4" s="701" t="s">
        <v>372</v>
      </c>
      <c r="B4" s="702"/>
      <c r="C4" s="703" t="s">
        <v>373</v>
      </c>
      <c r="D4" s="703" t="s">
        <v>391</v>
      </c>
      <c r="E4" s="703" t="s">
        <v>408</v>
      </c>
      <c r="F4" s="703" t="s">
        <v>409</v>
      </c>
      <c r="G4" s="703" t="s">
        <v>410</v>
      </c>
      <c r="H4" s="703" t="s">
        <v>1078</v>
      </c>
      <c r="I4" s="703" t="s">
        <v>1079</v>
      </c>
      <c r="J4" s="703" t="s">
        <v>411</v>
      </c>
      <c r="K4" s="703" t="s">
        <v>412</v>
      </c>
      <c r="L4" s="703" t="s">
        <v>735</v>
      </c>
      <c r="N4" s="138"/>
    </row>
    <row r="5" spans="1:14" ht="24" customHeight="1">
      <c r="A5" s="704"/>
      <c r="B5" s="702"/>
      <c r="C5" s="2135" t="s">
        <v>1080</v>
      </c>
      <c r="D5" s="2135"/>
      <c r="E5" s="2135"/>
      <c r="F5" s="2135"/>
      <c r="G5" s="2135"/>
      <c r="H5" s="2135" t="s">
        <v>1081</v>
      </c>
      <c r="I5" s="2135"/>
      <c r="J5" s="2136" t="s">
        <v>1082</v>
      </c>
      <c r="K5" s="2135"/>
      <c r="L5" s="2135"/>
      <c r="N5" s="94"/>
    </row>
    <row r="6" spans="1:14" ht="72" customHeight="1">
      <c r="A6" s="705"/>
      <c r="B6" s="706" t="s">
        <v>1083</v>
      </c>
      <c r="C6" s="703" t="s">
        <v>1084</v>
      </c>
      <c r="D6" s="703" t="s">
        <v>1085</v>
      </c>
      <c r="E6" s="703" t="s">
        <v>1086</v>
      </c>
      <c r="F6" s="703" t="s">
        <v>1087</v>
      </c>
      <c r="G6" s="703" t="s">
        <v>1088</v>
      </c>
      <c r="H6" s="703" t="s">
        <v>1089</v>
      </c>
      <c r="I6" s="703" t="s">
        <v>1090</v>
      </c>
      <c r="J6" s="707"/>
      <c r="K6" s="708" t="s">
        <v>1091</v>
      </c>
      <c r="L6" s="703" t="s">
        <v>1092</v>
      </c>
    </row>
    <row r="7" spans="1:14" ht="12" customHeight="1">
      <c r="A7" s="709">
        <v>1</v>
      </c>
      <c r="B7" s="710" t="s">
        <v>1093</v>
      </c>
      <c r="C7" s="711">
        <v>81.609762624450866</v>
      </c>
      <c r="D7" s="711">
        <v>55.499642753754877</v>
      </c>
      <c r="E7" s="711">
        <v>1.6926501622825725</v>
      </c>
      <c r="F7" s="711">
        <v>13.202378996626425</v>
      </c>
      <c r="G7" s="711"/>
      <c r="H7" s="711">
        <v>0.81590473660407103</v>
      </c>
      <c r="I7" s="711">
        <v>6.31229852747507</v>
      </c>
      <c r="J7" s="712">
        <v>79.56631890059694</v>
      </c>
      <c r="K7" s="711">
        <v>44.208600676378182</v>
      </c>
      <c r="L7" s="711">
        <v>35.357718224218765</v>
      </c>
    </row>
    <row r="8" spans="1:14" ht="12" customHeight="1">
      <c r="A8" s="709">
        <v>2</v>
      </c>
      <c r="B8" s="713" t="s">
        <v>0</v>
      </c>
      <c r="C8" s="711"/>
      <c r="D8" s="711"/>
      <c r="E8" s="711"/>
      <c r="F8" s="711"/>
      <c r="G8" s="711"/>
      <c r="H8" s="711"/>
      <c r="I8" s="711"/>
      <c r="J8" s="714"/>
      <c r="K8" s="711"/>
      <c r="L8" s="711"/>
    </row>
    <row r="9" spans="1:14" ht="12" customHeight="1">
      <c r="A9" s="709">
        <v>3</v>
      </c>
      <c r="B9" s="713" t="s">
        <v>1094</v>
      </c>
      <c r="C9" s="711">
        <v>3.8387471588297339</v>
      </c>
      <c r="D9" s="711">
        <v>29.547789618794422</v>
      </c>
      <c r="E9" s="711">
        <v>8.5386748118690861</v>
      </c>
      <c r="F9" s="711">
        <v>8.473959748311497</v>
      </c>
      <c r="G9" s="711"/>
      <c r="H9" s="711"/>
      <c r="I9" s="711"/>
      <c r="J9" s="712">
        <v>25.199585668902376</v>
      </c>
      <c r="K9" s="711">
        <v>17.078403938463499</v>
      </c>
      <c r="L9" s="711">
        <v>8.1211817304388614</v>
      </c>
    </row>
    <row r="10" spans="1:14" ht="12" customHeight="1">
      <c r="A10" s="709">
        <v>4</v>
      </c>
      <c r="B10" s="713" t="s">
        <v>1095</v>
      </c>
      <c r="C10" s="711">
        <v>6.0414444817852502</v>
      </c>
      <c r="D10" s="711">
        <v>59.1834646175923</v>
      </c>
      <c r="E10" s="711">
        <v>0.32494009241288674</v>
      </c>
      <c r="F10" s="711">
        <v>7.8584993435484112</v>
      </c>
      <c r="G10" s="711"/>
      <c r="H10" s="711"/>
      <c r="I10" s="711"/>
      <c r="J10" s="712">
        <v>73.40834853533886</v>
      </c>
      <c r="K10" s="711">
        <v>58.09966853638381</v>
      </c>
      <c r="L10" s="711">
        <v>15.308679998955041</v>
      </c>
    </row>
    <row r="11" spans="1:14" ht="12" customHeight="1">
      <c r="A11" s="709">
        <v>5</v>
      </c>
      <c r="B11" s="713" t="s">
        <v>1096</v>
      </c>
      <c r="C11" s="711"/>
      <c r="D11" s="711"/>
      <c r="E11" s="711"/>
      <c r="F11" s="711"/>
      <c r="G11" s="711"/>
      <c r="H11" s="711"/>
      <c r="I11" s="711"/>
      <c r="J11" s="712"/>
      <c r="K11" s="711"/>
      <c r="L11" s="711"/>
    </row>
    <row r="12" spans="1:14" ht="12" customHeight="1">
      <c r="A12" s="709">
        <v>6</v>
      </c>
      <c r="B12" s="713" t="s">
        <v>1097</v>
      </c>
      <c r="C12" s="711">
        <v>5.1084954593437688</v>
      </c>
      <c r="D12" s="711">
        <v>15.827819375537572</v>
      </c>
      <c r="E12" s="711">
        <v>5.5609104443216942E-2</v>
      </c>
      <c r="F12" s="711">
        <v>71.300747570675426</v>
      </c>
      <c r="G12" s="711"/>
      <c r="H12" s="711">
        <v>22.667036861212505</v>
      </c>
      <c r="I12" s="711">
        <v>10.000000000000002</v>
      </c>
      <c r="J12" s="712">
        <v>62.47985418560625</v>
      </c>
      <c r="K12" s="711">
        <v>28.893660952608236</v>
      </c>
      <c r="L12" s="711">
        <v>33.586193232998021</v>
      </c>
    </row>
    <row r="13" spans="1:14" ht="12" customHeight="1">
      <c r="A13" s="709">
        <v>7</v>
      </c>
      <c r="B13" s="713" t="s">
        <v>1098</v>
      </c>
      <c r="C13" s="711">
        <v>4.2724254891640303</v>
      </c>
      <c r="D13" s="711">
        <v>4.6087817818314214</v>
      </c>
      <c r="E13" s="711">
        <v>0.51156624870758294</v>
      </c>
      <c r="F13" s="711">
        <v>1.0838169372468962</v>
      </c>
      <c r="G13" s="711"/>
      <c r="H13" s="711"/>
      <c r="I13" s="711"/>
      <c r="J13" s="712">
        <v>10.476590456949932</v>
      </c>
      <c r="K13" s="711">
        <v>6.1287004614841694</v>
      </c>
      <c r="L13" s="711">
        <v>4.3478899954657635</v>
      </c>
    </row>
    <row r="14" spans="1:14" ht="12" customHeight="1">
      <c r="A14" s="709">
        <v>10</v>
      </c>
      <c r="B14" s="713" t="s">
        <v>1099</v>
      </c>
      <c r="C14" s="711">
        <v>0.472052391799545</v>
      </c>
      <c r="D14" s="711">
        <v>9.9908501409024394E-2</v>
      </c>
      <c r="E14" s="711"/>
      <c r="F14" s="711">
        <v>0.45903910679143128</v>
      </c>
      <c r="G14" s="711"/>
      <c r="H14" s="711"/>
      <c r="I14" s="711"/>
      <c r="J14" s="712">
        <v>1.0310000000000001</v>
      </c>
      <c r="K14" s="711">
        <v>0.91300000000000003</v>
      </c>
      <c r="L14" s="715">
        <v>0.11800000000000023</v>
      </c>
    </row>
    <row r="15" spans="1:14" ht="24" customHeight="1">
      <c r="A15" s="716">
        <v>12</v>
      </c>
      <c r="B15" s="717" t="s">
        <v>1100</v>
      </c>
      <c r="C15" s="718"/>
      <c r="D15" s="718"/>
      <c r="E15" s="718"/>
      <c r="F15" s="718"/>
      <c r="G15" s="718"/>
      <c r="H15" s="718"/>
      <c r="I15" s="718"/>
      <c r="J15" s="719">
        <v>252.16169774739436</v>
      </c>
      <c r="K15" s="719">
        <v>155.32203456531792</v>
      </c>
      <c r="L15" s="719">
        <v>96.83966318207645</v>
      </c>
    </row>
    <row r="16" spans="1:14" ht="12" customHeight="1"/>
    <row r="17" ht="12" customHeight="1"/>
  </sheetData>
  <mergeCells count="4">
    <mergeCell ref="A2:L2"/>
    <mergeCell ref="C5:G5"/>
    <mergeCell ref="H5:I5"/>
    <mergeCell ref="J5:L5"/>
  </mergeCells>
  <hyperlinks>
    <hyperlink ref="N1" location="ToC!A1" display="ToC" xr:uid="{3AFFF0F8-B85E-48BC-9606-C7520FD72D40}"/>
  </hyperlinks>
  <pageMargins left="0.70866141732283472" right="0.70866141732283472" top="0.74803149606299213" bottom="0.74803149606299213" header="0.31496062992125984" footer="0.31496062992125984"/>
  <pageSetup paperSize="9" scale="7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3F5B-A8B8-4BBB-B8AE-16976D3B7C1F}">
  <sheetPr codeName="Sheet53">
    <tabColor theme="4"/>
    <pageSetUpPr fitToPage="1"/>
  </sheetPr>
  <dimension ref="A1"/>
  <sheetViews>
    <sheetView showGridLines="0" workbookViewId="0">
      <selection activeCell="K34" sqref="K3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DB27-B4FC-4120-939F-E23E88127870}">
  <sheetPr codeName="Sheet54">
    <tabColor rgb="FF99CCFF"/>
    <pageSetUpPr fitToPage="1"/>
  </sheetPr>
  <dimension ref="A1:I15"/>
  <sheetViews>
    <sheetView showGridLines="0" view="pageBreakPreview" zoomScaleNormal="100" zoomScaleSheetLayoutView="100" zoomScalePageLayoutView="70" workbookViewId="0">
      <selection activeCell="F6" sqref="F6:F7"/>
    </sheetView>
  </sheetViews>
  <sheetFormatPr defaultColWidth="9.28515625" defaultRowHeight="12"/>
  <cols>
    <col min="1" max="1" width="6.42578125" style="1" customWidth="1"/>
    <col min="2" max="2" width="43.7109375" style="1" customWidth="1"/>
    <col min="3" max="7" width="13.7109375" style="1" customWidth="1"/>
    <col min="8" max="8" width="13.28515625" style="1415" customWidth="1"/>
    <col min="9" max="9" width="25.140625" style="1415" bestFit="1" customWidth="1"/>
    <col min="10" max="16384" width="9.28515625" style="1"/>
  </cols>
  <sheetData>
    <row r="1" spans="1:9" ht="12" customHeight="1">
      <c r="A1" s="2137" t="s">
        <v>2196</v>
      </c>
      <c r="B1" s="2137"/>
      <c r="C1" s="2137"/>
      <c r="D1" s="2137"/>
      <c r="E1" s="2137"/>
      <c r="F1" s="2137"/>
      <c r="G1" s="2137"/>
      <c r="H1" s="279"/>
      <c r="I1" s="1527" t="s">
        <v>2275</v>
      </c>
    </row>
    <row r="2" spans="1:9" ht="12" customHeight="1">
      <c r="A2" s="2093" t="s">
        <v>2075</v>
      </c>
      <c r="B2" s="2093"/>
      <c r="C2" s="2093"/>
      <c r="D2" s="2093"/>
      <c r="E2" s="2093"/>
      <c r="F2" s="2093"/>
      <c r="G2" s="2093"/>
      <c r="H2" s="1416"/>
    </row>
    <row r="3" spans="1:9" ht="12" customHeight="1">
      <c r="A3" s="515"/>
      <c r="H3" s="1"/>
      <c r="I3" s="1"/>
    </row>
    <row r="4" spans="1:9" s="1418" customFormat="1" ht="12" customHeight="1">
      <c r="A4" s="1417"/>
      <c r="B4" s="1417"/>
    </row>
    <row r="5" spans="1:9" ht="12" customHeight="1">
      <c r="A5" s="1419" t="s">
        <v>372</v>
      </c>
      <c r="B5" s="2138" t="s">
        <v>2076</v>
      </c>
      <c r="C5" s="1420" t="s">
        <v>373</v>
      </c>
      <c r="D5" s="1420" t="s">
        <v>391</v>
      </c>
      <c r="E5" s="1420" t="s">
        <v>408</v>
      </c>
      <c r="F5" s="1420" t="s">
        <v>409</v>
      </c>
      <c r="G5" s="1421" t="s">
        <v>410</v>
      </c>
    </row>
    <row r="6" spans="1:9" ht="12" customHeight="1">
      <c r="A6" s="1419"/>
      <c r="B6" s="2138"/>
      <c r="C6" s="2140" t="s">
        <v>2077</v>
      </c>
      <c r="D6" s="2140"/>
      <c r="E6" s="2140"/>
      <c r="F6" s="2107" t="s">
        <v>392</v>
      </c>
      <c r="G6" s="2141" t="s">
        <v>1498</v>
      </c>
    </row>
    <row r="7" spans="1:9" ht="12" customHeight="1">
      <c r="A7" s="1422"/>
      <c r="B7" s="2139"/>
      <c r="C7" s="1423" t="s">
        <v>2078</v>
      </c>
      <c r="D7" s="1423" t="s">
        <v>2079</v>
      </c>
      <c r="E7" s="1423" t="s">
        <v>2080</v>
      </c>
      <c r="F7" s="2119"/>
      <c r="G7" s="2052"/>
    </row>
    <row r="8" spans="1:9" ht="12" customHeight="1">
      <c r="A8" s="1424">
        <v>1</v>
      </c>
      <c r="B8" s="1425" t="s">
        <v>2081</v>
      </c>
      <c r="C8" s="1428"/>
      <c r="D8" s="1428"/>
      <c r="E8" s="1428"/>
      <c r="F8" s="1428"/>
      <c r="G8" s="1428"/>
      <c r="H8" s="1946"/>
      <c r="I8" s="1946"/>
    </row>
    <row r="9" spans="1:9" ht="24" customHeight="1">
      <c r="A9" s="1426">
        <v>2</v>
      </c>
      <c r="B9" s="1427" t="s">
        <v>2082</v>
      </c>
      <c r="C9" s="1428">
        <v>8316.7450000000008</v>
      </c>
      <c r="D9" s="1428">
        <v>9451.3279999999995</v>
      </c>
      <c r="E9" s="1428">
        <v>9622.4500000000007</v>
      </c>
      <c r="F9" s="1428">
        <v>1283.80582</v>
      </c>
      <c r="G9" s="1428">
        <v>16047.572749999999</v>
      </c>
      <c r="H9" s="1946"/>
      <c r="I9" s="1946"/>
    </row>
    <row r="10" spans="1:9" ht="12" customHeight="1">
      <c r="A10" s="1424">
        <v>3</v>
      </c>
      <c r="B10" s="1429" t="s">
        <v>2083</v>
      </c>
      <c r="C10" s="1665">
        <v>8316.7450000000008</v>
      </c>
      <c r="D10" s="1665">
        <v>9451.3279999999995</v>
      </c>
      <c r="E10" s="1665">
        <v>9622.4500000000007</v>
      </c>
      <c r="F10" s="1666"/>
      <c r="G10" s="1667"/>
      <c r="H10" s="1946"/>
      <c r="I10" s="1946"/>
    </row>
    <row r="11" spans="1:9" ht="12" customHeight="1">
      <c r="A11" s="1424">
        <v>4</v>
      </c>
      <c r="B11" s="1429" t="s">
        <v>2084</v>
      </c>
      <c r="C11" s="1665"/>
      <c r="D11" s="1665"/>
      <c r="E11" s="1665"/>
      <c r="F11" s="1666"/>
      <c r="G11" s="1668"/>
      <c r="H11" s="2106"/>
      <c r="I11" s="2106"/>
    </row>
    <row r="12" spans="1:9" ht="24" customHeight="1">
      <c r="A12" s="1430">
        <v>5</v>
      </c>
      <c r="B12" s="1425" t="s">
        <v>2085</v>
      </c>
      <c r="C12" s="1428"/>
      <c r="D12" s="1428"/>
      <c r="E12" s="1428"/>
      <c r="F12" s="1428"/>
      <c r="G12" s="1428"/>
      <c r="H12" s="2106"/>
      <c r="I12" s="2106"/>
    </row>
    <row r="13" spans="1:9" ht="12" customHeight="1"/>
    <row r="14" spans="1:9">
      <c r="E14" s="445"/>
    </row>
    <row r="15" spans="1:9">
      <c r="G15" s="445"/>
    </row>
  </sheetData>
  <mergeCells count="7">
    <mergeCell ref="H11:I12"/>
    <mergeCell ref="A1:G1"/>
    <mergeCell ref="A2:G2"/>
    <mergeCell ref="B5:B7"/>
    <mergeCell ref="C6:E6"/>
    <mergeCell ref="F6:F7"/>
    <mergeCell ref="G6:G7"/>
  </mergeCells>
  <hyperlinks>
    <hyperlink ref="I1" location="ToC!A1" display="ToC" xr:uid="{3C2B346D-1FE8-4779-AFDB-1785714AA328}"/>
  </hyperlinks>
  <pageMargins left="0.70866141732283472" right="0.70866141732283472" top="0.74803149606299213" bottom="0.7480314960629921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6304-5063-464D-AB86-5A827474649D}">
  <sheetPr codeName="Sheet55">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09D6-EFB4-4104-B3EE-B97EB6B04829}">
  <sheetPr codeName="Sheet56">
    <tabColor rgb="FF99CCFF"/>
    <pageSetUpPr fitToPage="1"/>
  </sheetPr>
  <dimension ref="A1:S33"/>
  <sheetViews>
    <sheetView showGridLines="0" view="pageBreakPreview" zoomScaleNormal="100" zoomScaleSheetLayoutView="100" workbookViewId="0">
      <selection activeCell="I6" sqref="I6:I8"/>
    </sheetView>
  </sheetViews>
  <sheetFormatPr defaultColWidth="10" defaultRowHeight="12"/>
  <cols>
    <col min="1" max="1" width="6.42578125" style="1337" customWidth="1"/>
    <col min="2" max="2" width="27.7109375" style="1337" customWidth="1"/>
    <col min="3" max="17" width="8.7109375" style="1337" customWidth="1"/>
    <col min="18" max="18" width="10" style="1337"/>
    <col min="19" max="19" width="25.42578125" style="1337" bestFit="1" customWidth="1"/>
    <col min="20" max="16384" width="10" style="1337"/>
  </cols>
  <sheetData>
    <row r="1" spans="1:19" s="30" customFormat="1" ht="15">
      <c r="A1" s="2154" t="s">
        <v>2197</v>
      </c>
      <c r="B1" s="2154"/>
      <c r="C1" s="2154"/>
      <c r="D1" s="2154"/>
      <c r="E1" s="2154"/>
      <c r="F1" s="2154"/>
      <c r="G1" s="2154"/>
      <c r="H1" s="2154"/>
      <c r="I1" s="2154"/>
      <c r="J1" s="2154"/>
      <c r="K1" s="2154"/>
      <c r="L1" s="2154"/>
      <c r="M1" s="2154"/>
      <c r="N1" s="2154"/>
      <c r="O1" s="2154"/>
      <c r="P1" s="2154"/>
      <c r="Q1" s="2154"/>
      <c r="R1" s="279"/>
      <c r="S1" s="1527" t="s">
        <v>2275</v>
      </c>
    </row>
    <row r="2" spans="1:19" ht="12" customHeight="1">
      <c r="A2" s="2155" t="s">
        <v>1986</v>
      </c>
      <c r="B2" s="2155"/>
      <c r="C2" s="2155"/>
      <c r="D2" s="2155"/>
      <c r="E2" s="2155"/>
      <c r="F2" s="2155"/>
      <c r="G2" s="2155"/>
      <c r="H2" s="2155"/>
      <c r="I2" s="2155"/>
      <c r="J2" s="2155"/>
      <c r="K2" s="2155"/>
      <c r="L2" s="2155"/>
      <c r="M2" s="2155"/>
      <c r="N2" s="2155"/>
      <c r="O2" s="2155"/>
      <c r="P2" s="2155"/>
      <c r="Q2" s="2155"/>
      <c r="R2" s="280"/>
    </row>
    <row r="3" spans="1:19">
      <c r="A3" s="141"/>
      <c r="B3" s="141"/>
      <c r="C3" s="141"/>
      <c r="D3" s="141"/>
      <c r="E3" s="141"/>
      <c r="F3" s="141"/>
      <c r="G3" s="141"/>
      <c r="H3" s="141"/>
      <c r="I3" s="141"/>
      <c r="J3" s="141"/>
    </row>
    <row r="4" spans="1:19">
      <c r="A4" s="1338" t="s">
        <v>372</v>
      </c>
      <c r="B4" s="1339"/>
      <c r="C4" s="292" t="s">
        <v>373</v>
      </c>
      <c r="D4" s="292" t="s">
        <v>391</v>
      </c>
      <c r="E4" s="292" t="s">
        <v>408</v>
      </c>
      <c r="F4" s="292" t="s">
        <v>409</v>
      </c>
      <c r="G4" s="292" t="s">
        <v>410</v>
      </c>
      <c r="H4" s="292" t="s">
        <v>411</v>
      </c>
      <c r="I4" s="292" t="s">
        <v>412</v>
      </c>
      <c r="J4" s="292" t="s">
        <v>735</v>
      </c>
      <c r="K4" s="292" t="s">
        <v>889</v>
      </c>
      <c r="L4" s="292" t="s">
        <v>890</v>
      </c>
      <c r="M4" s="292" t="s">
        <v>891</v>
      </c>
      <c r="N4" s="292" t="s">
        <v>892</v>
      </c>
      <c r="O4" s="292" t="s">
        <v>893</v>
      </c>
      <c r="P4" s="292" t="s">
        <v>894</v>
      </c>
      <c r="Q4" s="292" t="s">
        <v>895</v>
      </c>
    </row>
    <row r="5" spans="1:19" ht="12" customHeight="1">
      <c r="A5" s="1340"/>
      <c r="B5" s="1339"/>
      <c r="C5" s="2030" t="s">
        <v>1987</v>
      </c>
      <c r="D5" s="2030"/>
      <c r="E5" s="2030"/>
      <c r="F5" s="2030"/>
      <c r="G5" s="2030"/>
      <c r="H5" s="2030"/>
      <c r="I5" s="2031"/>
      <c r="J5" s="2029" t="s">
        <v>1988</v>
      </c>
      <c r="K5" s="2030"/>
      <c r="L5" s="2030"/>
      <c r="M5" s="2031"/>
      <c r="N5" s="2030" t="s">
        <v>1989</v>
      </c>
      <c r="O5" s="2030"/>
      <c r="P5" s="2030"/>
      <c r="Q5" s="2032"/>
    </row>
    <row r="6" spans="1:19">
      <c r="A6" s="1340"/>
      <c r="B6" s="1339"/>
      <c r="C6" s="2152" t="s">
        <v>1990</v>
      </c>
      <c r="D6" s="2152"/>
      <c r="E6" s="2152"/>
      <c r="F6" s="2153"/>
      <c r="G6" s="2150" t="s">
        <v>1991</v>
      </c>
      <c r="H6" s="2149"/>
      <c r="I6" s="2150" t="s">
        <v>1733</v>
      </c>
      <c r="J6" s="2145" t="s">
        <v>1990</v>
      </c>
      <c r="K6" s="2149"/>
      <c r="L6" s="2150" t="s">
        <v>1991</v>
      </c>
      <c r="M6" s="2142" t="s">
        <v>1733</v>
      </c>
      <c r="N6" s="2145" t="s">
        <v>1990</v>
      </c>
      <c r="O6" s="2146"/>
      <c r="P6" s="2147" t="s">
        <v>1991</v>
      </c>
      <c r="Q6" s="2147" t="s">
        <v>1733</v>
      </c>
    </row>
    <row r="7" spans="1:19" ht="12" customHeight="1">
      <c r="A7" s="1340"/>
      <c r="B7" s="1339"/>
      <c r="C7" s="2146" t="s">
        <v>1992</v>
      </c>
      <c r="D7" s="2149"/>
      <c r="E7" s="2146" t="s">
        <v>1993</v>
      </c>
      <c r="F7" s="2149"/>
      <c r="G7" s="2152"/>
      <c r="H7" s="2153"/>
      <c r="I7" s="2151"/>
      <c r="J7" s="2150" t="s">
        <v>1992</v>
      </c>
      <c r="K7" s="2142" t="s">
        <v>1993</v>
      </c>
      <c r="L7" s="2152"/>
      <c r="M7" s="2143"/>
      <c r="N7" s="2150" t="s">
        <v>1992</v>
      </c>
      <c r="O7" s="2142" t="s">
        <v>1993</v>
      </c>
      <c r="P7" s="2027"/>
      <c r="Q7" s="2148"/>
    </row>
    <row r="8" spans="1:19" ht="24">
      <c r="A8" s="1340"/>
      <c r="B8" s="1341"/>
      <c r="C8" s="1342"/>
      <c r="D8" s="1343" t="s">
        <v>1994</v>
      </c>
      <c r="E8" s="1344"/>
      <c r="F8" s="1345" t="s">
        <v>1994</v>
      </c>
      <c r="G8" s="1346"/>
      <c r="H8" s="1343" t="s">
        <v>1994</v>
      </c>
      <c r="I8" s="2151"/>
      <c r="J8" s="2151"/>
      <c r="K8" s="2144"/>
      <c r="L8" s="2152"/>
      <c r="M8" s="2144"/>
      <c r="N8" s="2151"/>
      <c r="O8" s="2144"/>
      <c r="P8" s="2027"/>
      <c r="Q8" s="2024"/>
      <c r="R8" s="1347"/>
    </row>
    <row r="9" spans="1:19">
      <c r="A9" s="1348">
        <v>1</v>
      </c>
      <c r="B9" s="1349" t="s">
        <v>1949</v>
      </c>
      <c r="C9" s="1350"/>
      <c r="D9" s="1350"/>
      <c r="E9" s="1350"/>
      <c r="F9" s="1350"/>
      <c r="G9" s="1351">
        <v>14536.531657293237</v>
      </c>
      <c r="H9" s="1351">
        <v>14536.531657293237</v>
      </c>
      <c r="I9" s="1351">
        <v>14536.531657293237</v>
      </c>
      <c r="J9" s="1352"/>
      <c r="K9" s="1353"/>
      <c r="L9" s="1352"/>
      <c r="M9" s="1352"/>
      <c r="N9" s="1351">
        <v>627.18561490000002</v>
      </c>
      <c r="O9" s="1354"/>
      <c r="P9" s="1351"/>
      <c r="Q9" s="1354">
        <v>627.18561490000002</v>
      </c>
    </row>
    <row r="10" spans="1:19">
      <c r="A10" s="1355">
        <v>2</v>
      </c>
      <c r="B10" s="1356" t="s">
        <v>1995</v>
      </c>
      <c r="C10" s="1357"/>
      <c r="D10" s="1357"/>
      <c r="E10" s="1357"/>
      <c r="F10" s="1357"/>
      <c r="G10" s="1358"/>
      <c r="H10" s="1358"/>
      <c r="I10" s="1358"/>
      <c r="J10" s="1359"/>
      <c r="K10" s="1359"/>
      <c r="L10" s="1359"/>
      <c r="M10" s="1359"/>
      <c r="N10" s="1358">
        <v>105.86705503</v>
      </c>
      <c r="O10" s="1358"/>
      <c r="P10" s="1358"/>
      <c r="Q10" s="1358">
        <v>105.86705503</v>
      </c>
    </row>
    <row r="11" spans="1:19">
      <c r="A11" s="1355">
        <v>3</v>
      </c>
      <c r="B11" s="1356" t="s">
        <v>1996</v>
      </c>
      <c r="C11" s="1357"/>
      <c r="D11" s="1357"/>
      <c r="E11" s="1357"/>
      <c r="F11" s="1357"/>
      <c r="G11" s="1358"/>
      <c r="H11" s="1358"/>
      <c r="I11" s="1358"/>
      <c r="J11" s="1359"/>
      <c r="K11" s="1359"/>
      <c r="L11" s="1359"/>
      <c r="M11" s="1359"/>
      <c r="N11" s="1358"/>
      <c r="O11" s="1358"/>
      <c r="P11" s="1358"/>
      <c r="Q11" s="1358"/>
    </row>
    <row r="12" spans="1:19">
      <c r="A12" s="1355">
        <v>4</v>
      </c>
      <c r="B12" s="1356" t="s">
        <v>1997</v>
      </c>
      <c r="C12" s="1357"/>
      <c r="D12" s="1357"/>
      <c r="E12" s="1357"/>
      <c r="F12" s="1357"/>
      <c r="G12" s="1358"/>
      <c r="H12" s="1358"/>
      <c r="I12" s="1358"/>
      <c r="J12" s="1359"/>
      <c r="K12" s="1359"/>
      <c r="L12" s="1359"/>
      <c r="M12" s="1359"/>
      <c r="N12" s="1358"/>
      <c r="O12" s="1358"/>
      <c r="P12" s="1358"/>
      <c r="Q12" s="1358"/>
    </row>
    <row r="13" spans="1:19">
      <c r="A13" s="1355">
        <v>5</v>
      </c>
      <c r="B13" s="1356" t="s">
        <v>1998</v>
      </c>
      <c r="C13" s="1357"/>
      <c r="D13" s="1357"/>
      <c r="E13" s="1357"/>
      <c r="F13" s="1357"/>
      <c r="G13" s="1358"/>
      <c r="H13" s="1358"/>
      <c r="I13" s="1358"/>
      <c r="J13" s="1359"/>
      <c r="K13" s="1359"/>
      <c r="L13" s="1359"/>
      <c r="M13" s="1359"/>
      <c r="N13" s="1358">
        <v>105.86705503</v>
      </c>
      <c r="O13" s="1358"/>
      <c r="P13" s="1358"/>
      <c r="Q13" s="1358">
        <v>105.86705503</v>
      </c>
    </row>
    <row r="14" spans="1:19">
      <c r="A14" s="1355">
        <v>6</v>
      </c>
      <c r="B14" s="1356" t="s">
        <v>1999</v>
      </c>
      <c r="C14" s="1357"/>
      <c r="D14" s="1357"/>
      <c r="E14" s="1357"/>
      <c r="F14" s="1357"/>
      <c r="G14" s="1358"/>
      <c r="H14" s="1358"/>
      <c r="I14" s="1358"/>
      <c r="J14" s="1359"/>
      <c r="K14" s="1359"/>
      <c r="L14" s="1359"/>
      <c r="M14" s="1359"/>
      <c r="N14" s="1358"/>
      <c r="O14" s="1358"/>
      <c r="P14" s="1358"/>
      <c r="Q14" s="1358"/>
    </row>
    <row r="15" spans="1:19">
      <c r="A15" s="1355">
        <v>7</v>
      </c>
      <c r="B15" s="1356" t="s">
        <v>2000</v>
      </c>
      <c r="C15" s="1357"/>
      <c r="D15" s="1357"/>
      <c r="E15" s="1357"/>
      <c r="F15" s="1357"/>
      <c r="G15" s="1358">
        <v>14536.531657293237</v>
      </c>
      <c r="H15" s="1358">
        <v>14536.531657293237</v>
      </c>
      <c r="I15" s="1358">
        <v>14536.531657293237</v>
      </c>
      <c r="J15" s="1359"/>
      <c r="K15" s="1359"/>
      <c r="L15" s="1359"/>
      <c r="M15" s="1359"/>
      <c r="N15" s="1358">
        <v>521.31855986999994</v>
      </c>
      <c r="O15" s="1358"/>
      <c r="P15" s="1358"/>
      <c r="Q15" s="1358">
        <v>521.31855986999994</v>
      </c>
    </row>
    <row r="16" spans="1:19">
      <c r="A16" s="1355">
        <v>8</v>
      </c>
      <c r="B16" s="1356" t="s">
        <v>2001</v>
      </c>
      <c r="C16" s="1357"/>
      <c r="D16" s="1357"/>
      <c r="E16" s="1357"/>
      <c r="F16" s="1357"/>
      <c r="G16" s="1358">
        <v>14536.531657293237</v>
      </c>
      <c r="H16" s="1358">
        <v>14536.531657293237</v>
      </c>
      <c r="I16" s="1358">
        <v>14536.531657293237</v>
      </c>
      <c r="J16" s="1359"/>
      <c r="K16" s="1359"/>
      <c r="L16" s="1359"/>
      <c r="M16" s="1359"/>
      <c r="N16" s="1358"/>
      <c r="O16" s="1358"/>
      <c r="P16" s="1358"/>
      <c r="Q16" s="1358"/>
    </row>
    <row r="17" spans="1:17">
      <c r="A17" s="1355">
        <v>9</v>
      </c>
      <c r="B17" s="1356" t="s">
        <v>2002</v>
      </c>
      <c r="C17" s="1357"/>
      <c r="D17" s="1357"/>
      <c r="E17" s="1357"/>
      <c r="F17" s="1357"/>
      <c r="G17" s="1357"/>
      <c r="H17" s="1357"/>
      <c r="I17" s="1357"/>
      <c r="J17" s="1359"/>
      <c r="K17" s="1359"/>
      <c r="L17" s="1359"/>
      <c r="M17" s="1359"/>
      <c r="N17" s="1357"/>
      <c r="O17" s="1357"/>
      <c r="P17" s="1357"/>
      <c r="Q17" s="1357"/>
    </row>
    <row r="18" spans="1:17">
      <c r="A18" s="1355">
        <v>10</v>
      </c>
      <c r="B18" s="1356" t="s">
        <v>2003</v>
      </c>
      <c r="C18" s="1359"/>
      <c r="D18" s="1359"/>
      <c r="E18" s="1359"/>
      <c r="F18" s="1359"/>
      <c r="G18" s="1359"/>
      <c r="H18" s="1359"/>
      <c r="I18" s="1359"/>
      <c r="J18" s="1359"/>
      <c r="K18" s="1359"/>
      <c r="L18" s="1359"/>
      <c r="M18" s="1359"/>
      <c r="N18" s="1358">
        <v>521.31855986999994</v>
      </c>
      <c r="O18" s="1358"/>
      <c r="P18" s="1358"/>
      <c r="Q18" s="1358">
        <v>521.31855986999994</v>
      </c>
    </row>
    <row r="19" spans="1:17">
      <c r="A19" s="1355">
        <v>11</v>
      </c>
      <c r="B19" s="1356" t="s">
        <v>2004</v>
      </c>
      <c r="C19" s="1359"/>
      <c r="D19" s="1359"/>
      <c r="E19" s="1359"/>
      <c r="F19" s="1359"/>
      <c r="G19" s="1359"/>
      <c r="H19" s="1359"/>
      <c r="I19" s="1359"/>
      <c r="J19" s="1359"/>
      <c r="K19" s="1359"/>
      <c r="L19" s="1359"/>
      <c r="M19" s="1359"/>
      <c r="N19" s="1359"/>
      <c r="O19" s="1359"/>
      <c r="P19" s="1359"/>
      <c r="Q19" s="1359"/>
    </row>
    <row r="20" spans="1:17">
      <c r="A20" s="1355">
        <v>12</v>
      </c>
      <c r="B20" s="1356" t="s">
        <v>1999</v>
      </c>
      <c r="C20" s="1359"/>
      <c r="D20" s="1359"/>
      <c r="E20" s="1359"/>
      <c r="F20" s="1359"/>
      <c r="G20" s="1359"/>
      <c r="H20" s="1359"/>
      <c r="I20" s="1359"/>
      <c r="J20" s="1359"/>
      <c r="K20" s="1359"/>
      <c r="L20" s="1359"/>
      <c r="M20" s="1359"/>
      <c r="N20" s="1359"/>
      <c r="O20" s="1359"/>
      <c r="P20" s="1359"/>
      <c r="Q20" s="1359"/>
    </row>
    <row r="21" spans="1:17">
      <c r="C21" s="1360"/>
      <c r="D21" s="1360"/>
      <c r="E21" s="1360"/>
      <c r="F21" s="1360"/>
      <c r="G21" s="1360"/>
      <c r="H21" s="1360"/>
      <c r="I21" s="1360"/>
      <c r="J21" s="1360"/>
      <c r="K21" s="1360"/>
      <c r="L21" s="1360"/>
      <c r="M21" s="1360"/>
      <c r="N21" s="1360"/>
      <c r="O21" s="1360"/>
      <c r="P21" s="1360"/>
    </row>
    <row r="22" spans="1:17">
      <c r="C22" s="1360"/>
      <c r="D22" s="1360"/>
      <c r="E22" s="1360"/>
      <c r="F22" s="1360"/>
      <c r="G22" s="1360"/>
      <c r="H22" s="1360"/>
      <c r="I22" s="1360"/>
      <c r="J22" s="1360"/>
      <c r="K22" s="1360"/>
      <c r="L22" s="1360"/>
      <c r="M22" s="1360"/>
      <c r="N22" s="1360"/>
      <c r="O22" s="1360"/>
      <c r="P22" s="1360"/>
    </row>
    <row r="23" spans="1:17">
      <c r="C23" s="1360"/>
      <c r="D23" s="1360"/>
      <c r="E23" s="1360"/>
      <c r="F23" s="1360"/>
      <c r="G23" s="1360"/>
      <c r="H23" s="1360"/>
      <c r="I23" s="1360"/>
      <c r="J23" s="1360"/>
      <c r="K23" s="1360"/>
      <c r="L23" s="1360"/>
      <c r="M23" s="1360"/>
      <c r="N23" s="1360"/>
      <c r="O23" s="1360"/>
      <c r="P23" s="1360"/>
    </row>
    <row r="24" spans="1:17">
      <c r="C24" s="1360"/>
    </row>
    <row r="25" spans="1:17">
      <c r="C25" s="1360"/>
      <c r="F25" s="1361"/>
    </row>
    <row r="26" spans="1:17">
      <c r="C26" s="1360"/>
    </row>
    <row r="27" spans="1:17">
      <c r="C27" s="1360"/>
    </row>
    <row r="28" spans="1:17">
      <c r="C28" s="1360"/>
    </row>
    <row r="29" spans="1:17">
      <c r="C29" s="1360"/>
    </row>
    <row r="30" spans="1:17">
      <c r="C30" s="1360"/>
    </row>
    <row r="31" spans="1:17">
      <c r="C31" s="1360"/>
    </row>
    <row r="32" spans="1:17">
      <c r="C32" s="1360"/>
    </row>
    <row r="33" spans="3:3">
      <c r="C33" s="1360"/>
    </row>
  </sheetData>
  <mergeCells count="20">
    <mergeCell ref="A1:Q1"/>
    <mergeCell ref="A2:Q2"/>
    <mergeCell ref="C5:I5"/>
    <mergeCell ref="J5:M5"/>
    <mergeCell ref="N5:Q5"/>
    <mergeCell ref="M6:M8"/>
    <mergeCell ref="N6:O6"/>
    <mergeCell ref="P6:P8"/>
    <mergeCell ref="Q6:Q8"/>
    <mergeCell ref="C7:D7"/>
    <mergeCell ref="E7:F7"/>
    <mergeCell ref="J7:J8"/>
    <mergeCell ref="K7:K8"/>
    <mergeCell ref="N7:N8"/>
    <mergeCell ref="O7:O8"/>
    <mergeCell ref="C6:F6"/>
    <mergeCell ref="G6:H7"/>
    <mergeCell ref="I6:I8"/>
    <mergeCell ref="J6:K6"/>
    <mergeCell ref="L6:L8"/>
  </mergeCells>
  <hyperlinks>
    <hyperlink ref="S1" location="ToC!A1" display="ToC" xr:uid="{20530FEC-7887-4BC3-B82D-B0F020B7AA0C}"/>
  </hyperlink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A839-2DEB-47F7-BC57-40E522F793E0}">
  <sheetPr codeName="Sheet57">
    <tabColor rgb="FF99CCFF"/>
    <pageSetUpPr fitToPage="1"/>
  </sheetPr>
  <dimension ref="A1:U20"/>
  <sheetViews>
    <sheetView view="pageBreakPreview" zoomScaleNormal="100" zoomScaleSheetLayoutView="100" workbookViewId="0">
      <selection activeCell="U7" sqref="U7"/>
    </sheetView>
  </sheetViews>
  <sheetFormatPr defaultColWidth="10" defaultRowHeight="12"/>
  <cols>
    <col min="1" max="1" width="3.5703125" style="1337" customWidth="1"/>
    <col min="2" max="2" width="18.28515625" style="1337" customWidth="1"/>
    <col min="3" max="6" width="8" style="1337" customWidth="1"/>
    <col min="7" max="7" width="9.28515625" style="1337" customWidth="1"/>
    <col min="8" max="10" width="8" style="1337" customWidth="1"/>
    <col min="11" max="11" width="9.85546875" style="1337" customWidth="1"/>
    <col min="12" max="14" width="8" style="1337" customWidth="1"/>
    <col min="15" max="15" width="9.42578125" style="1337" customWidth="1"/>
    <col min="16" max="16" width="8" style="1337" customWidth="1"/>
    <col min="17" max="17" width="8.28515625" style="1337" customWidth="1"/>
    <col min="18" max="18" width="8" style="1337" customWidth="1"/>
    <col min="19" max="19" width="9" style="1337" customWidth="1"/>
    <col min="20" max="20" width="10" style="1337"/>
    <col min="21" max="21" width="24.5703125" style="1337" bestFit="1" customWidth="1"/>
    <col min="22" max="16384" width="10" style="1337"/>
  </cols>
  <sheetData>
    <row r="1" spans="1:21" s="30" customFormat="1" ht="15">
      <c r="A1" s="150" t="s">
        <v>2198</v>
      </c>
      <c r="B1" s="150"/>
      <c r="C1" s="150"/>
      <c r="D1" s="150"/>
      <c r="E1" s="150"/>
      <c r="F1" s="150"/>
      <c r="G1" s="150"/>
      <c r="H1" s="150"/>
      <c r="I1" s="150"/>
      <c r="J1" s="502"/>
      <c r="K1" s="502"/>
      <c r="L1" s="502"/>
      <c r="M1" s="502"/>
      <c r="N1" s="502"/>
      <c r="O1" s="502"/>
      <c r="P1" s="502"/>
      <c r="Q1" s="502"/>
      <c r="R1" s="502"/>
      <c r="S1" s="502"/>
      <c r="T1" s="279"/>
      <c r="U1" s="1527" t="s">
        <v>2275</v>
      </c>
    </row>
    <row r="2" spans="1:21" ht="12" customHeight="1">
      <c r="A2" s="2155" t="s">
        <v>2005</v>
      </c>
      <c r="B2" s="2155"/>
      <c r="C2" s="2155"/>
      <c r="D2" s="2155"/>
      <c r="E2" s="2155"/>
      <c r="F2" s="2155"/>
      <c r="G2" s="2155"/>
      <c r="H2" s="2155"/>
      <c r="I2" s="2155"/>
      <c r="J2" s="2155"/>
      <c r="K2" s="2155"/>
      <c r="L2" s="2155"/>
      <c r="M2" s="2155"/>
      <c r="N2" s="2155"/>
      <c r="O2" s="2155"/>
      <c r="P2" s="2155"/>
      <c r="Q2" s="2155"/>
      <c r="R2" s="2155"/>
      <c r="S2" s="2155"/>
      <c r="T2" s="280"/>
    </row>
    <row r="3" spans="1:21" ht="12" customHeight="1">
      <c r="A3" s="87"/>
      <c r="B3" s="87"/>
      <c r="C3" s="87"/>
      <c r="D3" s="87"/>
      <c r="E3" s="87"/>
      <c r="F3" s="87"/>
      <c r="G3" s="87"/>
      <c r="H3" s="87"/>
      <c r="I3" s="87"/>
    </row>
    <row r="4" spans="1:21" ht="12" customHeight="1">
      <c r="A4" s="294" t="s">
        <v>372</v>
      </c>
      <c r="B4" s="502"/>
      <c r="C4" s="292" t="s">
        <v>373</v>
      </c>
      <c r="D4" s="292" t="s">
        <v>391</v>
      </c>
      <c r="E4" s="292" t="s">
        <v>408</v>
      </c>
      <c r="F4" s="292" t="s">
        <v>409</v>
      </c>
      <c r="G4" s="292" t="s">
        <v>410</v>
      </c>
      <c r="H4" s="292" t="s">
        <v>411</v>
      </c>
      <c r="I4" s="292" t="s">
        <v>412</v>
      </c>
      <c r="J4" s="292" t="s">
        <v>735</v>
      </c>
      <c r="K4" s="292" t="s">
        <v>889</v>
      </c>
      <c r="L4" s="292" t="s">
        <v>890</v>
      </c>
      <c r="M4" s="292" t="s">
        <v>891</v>
      </c>
      <c r="N4" s="292" t="s">
        <v>892</v>
      </c>
      <c r="O4" s="292" t="s">
        <v>893</v>
      </c>
      <c r="P4" s="292" t="s">
        <v>894</v>
      </c>
      <c r="Q4" s="292" t="s">
        <v>895</v>
      </c>
      <c r="R4" s="292" t="s">
        <v>2006</v>
      </c>
      <c r="S4" s="292" t="s">
        <v>2007</v>
      </c>
    </row>
    <row r="5" spans="1:21" ht="12" customHeight="1">
      <c r="A5" s="502"/>
      <c r="B5" s="502"/>
      <c r="C5" s="2030" t="s">
        <v>2008</v>
      </c>
      <c r="D5" s="2030"/>
      <c r="E5" s="2030"/>
      <c r="F5" s="2030"/>
      <c r="G5" s="2030"/>
      <c r="H5" s="2030" t="s">
        <v>2009</v>
      </c>
      <c r="I5" s="2030"/>
      <c r="J5" s="2030"/>
      <c r="K5" s="2030"/>
      <c r="L5" s="2030" t="s">
        <v>2010</v>
      </c>
      <c r="M5" s="2030"/>
      <c r="N5" s="2030"/>
      <c r="O5" s="2030"/>
      <c r="P5" s="2030" t="s">
        <v>2011</v>
      </c>
      <c r="Q5" s="2030"/>
      <c r="R5" s="2030"/>
      <c r="S5" s="2030"/>
    </row>
    <row r="6" spans="1:21" ht="48" customHeight="1">
      <c r="A6" s="502"/>
      <c r="B6" s="1362"/>
      <c r="C6" s="295" t="s">
        <v>2012</v>
      </c>
      <c r="D6" s="295" t="s">
        <v>2013</v>
      </c>
      <c r="E6" s="295" t="s">
        <v>2014</v>
      </c>
      <c r="F6" s="295" t="s">
        <v>2015</v>
      </c>
      <c r="G6" s="295" t="s">
        <v>2016</v>
      </c>
      <c r="H6" s="295" t="s">
        <v>2017</v>
      </c>
      <c r="I6" s="295" t="s">
        <v>2018</v>
      </c>
      <c r="J6" s="295" t="s">
        <v>2019</v>
      </c>
      <c r="K6" s="295" t="s">
        <v>2016</v>
      </c>
      <c r="L6" s="295" t="s">
        <v>2017</v>
      </c>
      <c r="M6" s="295" t="s">
        <v>2018</v>
      </c>
      <c r="N6" s="295" t="s">
        <v>2019</v>
      </c>
      <c r="O6" s="295" t="s">
        <v>2020</v>
      </c>
      <c r="P6" s="295" t="s">
        <v>2017</v>
      </c>
      <c r="Q6" s="295" t="s">
        <v>2018</v>
      </c>
      <c r="R6" s="295" t="s">
        <v>2019</v>
      </c>
      <c r="S6" s="295" t="s">
        <v>2020</v>
      </c>
      <c r="T6" s="1347"/>
    </row>
    <row r="7" spans="1:21" ht="12" customHeight="1">
      <c r="A7" s="1348">
        <v>1</v>
      </c>
      <c r="B7" s="1349" t="s">
        <v>1949</v>
      </c>
      <c r="C7" s="1351">
        <v>14536.531657293237</v>
      </c>
      <c r="D7" s="1351"/>
      <c r="E7" s="1351"/>
      <c r="F7" s="1351"/>
      <c r="G7" s="1351"/>
      <c r="H7" s="1351">
        <v>14536.531657293237</v>
      </c>
      <c r="I7" s="1351"/>
      <c r="J7" s="1363"/>
      <c r="K7" s="1363"/>
      <c r="L7" s="1364">
        <v>2093.5379717108117</v>
      </c>
      <c r="M7" s="1363"/>
      <c r="N7" s="1363"/>
      <c r="O7" s="1363"/>
      <c r="P7" s="1364">
        <v>167.48303773686493</v>
      </c>
      <c r="Q7" s="1352"/>
      <c r="R7" s="1350"/>
      <c r="S7" s="1350"/>
    </row>
    <row r="8" spans="1:21" ht="12" customHeight="1">
      <c r="A8" s="1355">
        <v>2</v>
      </c>
      <c r="B8" s="1356" t="s">
        <v>2021</v>
      </c>
      <c r="C8" s="1365"/>
      <c r="D8" s="1365"/>
      <c r="E8" s="1365"/>
      <c r="F8" s="1365"/>
      <c r="G8" s="1365"/>
      <c r="H8" s="1365"/>
      <c r="I8" s="1365"/>
      <c r="J8" s="1365"/>
      <c r="K8" s="1365"/>
      <c r="L8" s="1365"/>
      <c r="M8" s="1365"/>
      <c r="N8" s="1365"/>
      <c r="O8" s="1365"/>
      <c r="P8" s="1365"/>
      <c r="Q8" s="1359"/>
      <c r="R8" s="1359"/>
      <c r="S8" s="1359"/>
    </row>
    <row r="9" spans="1:21" ht="12" customHeight="1">
      <c r="A9" s="1355">
        <v>3</v>
      </c>
      <c r="B9" s="1356" t="s">
        <v>2022</v>
      </c>
      <c r="C9" s="1365"/>
      <c r="D9" s="1365"/>
      <c r="E9" s="1365"/>
      <c r="F9" s="1365"/>
      <c r="G9" s="1365"/>
      <c r="H9" s="1365"/>
      <c r="I9" s="1365"/>
      <c r="J9" s="1365"/>
      <c r="K9" s="1365"/>
      <c r="L9" s="1365"/>
      <c r="M9" s="1365"/>
      <c r="N9" s="1365"/>
      <c r="O9" s="1365"/>
      <c r="P9" s="1365"/>
      <c r="Q9" s="1359"/>
      <c r="R9" s="1359"/>
      <c r="S9" s="1359"/>
    </row>
    <row r="10" spans="1:21" ht="12" customHeight="1">
      <c r="A10" s="1355">
        <v>4</v>
      </c>
      <c r="B10" s="1356" t="s">
        <v>2023</v>
      </c>
      <c r="C10" s="1365"/>
      <c r="D10" s="1365"/>
      <c r="E10" s="1365"/>
      <c r="F10" s="1365"/>
      <c r="G10" s="1365"/>
      <c r="H10" s="1365"/>
      <c r="I10" s="1365"/>
      <c r="J10" s="1365"/>
      <c r="K10" s="1365"/>
      <c r="L10" s="1365"/>
      <c r="M10" s="1365"/>
      <c r="N10" s="1365"/>
      <c r="O10" s="1365"/>
      <c r="P10" s="1365"/>
      <c r="Q10" s="1359"/>
      <c r="R10" s="1359"/>
      <c r="S10" s="1359"/>
    </row>
    <row r="11" spans="1:21" ht="12" customHeight="1">
      <c r="A11" s="1355">
        <v>5</v>
      </c>
      <c r="B11" s="1366" t="s">
        <v>2024</v>
      </c>
      <c r="C11" s="1365"/>
      <c r="D11" s="1365"/>
      <c r="E11" s="1365"/>
      <c r="F11" s="1365"/>
      <c r="G11" s="1365"/>
      <c r="H11" s="1365"/>
      <c r="I11" s="1365"/>
      <c r="J11" s="1365"/>
      <c r="K11" s="1365"/>
      <c r="L11" s="1365"/>
      <c r="M11" s="1365"/>
      <c r="N11" s="1365"/>
      <c r="O11" s="1365"/>
      <c r="P11" s="1365"/>
      <c r="Q11" s="1359"/>
      <c r="R11" s="1359"/>
      <c r="S11" s="1359"/>
    </row>
    <row r="12" spans="1:21" ht="12" customHeight="1">
      <c r="A12" s="1355">
        <v>6</v>
      </c>
      <c r="B12" s="1356" t="s">
        <v>2025</v>
      </c>
      <c r="C12" s="1365"/>
      <c r="D12" s="1365"/>
      <c r="E12" s="1365"/>
      <c r="F12" s="1365"/>
      <c r="G12" s="1365"/>
      <c r="H12" s="1365"/>
      <c r="I12" s="1365"/>
      <c r="J12" s="1365"/>
      <c r="K12" s="1365"/>
      <c r="L12" s="1365"/>
      <c r="M12" s="1365"/>
      <c r="N12" s="1365"/>
      <c r="O12" s="1365"/>
      <c r="P12" s="1365"/>
      <c r="Q12" s="1359"/>
      <c r="R12" s="1359"/>
      <c r="S12" s="1359"/>
    </row>
    <row r="13" spans="1:21" ht="12" customHeight="1">
      <c r="A13" s="1355">
        <v>7</v>
      </c>
      <c r="B13" s="1366" t="s">
        <v>2024</v>
      </c>
      <c r="C13" s="1365"/>
      <c r="D13" s="1365"/>
      <c r="E13" s="1365"/>
      <c r="F13" s="1365"/>
      <c r="G13" s="1365"/>
      <c r="H13" s="1365"/>
      <c r="I13" s="1365"/>
      <c r="J13" s="1365"/>
      <c r="K13" s="1365"/>
      <c r="L13" s="1365"/>
      <c r="M13" s="1365"/>
      <c r="N13" s="1365"/>
      <c r="O13" s="1365"/>
      <c r="P13" s="1365"/>
      <c r="Q13" s="1359"/>
      <c r="R13" s="1359"/>
      <c r="S13" s="1359"/>
    </row>
    <row r="14" spans="1:21" ht="12" customHeight="1">
      <c r="A14" s="1355">
        <v>8</v>
      </c>
      <c r="B14" s="1356" t="s">
        <v>2026</v>
      </c>
      <c r="C14" s="1365"/>
      <c r="D14" s="1365"/>
      <c r="E14" s="1365"/>
      <c r="F14" s="1365"/>
      <c r="G14" s="1365"/>
      <c r="H14" s="1365"/>
      <c r="I14" s="1365"/>
      <c r="J14" s="1365"/>
      <c r="K14" s="1365"/>
      <c r="L14" s="1365"/>
      <c r="M14" s="1365"/>
      <c r="N14" s="1365"/>
      <c r="O14" s="1365"/>
      <c r="P14" s="1365"/>
      <c r="Q14" s="1359"/>
      <c r="R14" s="1359"/>
      <c r="S14" s="1359"/>
    </row>
    <row r="15" spans="1:21" ht="12" customHeight="1">
      <c r="A15" s="1355">
        <v>9</v>
      </c>
      <c r="B15" s="1356" t="s">
        <v>2027</v>
      </c>
      <c r="C15" s="1358">
        <v>14536.531657293237</v>
      </c>
      <c r="D15" s="1358"/>
      <c r="E15" s="1358"/>
      <c r="F15" s="1358"/>
      <c r="G15" s="1358"/>
      <c r="H15" s="1358">
        <v>14536.531657293237</v>
      </c>
      <c r="I15" s="1358"/>
      <c r="J15" s="1358"/>
      <c r="K15" s="1358"/>
      <c r="L15" s="1358">
        <v>2093.5379717108117</v>
      </c>
      <c r="M15" s="1358"/>
      <c r="N15" s="1358"/>
      <c r="O15" s="1358"/>
      <c r="P15" s="1358">
        <v>167.48303773686493</v>
      </c>
      <c r="Q15" s="1359"/>
      <c r="R15" s="1359"/>
      <c r="S15" s="1359"/>
    </row>
    <row r="16" spans="1:21" ht="12" customHeight="1">
      <c r="A16" s="1355">
        <v>10</v>
      </c>
      <c r="B16" s="1356" t="s">
        <v>2022</v>
      </c>
      <c r="C16" s="1358">
        <v>14536.531657293237</v>
      </c>
      <c r="D16" s="1358"/>
      <c r="E16" s="1358"/>
      <c r="F16" s="1358"/>
      <c r="G16" s="1358"/>
      <c r="H16" s="1358">
        <v>14536.531657293237</v>
      </c>
      <c r="I16" s="1358"/>
      <c r="J16" s="1358"/>
      <c r="K16" s="1358"/>
      <c r="L16" s="1358">
        <v>2093.5379717108117</v>
      </c>
      <c r="M16" s="1358"/>
      <c r="N16" s="1358"/>
      <c r="O16" s="1358"/>
      <c r="P16" s="1358">
        <v>167.48303773686493</v>
      </c>
      <c r="Q16" s="1359"/>
      <c r="R16" s="1359"/>
      <c r="S16" s="1359"/>
    </row>
    <row r="17" spans="1:19" ht="12" customHeight="1">
      <c r="A17" s="1355">
        <v>11</v>
      </c>
      <c r="B17" s="1356" t="s">
        <v>2028</v>
      </c>
      <c r="C17" s="1358"/>
      <c r="D17" s="1358"/>
      <c r="E17" s="1358"/>
      <c r="F17" s="1358"/>
      <c r="G17" s="1358"/>
      <c r="H17" s="1358"/>
      <c r="I17" s="1358"/>
      <c r="J17" s="1358"/>
      <c r="K17" s="1358"/>
      <c r="L17" s="1358"/>
      <c r="M17" s="1358"/>
      <c r="N17" s="1358"/>
      <c r="O17" s="1358"/>
      <c r="P17" s="1358"/>
      <c r="Q17" s="1359"/>
      <c r="R17" s="1359"/>
      <c r="S17" s="1359"/>
    </row>
    <row r="18" spans="1:19" ht="12" customHeight="1">
      <c r="A18" s="1355">
        <v>12</v>
      </c>
      <c r="B18" s="1356" t="s">
        <v>2025</v>
      </c>
      <c r="C18" s="1358">
        <v>14536.531657293237</v>
      </c>
      <c r="D18" s="1358"/>
      <c r="E18" s="1358"/>
      <c r="F18" s="1358"/>
      <c r="G18" s="1358"/>
      <c r="H18" s="1358">
        <v>14536.531657293237</v>
      </c>
      <c r="I18" s="1358"/>
      <c r="J18" s="1358"/>
      <c r="K18" s="1358"/>
      <c r="L18" s="1358">
        <v>2093.5379717108117</v>
      </c>
      <c r="M18" s="1358"/>
      <c r="N18" s="1358"/>
      <c r="O18" s="1358"/>
      <c r="P18" s="1358">
        <v>167.48303773686493</v>
      </c>
      <c r="Q18" s="1359"/>
      <c r="R18" s="1359"/>
      <c r="S18" s="1359"/>
    </row>
    <row r="19" spans="1:19" ht="12" customHeight="1">
      <c r="A19" s="1355">
        <v>13</v>
      </c>
      <c r="B19" s="1356" t="s">
        <v>2026</v>
      </c>
      <c r="C19" s="1367"/>
      <c r="D19" s="1367"/>
      <c r="E19" s="1367"/>
      <c r="F19" s="1367"/>
      <c r="G19" s="1367"/>
      <c r="H19" s="1367"/>
      <c r="I19" s="1367"/>
      <c r="J19" s="1367"/>
      <c r="K19" s="1367"/>
      <c r="L19" s="1367"/>
      <c r="M19" s="1367"/>
      <c r="N19" s="1367"/>
      <c r="O19" s="1367"/>
      <c r="P19" s="1367"/>
      <c r="Q19" s="1368"/>
      <c r="R19" s="1368"/>
      <c r="S19" s="1368"/>
    </row>
    <row r="20" spans="1:19">
      <c r="C20" s="1664"/>
      <c r="D20" s="1664"/>
      <c r="E20" s="1664"/>
      <c r="F20" s="1664"/>
      <c r="G20" s="1664"/>
      <c r="H20" s="1664"/>
      <c r="I20" s="1664"/>
      <c r="J20" s="1664"/>
      <c r="K20" s="1664"/>
      <c r="L20" s="1664"/>
      <c r="M20" s="1664"/>
      <c r="N20" s="1664"/>
      <c r="O20" s="1664"/>
      <c r="P20" s="1664"/>
      <c r="Q20" s="1664"/>
      <c r="R20" s="1664"/>
    </row>
  </sheetData>
  <mergeCells count="5">
    <mergeCell ref="A2:S2"/>
    <mergeCell ref="C5:G5"/>
    <mergeCell ref="H5:K5"/>
    <mergeCell ref="L5:O5"/>
    <mergeCell ref="P5:S5"/>
  </mergeCells>
  <hyperlinks>
    <hyperlink ref="U1" location="ToC!A1" display="ToC" xr:uid="{7F295961-FC88-446E-A3CE-99061E0274EA}"/>
  </hyperlinks>
  <pageMargins left="0.70866141732283472" right="0.70866141732283472" top="0.74803149606299213" bottom="0.74803149606299213" header="0.31496062992125984" footer="0.31496062992125984"/>
  <pageSetup paperSize="9" scale="80"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8A57-01D9-4C2E-861E-83E9AB851EC7}">
  <sheetPr codeName="Sheet58">
    <tabColor rgb="FF99CCFF"/>
    <pageSetUpPr fitToPage="1"/>
  </sheetPr>
  <dimension ref="A1:U19"/>
  <sheetViews>
    <sheetView view="pageBreakPreview" zoomScaleNormal="130" zoomScaleSheetLayoutView="100" workbookViewId="0">
      <selection activeCell="P5" sqref="P5:S5"/>
    </sheetView>
  </sheetViews>
  <sheetFormatPr defaultColWidth="10" defaultRowHeight="12"/>
  <cols>
    <col min="1" max="1" width="3.5703125" style="1337" customWidth="1"/>
    <col min="2" max="2" width="18.28515625" style="1337" customWidth="1"/>
    <col min="3" max="6" width="8" style="1337" customWidth="1"/>
    <col min="7" max="7" width="7.5703125" style="1337" customWidth="1"/>
    <col min="8" max="10" width="8" style="1337" customWidth="1"/>
    <col min="11" max="11" width="9.28515625" style="1337" customWidth="1"/>
    <col min="12" max="14" width="8" style="1337" customWidth="1"/>
    <col min="15" max="15" width="9.42578125" style="1337" customWidth="1"/>
    <col min="16" max="16" width="8" style="1337" customWidth="1"/>
    <col min="17" max="17" width="8.28515625" style="1337" customWidth="1"/>
    <col min="18" max="18" width="8" style="1337" customWidth="1"/>
    <col min="19" max="19" width="9" style="1337" customWidth="1"/>
    <col min="20" max="20" width="10" style="1337"/>
    <col min="21" max="21" width="24.5703125" style="1337" bestFit="1" customWidth="1"/>
    <col min="22" max="16384" width="10" style="1337"/>
  </cols>
  <sheetData>
    <row r="1" spans="1:21" s="30" customFormat="1" ht="12" customHeight="1">
      <c r="A1" s="150" t="s">
        <v>2199</v>
      </c>
      <c r="B1" s="150"/>
      <c r="C1" s="150"/>
      <c r="D1" s="150"/>
      <c r="E1" s="150"/>
      <c r="F1" s="150"/>
      <c r="G1" s="150"/>
      <c r="H1" s="150"/>
      <c r="I1" s="150"/>
      <c r="J1" s="502"/>
      <c r="K1" s="502"/>
      <c r="L1" s="502"/>
      <c r="M1" s="502"/>
      <c r="N1" s="502"/>
      <c r="O1" s="502"/>
      <c r="P1" s="502"/>
      <c r="Q1" s="502"/>
      <c r="R1" s="502"/>
      <c r="S1" s="502"/>
      <c r="T1" s="279"/>
      <c r="U1" s="1527" t="s">
        <v>2275</v>
      </c>
    </row>
    <row r="2" spans="1:21" ht="24" customHeight="1">
      <c r="A2" s="2126" t="s">
        <v>2029</v>
      </c>
      <c r="B2" s="2126"/>
      <c r="C2" s="2126"/>
      <c r="D2" s="2126"/>
      <c r="E2" s="2126"/>
      <c r="F2" s="2126"/>
      <c r="G2" s="2126"/>
      <c r="H2" s="2126"/>
      <c r="I2" s="2126"/>
      <c r="J2" s="2126"/>
      <c r="K2" s="2126"/>
      <c r="L2" s="2126"/>
      <c r="M2" s="2126"/>
      <c r="N2" s="2126"/>
      <c r="O2" s="2126"/>
      <c r="P2" s="2126"/>
      <c r="Q2" s="2126"/>
      <c r="R2" s="2126"/>
      <c r="S2" s="2126"/>
      <c r="T2" s="280"/>
    </row>
    <row r="3" spans="1:21">
      <c r="A3" s="87"/>
      <c r="B3" s="87"/>
      <c r="C3" s="87"/>
      <c r="D3" s="87"/>
      <c r="E3" s="87"/>
      <c r="F3" s="87"/>
      <c r="G3" s="87"/>
      <c r="H3" s="87"/>
      <c r="I3" s="87"/>
    </row>
    <row r="4" spans="1:21" s="30" customFormat="1" ht="15">
      <c r="A4" s="294" t="s">
        <v>372</v>
      </c>
      <c r="B4" s="502"/>
      <c r="C4" s="292" t="s">
        <v>373</v>
      </c>
      <c r="D4" s="292" t="s">
        <v>391</v>
      </c>
      <c r="E4" s="292" t="s">
        <v>408</v>
      </c>
      <c r="F4" s="292" t="s">
        <v>409</v>
      </c>
      <c r="G4" s="292" t="s">
        <v>410</v>
      </c>
      <c r="H4" s="292" t="s">
        <v>411</v>
      </c>
      <c r="I4" s="292" t="s">
        <v>412</v>
      </c>
      <c r="J4" s="292" t="s">
        <v>735</v>
      </c>
      <c r="K4" s="292" t="s">
        <v>889</v>
      </c>
      <c r="L4" s="292" t="s">
        <v>890</v>
      </c>
      <c r="M4" s="292" t="s">
        <v>891</v>
      </c>
      <c r="N4" s="292" t="s">
        <v>892</v>
      </c>
      <c r="O4" s="292" t="s">
        <v>893</v>
      </c>
      <c r="P4" s="292" t="s">
        <v>894</v>
      </c>
      <c r="Q4" s="292" t="s">
        <v>895</v>
      </c>
      <c r="R4" s="292" t="s">
        <v>2006</v>
      </c>
      <c r="S4" s="292" t="s">
        <v>2007</v>
      </c>
    </row>
    <row r="5" spans="1:21" s="30" customFormat="1" ht="12" customHeight="1">
      <c r="A5" s="502"/>
      <c r="B5" s="502"/>
      <c r="C5" s="2030" t="s">
        <v>2008</v>
      </c>
      <c r="D5" s="2030"/>
      <c r="E5" s="2030"/>
      <c r="F5" s="2030"/>
      <c r="G5" s="2030"/>
      <c r="H5" s="2030" t="s">
        <v>2009</v>
      </c>
      <c r="I5" s="2030"/>
      <c r="J5" s="2030"/>
      <c r="K5" s="2030"/>
      <c r="L5" s="2030" t="s">
        <v>2010</v>
      </c>
      <c r="M5" s="2030"/>
      <c r="N5" s="2030"/>
      <c r="O5" s="2030"/>
      <c r="P5" s="2030" t="s">
        <v>2011</v>
      </c>
      <c r="Q5" s="2030"/>
      <c r="R5" s="2030"/>
      <c r="S5" s="2030"/>
    </row>
    <row r="6" spans="1:21" s="30" customFormat="1" ht="48" customHeight="1">
      <c r="A6" s="502"/>
      <c r="B6" s="1362"/>
      <c r="C6" s="295" t="s">
        <v>2012</v>
      </c>
      <c r="D6" s="295" t="s">
        <v>2013</v>
      </c>
      <c r="E6" s="295" t="s">
        <v>2014</v>
      </c>
      <c r="F6" s="295" t="s">
        <v>2015</v>
      </c>
      <c r="G6" s="295" t="s">
        <v>2016</v>
      </c>
      <c r="H6" s="295" t="s">
        <v>2017</v>
      </c>
      <c r="I6" s="295" t="s">
        <v>2018</v>
      </c>
      <c r="J6" s="295" t="s">
        <v>2019</v>
      </c>
      <c r="K6" s="295" t="s">
        <v>2016</v>
      </c>
      <c r="L6" s="295" t="s">
        <v>2017</v>
      </c>
      <c r="M6" s="295" t="s">
        <v>2018</v>
      </c>
      <c r="N6" s="295" t="s">
        <v>2019</v>
      </c>
      <c r="O6" s="295" t="s">
        <v>2020</v>
      </c>
      <c r="P6" s="295" t="s">
        <v>2017</v>
      </c>
      <c r="Q6" s="295" t="s">
        <v>2018</v>
      </c>
      <c r="R6" s="295" t="s">
        <v>2019</v>
      </c>
      <c r="S6" s="295" t="s">
        <v>2020</v>
      </c>
    </row>
    <row r="7" spans="1:21">
      <c r="A7" s="1348">
        <v>1</v>
      </c>
      <c r="B7" s="1349" t="s">
        <v>1949</v>
      </c>
      <c r="C7" s="1351">
        <v>627.18561490000002</v>
      </c>
      <c r="D7" s="1351"/>
      <c r="E7" s="1351"/>
      <c r="F7" s="1351"/>
      <c r="G7" s="1351"/>
      <c r="H7" s="1351"/>
      <c r="I7" s="1351">
        <v>171.31855987</v>
      </c>
      <c r="J7" s="1363">
        <v>455.86705502999996</v>
      </c>
      <c r="K7" s="1363"/>
      <c r="L7" s="1364"/>
      <c r="M7" s="1363">
        <v>21.973772790304302</v>
      </c>
      <c r="N7" s="1363">
        <v>46.751730370894805</v>
      </c>
      <c r="O7" s="1363"/>
      <c r="P7" s="1363"/>
      <c r="Q7" s="1369">
        <v>1.7579018232243442</v>
      </c>
      <c r="R7" s="1370">
        <v>3.7401384296715845</v>
      </c>
      <c r="S7" s="1350"/>
    </row>
    <row r="8" spans="1:21">
      <c r="A8" s="1355">
        <v>2</v>
      </c>
      <c r="B8" s="1356" t="s">
        <v>2030</v>
      </c>
      <c r="C8" s="1365">
        <v>627.18561490000002</v>
      </c>
      <c r="D8" s="1365"/>
      <c r="E8" s="1365"/>
      <c r="F8" s="1365"/>
      <c r="G8" s="1365"/>
      <c r="H8" s="1365"/>
      <c r="I8" s="1365">
        <v>171.31855987</v>
      </c>
      <c r="J8" s="1365">
        <v>455.86705502999996</v>
      </c>
      <c r="K8" s="1365"/>
      <c r="L8" s="1365"/>
      <c r="M8" s="1365">
        <v>21.973772790304302</v>
      </c>
      <c r="N8" s="1365">
        <v>46.751730370894805</v>
      </c>
      <c r="O8" s="1365"/>
      <c r="P8" s="1365"/>
      <c r="Q8" s="1371">
        <v>1.7579018232243442</v>
      </c>
      <c r="R8" s="1371">
        <v>3.7401384296715845</v>
      </c>
      <c r="S8" s="1359"/>
    </row>
    <row r="9" spans="1:21">
      <c r="A9" s="1355">
        <v>3</v>
      </c>
      <c r="B9" s="1356" t="s">
        <v>2022</v>
      </c>
      <c r="C9" s="1365">
        <v>627.18561490000002</v>
      </c>
      <c r="D9" s="1365"/>
      <c r="E9" s="1365"/>
      <c r="F9" s="1365"/>
      <c r="G9" s="1365"/>
      <c r="H9" s="1365"/>
      <c r="I9" s="1365">
        <v>171.31855987</v>
      </c>
      <c r="J9" s="1365">
        <v>455.86705502999996</v>
      </c>
      <c r="K9" s="1365"/>
      <c r="L9" s="1365"/>
      <c r="M9" s="1365">
        <v>21.973772790304302</v>
      </c>
      <c r="N9" s="1365">
        <v>46.751730370894805</v>
      </c>
      <c r="O9" s="1365"/>
      <c r="P9" s="1365"/>
      <c r="Q9" s="1371">
        <v>1.7579018232243442</v>
      </c>
      <c r="R9" s="1371">
        <v>3.7401384296715845</v>
      </c>
      <c r="S9" s="1359"/>
    </row>
    <row r="10" spans="1:21">
      <c r="A10" s="1355">
        <v>4</v>
      </c>
      <c r="B10" s="1356" t="s">
        <v>2028</v>
      </c>
      <c r="C10" s="1365">
        <v>105.86705503</v>
      </c>
      <c r="D10" s="1365"/>
      <c r="E10" s="1365"/>
      <c r="F10" s="1365"/>
      <c r="G10" s="1365"/>
      <c r="H10" s="1365"/>
      <c r="I10" s="1365"/>
      <c r="J10" s="1365">
        <v>105.86705503</v>
      </c>
      <c r="K10" s="1365"/>
      <c r="L10" s="1365"/>
      <c r="M10" s="1365"/>
      <c r="N10" s="1365">
        <v>10.9747420345776</v>
      </c>
      <c r="O10" s="1365"/>
      <c r="P10" s="1365"/>
      <c r="Q10" s="1371"/>
      <c r="R10" s="1371">
        <v>0.87797936276620803</v>
      </c>
      <c r="S10" s="1359"/>
    </row>
    <row r="11" spans="1:21">
      <c r="A11" s="1355">
        <v>5</v>
      </c>
      <c r="B11" s="1366" t="s">
        <v>2024</v>
      </c>
      <c r="C11" s="1365">
        <v>105.86705503</v>
      </c>
      <c r="D11" s="1365"/>
      <c r="E11" s="1365"/>
      <c r="F11" s="1365"/>
      <c r="G11" s="1365"/>
      <c r="H11" s="1365"/>
      <c r="I11" s="1365"/>
      <c r="J11" s="1365">
        <v>105.86705503</v>
      </c>
      <c r="K11" s="1365"/>
      <c r="L11" s="1365"/>
      <c r="M11" s="1365"/>
      <c r="N11" s="1365">
        <v>10.9747420345776</v>
      </c>
      <c r="O11" s="1365"/>
      <c r="P11" s="1365"/>
      <c r="Q11" s="1371"/>
      <c r="R11" s="1371">
        <v>0.87797936276620803</v>
      </c>
      <c r="S11" s="1359"/>
    </row>
    <row r="12" spans="1:21">
      <c r="A12" s="1355">
        <v>6</v>
      </c>
      <c r="B12" s="1356" t="s">
        <v>2025</v>
      </c>
      <c r="C12" s="1365">
        <v>521.31855986999994</v>
      </c>
      <c r="D12" s="1365"/>
      <c r="E12" s="1365"/>
      <c r="F12" s="1365"/>
      <c r="G12" s="1365"/>
      <c r="H12" s="1365"/>
      <c r="I12" s="1365">
        <v>171.31855987</v>
      </c>
      <c r="J12" s="1365">
        <v>350</v>
      </c>
      <c r="K12" s="1365"/>
      <c r="L12" s="1365"/>
      <c r="M12" s="1365">
        <v>21.973772790304302</v>
      </c>
      <c r="N12" s="1365">
        <v>35.776988336317196</v>
      </c>
      <c r="O12" s="1365"/>
      <c r="P12" s="1365"/>
      <c r="Q12" s="1371">
        <v>1.7579018232243442</v>
      </c>
      <c r="R12" s="1371">
        <v>2.8621590669053756</v>
      </c>
      <c r="S12" s="1359"/>
    </row>
    <row r="13" spans="1:21">
      <c r="A13" s="1355">
        <v>7</v>
      </c>
      <c r="B13" s="1366" t="s">
        <v>2024</v>
      </c>
      <c r="C13" s="1365">
        <v>521.31855986999994</v>
      </c>
      <c r="D13" s="1365"/>
      <c r="E13" s="1365"/>
      <c r="F13" s="1365"/>
      <c r="G13" s="1365"/>
      <c r="H13" s="1365"/>
      <c r="I13" s="1365">
        <v>171.31855987</v>
      </c>
      <c r="J13" s="1365">
        <v>350</v>
      </c>
      <c r="K13" s="1365"/>
      <c r="L13" s="1365"/>
      <c r="M13" s="1365">
        <v>21.973772790304302</v>
      </c>
      <c r="N13" s="1365">
        <v>35.776988336317196</v>
      </c>
      <c r="O13" s="1365"/>
      <c r="P13" s="1365"/>
      <c r="Q13" s="1371">
        <v>1.7579018232243442</v>
      </c>
      <c r="R13" s="1371">
        <v>2.8621590669053756</v>
      </c>
      <c r="S13" s="1359"/>
    </row>
    <row r="14" spans="1:21">
      <c r="A14" s="1355">
        <v>8</v>
      </c>
      <c r="B14" s="1356" t="s">
        <v>2026</v>
      </c>
      <c r="C14" s="1365"/>
      <c r="D14" s="1365"/>
      <c r="E14" s="1365"/>
      <c r="F14" s="1365"/>
      <c r="G14" s="1365"/>
      <c r="H14" s="1365"/>
      <c r="I14" s="1365"/>
      <c r="J14" s="1365"/>
      <c r="K14" s="1365"/>
      <c r="L14" s="1365"/>
      <c r="M14" s="1365"/>
      <c r="N14" s="1365"/>
      <c r="O14" s="1365"/>
      <c r="P14" s="1365"/>
      <c r="Q14" s="1359"/>
      <c r="R14" s="1359"/>
      <c r="S14" s="1359"/>
    </row>
    <row r="15" spans="1:21">
      <c r="A15" s="1355">
        <v>9</v>
      </c>
      <c r="B15" s="1356" t="s">
        <v>2031</v>
      </c>
      <c r="C15" s="1358"/>
      <c r="D15" s="1358"/>
      <c r="E15" s="1358"/>
      <c r="F15" s="1358"/>
      <c r="G15" s="1358"/>
      <c r="H15" s="1358"/>
      <c r="I15" s="1358"/>
      <c r="J15" s="1358"/>
      <c r="K15" s="1358"/>
      <c r="L15" s="1358"/>
      <c r="M15" s="1358"/>
      <c r="N15" s="1358"/>
      <c r="O15" s="1358"/>
      <c r="P15" s="1358"/>
      <c r="Q15" s="1359"/>
      <c r="R15" s="1359"/>
      <c r="S15" s="1359"/>
    </row>
    <row r="16" spans="1:21">
      <c r="A16" s="1355">
        <v>10</v>
      </c>
      <c r="B16" s="1356" t="s">
        <v>2022</v>
      </c>
      <c r="C16" s="1358"/>
      <c r="D16" s="1358"/>
      <c r="E16" s="1358"/>
      <c r="F16" s="1358"/>
      <c r="G16" s="1358"/>
      <c r="H16" s="1358"/>
      <c r="I16" s="1358"/>
      <c r="J16" s="1358"/>
      <c r="K16" s="1358"/>
      <c r="L16" s="1358"/>
      <c r="M16" s="1358"/>
      <c r="N16" s="1358"/>
      <c r="O16" s="1358"/>
      <c r="P16" s="1358"/>
      <c r="Q16" s="1359"/>
      <c r="R16" s="1359"/>
      <c r="S16" s="1359"/>
    </row>
    <row r="17" spans="1:19">
      <c r="A17" s="1355">
        <v>11</v>
      </c>
      <c r="B17" s="1356" t="s">
        <v>2028</v>
      </c>
      <c r="C17" s="1358"/>
      <c r="D17" s="1358"/>
      <c r="E17" s="1358"/>
      <c r="F17" s="1358"/>
      <c r="G17" s="1358"/>
      <c r="H17" s="1358"/>
      <c r="I17" s="1358"/>
      <c r="J17" s="1358"/>
      <c r="K17" s="1358"/>
      <c r="L17" s="1358"/>
      <c r="M17" s="1358"/>
      <c r="N17" s="1358"/>
      <c r="O17" s="1358"/>
      <c r="P17" s="1358"/>
      <c r="Q17" s="1359"/>
      <c r="R17" s="1359"/>
      <c r="S17" s="1359"/>
    </row>
    <row r="18" spans="1:19">
      <c r="A18" s="1355">
        <v>12</v>
      </c>
      <c r="B18" s="1356" t="s">
        <v>2025</v>
      </c>
      <c r="C18" s="1358"/>
      <c r="D18" s="1358"/>
      <c r="E18" s="1358"/>
      <c r="F18" s="1358"/>
      <c r="G18" s="1358"/>
      <c r="H18" s="1358"/>
      <c r="I18" s="1358"/>
      <c r="J18" s="1358"/>
      <c r="K18" s="1358"/>
      <c r="L18" s="1358"/>
      <c r="M18" s="1358"/>
      <c r="N18" s="1358"/>
      <c r="O18" s="1358"/>
      <c r="P18" s="1358"/>
      <c r="Q18" s="1359"/>
      <c r="R18" s="1359"/>
      <c r="S18" s="1359"/>
    </row>
    <row r="19" spans="1:19">
      <c r="A19" s="1355">
        <v>13</v>
      </c>
      <c r="B19" s="1356" t="s">
        <v>2026</v>
      </c>
      <c r="C19" s="1367"/>
      <c r="D19" s="1367"/>
      <c r="E19" s="1367"/>
      <c r="F19" s="1367"/>
      <c r="G19" s="1367"/>
      <c r="H19" s="1367"/>
      <c r="I19" s="1367"/>
      <c r="J19" s="1367"/>
      <c r="K19" s="1367"/>
      <c r="L19" s="1367"/>
      <c r="M19" s="1367"/>
      <c r="N19" s="1367"/>
      <c r="O19" s="1367"/>
      <c r="P19" s="1367"/>
      <c r="Q19" s="1368"/>
      <c r="R19" s="1368"/>
      <c r="S19" s="1368"/>
    </row>
  </sheetData>
  <mergeCells count="5">
    <mergeCell ref="A2:S2"/>
    <mergeCell ref="C5:G5"/>
    <mergeCell ref="H5:K5"/>
    <mergeCell ref="L5:O5"/>
    <mergeCell ref="P5:S5"/>
  </mergeCells>
  <hyperlinks>
    <hyperlink ref="U1" location="ToC!A1" display="ToC" xr:uid="{F4F31CF9-1853-4AA8-9192-35B763E9AB34}"/>
  </hyperlink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51C1-11BA-44FA-BD99-FB2A9CB3F837}">
  <sheetPr codeName="Sheet59">
    <tabColor rgb="FF99CCFF"/>
    <pageSetUpPr fitToPage="1"/>
  </sheetPr>
  <dimension ref="A1:H19"/>
  <sheetViews>
    <sheetView view="pageBreakPreview" zoomScaleNormal="100" zoomScaleSheetLayoutView="100" workbookViewId="0">
      <selection activeCell="E6" sqref="E6:E7"/>
    </sheetView>
  </sheetViews>
  <sheetFormatPr defaultColWidth="10" defaultRowHeight="12"/>
  <cols>
    <col min="1" max="1" width="6.42578125" style="1337" customWidth="1"/>
    <col min="2" max="2" width="25.7109375" style="1337" customWidth="1"/>
    <col min="3" max="5" width="26.28515625" style="1337" customWidth="1"/>
    <col min="6" max="6" width="9.28515625" style="1337" bestFit="1" customWidth="1"/>
    <col min="7" max="7" width="24.5703125" style="1337" bestFit="1" customWidth="1"/>
    <col min="8" max="16" width="9.28515625" style="1337" bestFit="1" customWidth="1"/>
    <col min="17" max="16384" width="10" style="1337"/>
  </cols>
  <sheetData>
    <row r="1" spans="1:8" s="30" customFormat="1" ht="15">
      <c r="A1" s="1528" t="s">
        <v>2200</v>
      </c>
      <c r="B1" s="1528"/>
      <c r="C1" s="1528"/>
      <c r="D1" s="1528"/>
      <c r="E1" s="1528"/>
      <c r="F1" s="1529"/>
      <c r="G1" s="1527" t="s">
        <v>2275</v>
      </c>
      <c r="H1" s="1530"/>
    </row>
    <row r="2" spans="1:8" ht="24" customHeight="1">
      <c r="A2" s="2155" t="s">
        <v>2032</v>
      </c>
      <c r="B2" s="2155"/>
      <c r="C2" s="2155"/>
      <c r="D2" s="2155"/>
      <c r="E2" s="2155"/>
      <c r="F2" s="280"/>
      <c r="G2" s="141"/>
      <c r="H2" s="141"/>
    </row>
    <row r="3" spans="1:8" ht="12" customHeight="1">
      <c r="A3" s="141"/>
      <c r="B3" s="141"/>
      <c r="C3" s="141"/>
      <c r="D3" s="141"/>
      <c r="E3" s="141"/>
      <c r="F3" s="141"/>
      <c r="G3" s="141"/>
      <c r="H3" s="141"/>
    </row>
    <row r="4" spans="1:8" s="30" customFormat="1" ht="12" customHeight="1">
      <c r="A4" s="294" t="s">
        <v>372</v>
      </c>
      <c r="B4" s="294"/>
      <c r="C4" s="292" t="s">
        <v>373</v>
      </c>
      <c r="D4" s="292" t="s">
        <v>391</v>
      </c>
      <c r="E4" s="292" t="s">
        <v>408</v>
      </c>
    </row>
    <row r="5" spans="1:8" s="30" customFormat="1" ht="12" customHeight="1">
      <c r="A5" s="294"/>
      <c r="B5" s="294"/>
      <c r="C5" s="2030" t="s">
        <v>2033</v>
      </c>
      <c r="D5" s="2030"/>
      <c r="E5" s="2030"/>
    </row>
    <row r="6" spans="1:8" s="30" customFormat="1" ht="24" customHeight="1">
      <c r="A6" s="294"/>
      <c r="B6" s="294"/>
      <c r="C6" s="2030" t="s">
        <v>2034</v>
      </c>
      <c r="D6" s="2030"/>
      <c r="E6" s="2032" t="s">
        <v>2035</v>
      </c>
    </row>
    <row r="7" spans="1:8" s="30" customFormat="1" ht="12" customHeight="1">
      <c r="A7" s="294"/>
      <c r="B7" s="1362"/>
      <c r="C7" s="1372"/>
      <c r="D7" s="1373" t="s">
        <v>2036</v>
      </c>
      <c r="E7" s="2027"/>
    </row>
    <row r="8" spans="1:8" ht="12" customHeight="1">
      <c r="A8" s="1348">
        <v>1</v>
      </c>
      <c r="B8" s="1349" t="s">
        <v>1949</v>
      </c>
      <c r="C8" s="1351">
        <v>15405.091394059125</v>
      </c>
      <c r="D8" s="1351">
        <v>26.896525043587335</v>
      </c>
      <c r="E8" s="1364">
        <v>13.740833739999999</v>
      </c>
    </row>
    <row r="9" spans="1:8" ht="12" customHeight="1">
      <c r="A9" s="1355">
        <v>2</v>
      </c>
      <c r="B9" s="1356" t="s">
        <v>1995</v>
      </c>
      <c r="C9" s="1358"/>
      <c r="D9" s="1358"/>
      <c r="E9" s="1358"/>
    </row>
    <row r="10" spans="1:8" ht="12" customHeight="1">
      <c r="A10" s="1355">
        <v>3</v>
      </c>
      <c r="B10" s="1366" t="s">
        <v>1996</v>
      </c>
      <c r="C10" s="1358"/>
      <c r="D10" s="1358"/>
      <c r="E10" s="1358"/>
    </row>
    <row r="11" spans="1:8" ht="12" customHeight="1">
      <c r="A11" s="1355">
        <v>4</v>
      </c>
      <c r="B11" s="1366" t="s">
        <v>1997</v>
      </c>
      <c r="C11" s="1358"/>
      <c r="D11" s="1358"/>
      <c r="E11" s="1358"/>
    </row>
    <row r="12" spans="1:8" ht="12" customHeight="1">
      <c r="A12" s="1355">
        <v>5</v>
      </c>
      <c r="B12" s="1366" t="s">
        <v>1998</v>
      </c>
      <c r="C12" s="1358"/>
      <c r="D12" s="1358"/>
      <c r="E12" s="1358"/>
    </row>
    <row r="13" spans="1:8" ht="12" customHeight="1">
      <c r="A13" s="1355">
        <v>6</v>
      </c>
      <c r="B13" s="1366" t="s">
        <v>1999</v>
      </c>
      <c r="C13" s="1358"/>
      <c r="D13" s="1358"/>
      <c r="E13" s="1358"/>
    </row>
    <row r="14" spans="1:8" ht="12" customHeight="1">
      <c r="A14" s="1355">
        <v>7</v>
      </c>
      <c r="B14" s="1356" t="s">
        <v>2000</v>
      </c>
      <c r="C14" s="1358">
        <v>15405.091394059125</v>
      </c>
      <c r="D14" s="1358">
        <v>26.896525043587335</v>
      </c>
      <c r="E14" s="1358">
        <v>13.740833739999999</v>
      </c>
    </row>
    <row r="15" spans="1:8" ht="12" customHeight="1">
      <c r="A15" s="1355">
        <v>8</v>
      </c>
      <c r="B15" s="1366" t="s">
        <v>2001</v>
      </c>
      <c r="C15" s="1358">
        <v>15405.091394059125</v>
      </c>
      <c r="D15" s="1358">
        <v>26.896525043587335</v>
      </c>
      <c r="E15" s="1358">
        <v>13.740833739999999</v>
      </c>
    </row>
    <row r="16" spans="1:8" ht="12" customHeight="1">
      <c r="A16" s="1355">
        <v>9</v>
      </c>
      <c r="B16" s="1366" t="s">
        <v>2002</v>
      </c>
      <c r="C16" s="1358"/>
      <c r="D16" s="1358"/>
      <c r="E16" s="1358"/>
    </row>
    <row r="17" spans="1:5" ht="12" customHeight="1">
      <c r="A17" s="1355">
        <v>10</v>
      </c>
      <c r="B17" s="1366" t="s">
        <v>2003</v>
      </c>
      <c r="C17" s="1358"/>
      <c r="D17" s="1358"/>
      <c r="E17" s="1358"/>
    </row>
    <row r="18" spans="1:5" ht="12" customHeight="1">
      <c r="A18" s="1355">
        <v>11</v>
      </c>
      <c r="B18" s="1366" t="s">
        <v>2004</v>
      </c>
      <c r="C18" s="1358"/>
      <c r="D18" s="1358"/>
      <c r="E18" s="1358"/>
    </row>
    <row r="19" spans="1:5" ht="12" customHeight="1">
      <c r="A19" s="1355">
        <v>12</v>
      </c>
      <c r="B19" s="1366" t="s">
        <v>1999</v>
      </c>
      <c r="C19" s="1358"/>
      <c r="D19" s="1358"/>
      <c r="E19" s="1358"/>
    </row>
  </sheetData>
  <mergeCells count="4">
    <mergeCell ref="A2:E2"/>
    <mergeCell ref="C5:E5"/>
    <mergeCell ref="C6:D6"/>
    <mergeCell ref="E6:E7"/>
  </mergeCells>
  <hyperlinks>
    <hyperlink ref="G1" location="ToC!A1" display="ToC" xr:uid="{F7823CDA-A7A5-47CF-A8E7-00ECE5318BAD}"/>
  </hyperlinks>
  <pageMargins left="0.70866141732283472" right="0.70866141732283472" top="0.74803149606299213" bottom="0.74803149606299213" header="0.31496062992125984" footer="0.31496062992125984"/>
  <pageSetup paperSize="9" scale="77" fitToHeight="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A9A7-2D59-4B0D-B270-387792566A47}">
  <sheetPr codeName="Sheet60">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772F-ECA3-442C-A68C-82BA84A46A63}">
  <sheetPr codeName="Sheet61">
    <tabColor rgb="FF99CCFF"/>
    <pageSetUpPr fitToPage="1"/>
  </sheetPr>
  <dimension ref="A1:K50"/>
  <sheetViews>
    <sheetView view="pageBreakPreview" zoomScaleNormal="100" zoomScaleSheetLayoutView="100" workbookViewId="0">
      <selection activeCell="E5" sqref="E5:I5"/>
    </sheetView>
  </sheetViews>
  <sheetFormatPr defaultColWidth="9.28515625" defaultRowHeight="12"/>
  <cols>
    <col min="1" max="1" width="5.140625" style="155" customWidth="1"/>
    <col min="2" max="2" width="32.5703125" style="155" customWidth="1"/>
    <col min="3" max="3" width="10.28515625" style="155" customWidth="1"/>
    <col min="4" max="4" width="11.85546875" style="155" customWidth="1"/>
    <col min="5" max="9" width="10.28515625" style="155" customWidth="1"/>
    <col min="10" max="10" width="9.28515625" style="155"/>
    <col min="11" max="11" width="25.42578125" style="155" bestFit="1" customWidth="1"/>
    <col min="12" max="16384" width="9.28515625" style="155"/>
  </cols>
  <sheetData>
    <row r="1" spans="1:11" s="1431" customFormat="1" ht="24" customHeight="1">
      <c r="A1" s="2156" t="s">
        <v>2202</v>
      </c>
      <c r="B1" s="2156"/>
      <c r="C1" s="2156"/>
      <c r="D1" s="2156"/>
      <c r="E1" s="2156"/>
      <c r="F1" s="2156"/>
      <c r="G1" s="2156"/>
      <c r="H1" s="2156"/>
      <c r="I1" s="2156"/>
      <c r="K1" s="1950" t="s">
        <v>2275</v>
      </c>
    </row>
    <row r="2" spans="1:11" s="283" customFormat="1" ht="24" customHeight="1">
      <c r="A2" s="2157" t="s">
        <v>2086</v>
      </c>
      <c r="B2" s="2157"/>
      <c r="C2" s="2157"/>
      <c r="D2" s="2157"/>
      <c r="E2" s="2157"/>
      <c r="F2" s="2157"/>
      <c r="G2" s="2157"/>
      <c r="H2" s="2157"/>
      <c r="I2" s="2157"/>
    </row>
    <row r="3" spans="1:11" s="283" customFormat="1" ht="12" customHeight="1">
      <c r="B3" s="1432"/>
      <c r="C3" s="1432"/>
      <c r="D3" s="1432"/>
      <c r="E3" s="1432"/>
      <c r="F3" s="1432"/>
      <c r="G3" s="1432"/>
      <c r="H3" s="1432"/>
      <c r="I3" s="1432"/>
    </row>
    <row r="4" spans="1:11" s="283" customFormat="1" ht="12" customHeight="1">
      <c r="A4" s="1433" t="s">
        <v>1504</v>
      </c>
      <c r="B4" s="1433"/>
      <c r="C4" s="1434" t="s">
        <v>373</v>
      </c>
      <c r="D4" s="1435" t="s">
        <v>391</v>
      </c>
      <c r="E4" s="1435" t="s">
        <v>408</v>
      </c>
      <c r="F4" s="1435" t="s">
        <v>409</v>
      </c>
      <c r="G4" s="1435" t="s">
        <v>410</v>
      </c>
      <c r="H4" s="1435" t="s">
        <v>411</v>
      </c>
      <c r="I4" s="1435" t="s">
        <v>412</v>
      </c>
    </row>
    <row r="5" spans="1:11" s="283" customFormat="1" ht="12" customHeight="1">
      <c r="B5" s="1409"/>
      <c r="C5" s="2001" t="s">
        <v>2087</v>
      </c>
      <c r="D5" s="2003" t="s">
        <v>2088</v>
      </c>
      <c r="E5" s="2159" t="s">
        <v>2089</v>
      </c>
      <c r="F5" s="2159"/>
      <c r="G5" s="2159"/>
      <c r="H5" s="2159"/>
      <c r="I5" s="2159"/>
    </row>
    <row r="6" spans="1:11" s="283" customFormat="1" ht="96" customHeight="1">
      <c r="A6" s="291"/>
      <c r="B6" s="1375"/>
      <c r="C6" s="2158"/>
      <c r="D6" s="2158"/>
      <c r="E6" s="1436" t="s">
        <v>2090</v>
      </c>
      <c r="F6" s="1436" t="s">
        <v>2091</v>
      </c>
      <c r="G6" s="1436" t="s">
        <v>2092</v>
      </c>
      <c r="H6" s="1437" t="s">
        <v>2093</v>
      </c>
      <c r="I6" s="1436" t="s">
        <v>2094</v>
      </c>
    </row>
    <row r="7" spans="1:11" s="30" customFormat="1" ht="12" customHeight="1">
      <c r="A7" s="1547" t="s">
        <v>2271</v>
      </c>
      <c r="B7" s="1091"/>
      <c r="C7" s="1659"/>
      <c r="D7" s="1660"/>
      <c r="E7" s="1660"/>
      <c r="F7" s="1660"/>
      <c r="G7" s="1660"/>
      <c r="H7" s="1660"/>
      <c r="I7" s="1660"/>
    </row>
    <row r="8" spans="1:11" s="283" customFormat="1" ht="12" customHeight="1">
      <c r="A8" s="1031">
        <v>1</v>
      </c>
      <c r="B8" s="1438" t="s">
        <v>1509</v>
      </c>
      <c r="C8" s="1439">
        <v>50621.71</v>
      </c>
      <c r="D8" s="1439">
        <v>50552.932000000001</v>
      </c>
      <c r="E8" s="1439">
        <v>50552.932000000001</v>
      </c>
      <c r="F8" s="1439" t="s">
        <v>682</v>
      </c>
      <c r="G8" s="1439" t="s">
        <v>682</v>
      </c>
      <c r="H8" s="1439" t="s">
        <v>682</v>
      </c>
      <c r="I8" s="1439" t="s">
        <v>682</v>
      </c>
      <c r="K8" s="1176"/>
    </row>
    <row r="9" spans="1:11" s="283" customFormat="1" ht="12" customHeight="1">
      <c r="A9" s="1031">
        <v>2</v>
      </c>
      <c r="B9" s="1438" t="s">
        <v>1510</v>
      </c>
      <c r="C9" s="1439">
        <v>1908.5530000000001</v>
      </c>
      <c r="D9" s="1439">
        <v>1908.5530000000001</v>
      </c>
      <c r="E9" s="1439">
        <v>1622.81</v>
      </c>
      <c r="F9" s="1439">
        <v>285.74299999999999</v>
      </c>
      <c r="G9" s="1439" t="s">
        <v>682</v>
      </c>
      <c r="H9" s="1439" t="s">
        <v>682</v>
      </c>
      <c r="I9" s="1439" t="s">
        <v>682</v>
      </c>
      <c r="K9" s="1176"/>
    </row>
    <row r="10" spans="1:11" s="283" customFormat="1" ht="12" customHeight="1">
      <c r="A10" s="1031">
        <v>3</v>
      </c>
      <c r="B10" s="1438" t="s">
        <v>1511</v>
      </c>
      <c r="C10" s="1439">
        <v>2362.8159999999998</v>
      </c>
      <c r="D10" s="1439">
        <v>2070.4389999999999</v>
      </c>
      <c r="E10" s="1439">
        <v>1097.8420000000001</v>
      </c>
      <c r="F10" s="1439">
        <v>972.59699999999998</v>
      </c>
      <c r="G10" s="1439" t="s">
        <v>682</v>
      </c>
      <c r="H10" s="1439" t="s">
        <v>682</v>
      </c>
      <c r="I10" s="1439" t="s">
        <v>682</v>
      </c>
      <c r="K10" s="1176"/>
    </row>
    <row r="11" spans="1:11" s="283" customFormat="1" ht="12" customHeight="1">
      <c r="A11" s="1031">
        <v>4</v>
      </c>
      <c r="B11" s="1438" t="s">
        <v>1512</v>
      </c>
      <c r="C11" s="1439">
        <v>344827.96299999999</v>
      </c>
      <c r="D11" s="1439">
        <v>346289.07416795997</v>
      </c>
      <c r="E11" s="1439">
        <v>312786.84267311584</v>
      </c>
      <c r="F11" s="1439">
        <v>20842.288</v>
      </c>
      <c r="G11" s="1439">
        <v>12172.283063259998</v>
      </c>
      <c r="H11" s="1439" t="s">
        <v>682</v>
      </c>
      <c r="I11" s="1439">
        <v>487.66043158416494</v>
      </c>
      <c r="K11" s="1176"/>
    </row>
    <row r="12" spans="1:11" s="283" customFormat="1" ht="12" customHeight="1">
      <c r="A12" s="1031">
        <v>5</v>
      </c>
      <c r="B12" s="1438" t="s">
        <v>1513</v>
      </c>
      <c r="C12" s="1439">
        <v>58455.913999999997</v>
      </c>
      <c r="D12" s="1439">
        <v>48674.857000000004</v>
      </c>
      <c r="E12" s="1439">
        <v>36553.701999999997</v>
      </c>
      <c r="F12" s="1439" t="s">
        <v>682</v>
      </c>
      <c r="G12" s="1439" t="s">
        <v>682</v>
      </c>
      <c r="H12" s="1439">
        <v>12121.155000000001</v>
      </c>
      <c r="I12" s="1439" t="s">
        <v>682</v>
      </c>
      <c r="K12" s="1176"/>
    </row>
    <row r="13" spans="1:11" s="283" customFormat="1" ht="12" customHeight="1">
      <c r="A13" s="1031">
        <v>6</v>
      </c>
      <c r="B13" s="1438" t="s">
        <v>2095</v>
      </c>
      <c r="C13" s="1439">
        <v>9544.27</v>
      </c>
      <c r="D13" s="1439">
        <v>9419.0709999999999</v>
      </c>
      <c r="E13" s="1439">
        <v>8875.0630000000001</v>
      </c>
      <c r="F13" s="1439" t="s">
        <v>682</v>
      </c>
      <c r="G13" s="1439" t="s">
        <v>682</v>
      </c>
      <c r="H13" s="1439">
        <v>544.00800000000004</v>
      </c>
      <c r="I13" s="1439" t="s">
        <v>682</v>
      </c>
      <c r="K13" s="1176"/>
    </row>
    <row r="14" spans="1:11" s="283" customFormat="1" ht="12" customHeight="1">
      <c r="A14" s="1031">
        <v>7</v>
      </c>
      <c r="B14" s="1438" t="s">
        <v>1011</v>
      </c>
      <c r="C14" s="1439">
        <v>22158.352999999999</v>
      </c>
      <c r="D14" s="1439">
        <v>6588.7030000000004</v>
      </c>
      <c r="E14" s="1439">
        <v>2612.559642585541</v>
      </c>
      <c r="F14" s="1439" t="s">
        <v>682</v>
      </c>
      <c r="G14" s="1439" t="s">
        <v>682</v>
      </c>
      <c r="H14" s="1439">
        <v>5124.4059549909998</v>
      </c>
      <c r="I14" s="1439">
        <v>-1148.2625975765411</v>
      </c>
      <c r="K14" s="1176"/>
    </row>
    <row r="15" spans="1:11" s="283" customFormat="1" ht="24" customHeight="1">
      <c r="A15" s="1031">
        <v>8</v>
      </c>
      <c r="B15" s="1438" t="s">
        <v>1514</v>
      </c>
      <c r="C15" s="1439">
        <v>50531.069000000003</v>
      </c>
      <c r="D15" s="1439">
        <v>4017.1039999999998</v>
      </c>
      <c r="E15" s="1439" t="s">
        <v>682</v>
      </c>
      <c r="F15" s="1439" t="s">
        <v>682</v>
      </c>
      <c r="G15" s="1439" t="s">
        <v>682</v>
      </c>
      <c r="H15" s="1439">
        <v>-4.9344935966655617E-4</v>
      </c>
      <c r="I15" s="1439">
        <v>4017.1044934493598</v>
      </c>
      <c r="K15" s="1176"/>
    </row>
    <row r="16" spans="1:11" s="283" customFormat="1" ht="12" customHeight="1">
      <c r="A16" s="1031">
        <v>9</v>
      </c>
      <c r="B16" s="1438" t="s">
        <v>1336</v>
      </c>
      <c r="C16" s="1439">
        <v>26524.965</v>
      </c>
      <c r="D16" s="1439">
        <v>26464.446</v>
      </c>
      <c r="E16" s="1439" t="s">
        <v>682</v>
      </c>
      <c r="F16" s="1439">
        <v>26464.446</v>
      </c>
      <c r="G16" s="1439" t="s">
        <v>682</v>
      </c>
      <c r="H16" s="1439" t="s">
        <v>682</v>
      </c>
      <c r="I16" s="1439" t="s">
        <v>682</v>
      </c>
      <c r="K16" s="1176"/>
    </row>
    <row r="17" spans="1:11" s="283" customFormat="1" ht="24" customHeight="1">
      <c r="A17" s="1031">
        <v>10</v>
      </c>
      <c r="B17" s="1438" t="s">
        <v>1515</v>
      </c>
      <c r="C17" s="1439">
        <v>-870.67399999999998</v>
      </c>
      <c r="D17" s="1439">
        <v>-870.67399999999998</v>
      </c>
      <c r="E17" s="1439" t="s">
        <v>682</v>
      </c>
      <c r="F17" s="1439" t="s">
        <v>682</v>
      </c>
      <c r="G17" s="1439" t="s">
        <v>682</v>
      </c>
      <c r="H17" s="1439">
        <v>-870.67399999999998</v>
      </c>
      <c r="I17" s="1439" t="s">
        <v>682</v>
      </c>
      <c r="K17" s="1176"/>
    </row>
    <row r="18" spans="1:11" s="283" customFormat="1" ht="24" customHeight="1">
      <c r="A18" s="1031">
        <v>11</v>
      </c>
      <c r="B18" s="1438" t="s">
        <v>1516</v>
      </c>
      <c r="C18" s="1439">
        <v>481.245</v>
      </c>
      <c r="D18" s="1439">
        <v>1318.5920000000001</v>
      </c>
      <c r="E18" s="1439">
        <v>1318.5914235924201</v>
      </c>
      <c r="F18" s="1439" t="s">
        <v>682</v>
      </c>
      <c r="G18" s="1439" t="s">
        <v>682</v>
      </c>
      <c r="H18" s="1439" t="s">
        <v>682</v>
      </c>
      <c r="I18" s="1439">
        <v>5.7640757970511911E-4</v>
      </c>
      <c r="K18" s="1176"/>
    </row>
    <row r="19" spans="1:11" s="283" customFormat="1" ht="12" customHeight="1">
      <c r="A19" s="1031">
        <v>12</v>
      </c>
      <c r="B19" s="1438" t="s">
        <v>1517</v>
      </c>
      <c r="C19" s="1439">
        <v>3825.7370000000001</v>
      </c>
      <c r="D19" s="1439">
        <v>3239.9298320401122</v>
      </c>
      <c r="E19" s="1439">
        <v>475.41488627000001</v>
      </c>
      <c r="F19" s="1439" t="s">
        <v>682</v>
      </c>
      <c r="G19" s="1439" t="s">
        <v>682</v>
      </c>
      <c r="H19" s="1439" t="s">
        <v>682</v>
      </c>
      <c r="I19" s="1439">
        <v>2764.5149457701118</v>
      </c>
      <c r="K19" s="1176"/>
    </row>
    <row r="20" spans="1:11" s="283" customFormat="1" ht="12" customHeight="1">
      <c r="A20" s="1031">
        <v>13</v>
      </c>
      <c r="B20" s="1438" t="s">
        <v>1519</v>
      </c>
      <c r="C20" s="1439">
        <v>1652.9829999999999</v>
      </c>
      <c r="D20" s="1439">
        <v>1587.0550000000001</v>
      </c>
      <c r="E20" s="1439">
        <v>1587.0550000000001</v>
      </c>
      <c r="F20" s="1439" t="s">
        <v>682</v>
      </c>
      <c r="G20" s="1439" t="s">
        <v>682</v>
      </c>
      <c r="H20" s="1439" t="s">
        <v>682</v>
      </c>
      <c r="I20" s="1439" t="s">
        <v>682</v>
      </c>
      <c r="K20" s="1176"/>
    </row>
    <row r="21" spans="1:11" s="283" customFormat="1" ht="12" customHeight="1">
      <c r="A21" s="1031">
        <v>14</v>
      </c>
      <c r="B21" s="1438" t="s">
        <v>1010</v>
      </c>
      <c r="C21" s="1439">
        <v>2199.3739999999998</v>
      </c>
      <c r="D21" s="1439">
        <v>8.43</v>
      </c>
      <c r="E21" s="1439">
        <v>8.43</v>
      </c>
      <c r="F21" s="1439" t="s">
        <v>682</v>
      </c>
      <c r="G21" s="1439" t="s">
        <v>682</v>
      </c>
      <c r="H21" s="1439" t="s">
        <v>682</v>
      </c>
      <c r="I21" s="1439" t="s">
        <v>682</v>
      </c>
      <c r="K21" s="1176"/>
    </row>
    <row r="22" spans="1:11" s="283" customFormat="1" ht="12" customHeight="1">
      <c r="A22" s="1031">
        <v>15</v>
      </c>
      <c r="B22" s="1438" t="s">
        <v>1520</v>
      </c>
      <c r="C22" s="1439">
        <v>254.16800000000001</v>
      </c>
      <c r="D22" s="1439">
        <v>105.864</v>
      </c>
      <c r="E22" s="1439">
        <v>71.944059999999993</v>
      </c>
      <c r="F22" s="1439" t="s">
        <v>682</v>
      </c>
      <c r="G22" s="1439" t="s">
        <v>682</v>
      </c>
      <c r="H22" s="1439" t="s">
        <v>682</v>
      </c>
      <c r="I22" s="1439">
        <v>33.919940000000004</v>
      </c>
      <c r="K22" s="1176"/>
    </row>
    <row r="23" spans="1:11" s="283" customFormat="1" ht="12" customHeight="1">
      <c r="A23" s="1031">
        <v>16</v>
      </c>
      <c r="B23" s="1438" t="s">
        <v>1523</v>
      </c>
      <c r="C23" s="1439">
        <v>216.691</v>
      </c>
      <c r="D23" s="1439">
        <v>189.75700000000001</v>
      </c>
      <c r="E23" s="1439">
        <v>189.75700000000001</v>
      </c>
      <c r="F23" s="1439" t="s">
        <v>682</v>
      </c>
      <c r="G23" s="1439" t="s">
        <v>682</v>
      </c>
      <c r="H23" s="1439" t="s">
        <v>682</v>
      </c>
      <c r="I23" s="1439" t="s">
        <v>682</v>
      </c>
      <c r="K23" s="1176"/>
    </row>
    <row r="24" spans="1:11" s="283" customFormat="1" ht="12" customHeight="1">
      <c r="A24" s="1031">
        <v>17</v>
      </c>
      <c r="B24" s="1438" t="s">
        <v>1524</v>
      </c>
      <c r="C24" s="1439">
        <v>224.905</v>
      </c>
      <c r="D24" s="1439">
        <v>224.905</v>
      </c>
      <c r="E24" s="1439" t="s">
        <v>682</v>
      </c>
      <c r="F24" s="1439" t="s">
        <v>682</v>
      </c>
      <c r="G24" s="1439" t="s">
        <v>682</v>
      </c>
      <c r="H24" s="1439" t="s">
        <v>682</v>
      </c>
      <c r="I24" s="1439">
        <v>224.905</v>
      </c>
      <c r="K24" s="1176"/>
    </row>
    <row r="25" spans="1:11" s="283" customFormat="1" ht="12" customHeight="1">
      <c r="A25" s="1031">
        <v>18</v>
      </c>
      <c r="B25" s="1438" t="s">
        <v>872</v>
      </c>
      <c r="C25" s="1439">
        <v>8920.9930000000004</v>
      </c>
      <c r="D25" s="1439">
        <v>8618.777</v>
      </c>
      <c r="E25" s="1439">
        <v>581.19799999999998</v>
      </c>
      <c r="F25" s="1439" t="s">
        <v>682</v>
      </c>
      <c r="G25" s="1439" t="s">
        <v>682</v>
      </c>
      <c r="H25" s="1439">
        <v>8037.5789999999997</v>
      </c>
      <c r="I25" s="1439" t="s">
        <v>682</v>
      </c>
      <c r="K25" s="1176"/>
    </row>
    <row r="26" spans="1:11" s="283" customFormat="1" ht="12" customHeight="1">
      <c r="A26" s="1031">
        <v>19</v>
      </c>
      <c r="B26" s="1438" t="s">
        <v>1526</v>
      </c>
      <c r="C26" s="1439">
        <v>754.96900000000005</v>
      </c>
      <c r="D26" s="1439">
        <v>734.49099999999999</v>
      </c>
      <c r="E26" s="1439">
        <v>734.49099999999999</v>
      </c>
      <c r="F26" s="1439" t="s">
        <v>682</v>
      </c>
      <c r="G26" s="1439" t="s">
        <v>682</v>
      </c>
      <c r="H26" s="1439" t="s">
        <v>682</v>
      </c>
      <c r="I26" s="1439" t="s">
        <v>682</v>
      </c>
      <c r="J26" s="1440"/>
      <c r="K26" s="1176"/>
    </row>
    <row r="27" spans="1:11" s="283" customFormat="1" ht="12" customHeight="1">
      <c r="A27" s="1031">
        <v>20</v>
      </c>
      <c r="B27" s="1438" t="s">
        <v>1527</v>
      </c>
      <c r="C27" s="1439">
        <v>105.855</v>
      </c>
      <c r="D27" s="1439">
        <v>105.855</v>
      </c>
      <c r="E27" s="1439" t="s">
        <v>682</v>
      </c>
      <c r="F27" s="1439" t="s">
        <v>682</v>
      </c>
      <c r="G27" s="1439" t="s">
        <v>682</v>
      </c>
      <c r="H27" s="1439" t="s">
        <v>682</v>
      </c>
      <c r="I27" s="1439">
        <v>105.855</v>
      </c>
      <c r="K27" s="1176"/>
    </row>
    <row r="28" spans="1:11" ht="12" customHeight="1">
      <c r="A28" s="1330">
        <v>21</v>
      </c>
      <c r="B28" s="1441" t="s">
        <v>1018</v>
      </c>
      <c r="C28" s="1564">
        <v>584701.85900000005</v>
      </c>
      <c r="D28" s="1565">
        <v>511248.16100000002</v>
      </c>
      <c r="E28" s="1565">
        <v>419068.6326855637</v>
      </c>
      <c r="F28" s="1565">
        <v>48565.074000000001</v>
      </c>
      <c r="G28" s="1565">
        <v>12172.283063259998</v>
      </c>
      <c r="H28" s="1565">
        <v>24956.473461541646</v>
      </c>
      <c r="I28" s="1565">
        <v>6485.6977896346734</v>
      </c>
      <c r="K28" s="1442"/>
    </row>
    <row r="29" spans="1:11" s="283" customFormat="1" ht="12" customHeight="1">
      <c r="A29" s="1184"/>
      <c r="B29" s="1443"/>
      <c r="C29" s="1661"/>
      <c r="D29" s="1661"/>
      <c r="E29" s="1661"/>
      <c r="F29" s="1661"/>
      <c r="G29" s="1661"/>
      <c r="H29" s="1661"/>
      <c r="I29" s="1661"/>
      <c r="K29" s="1176"/>
    </row>
    <row r="30" spans="1:11" s="30" customFormat="1" ht="12" customHeight="1">
      <c r="A30" s="58" t="s">
        <v>2272</v>
      </c>
      <c r="B30" s="1548"/>
      <c r="C30" s="70"/>
      <c r="D30" s="1662"/>
      <c r="E30" s="1662"/>
      <c r="F30" s="1662"/>
      <c r="G30" s="1662"/>
      <c r="H30" s="1662"/>
      <c r="I30" s="1662"/>
    </row>
    <row r="31" spans="1:11" s="283" customFormat="1" ht="12" customHeight="1">
      <c r="A31" s="1031">
        <v>1</v>
      </c>
      <c r="B31" s="1438" t="s">
        <v>1529</v>
      </c>
      <c r="C31" s="1439">
        <v>57072.62</v>
      </c>
      <c r="D31" s="1439">
        <v>29495.748</v>
      </c>
      <c r="E31" s="1439" t="s">
        <v>682</v>
      </c>
      <c r="F31" s="1439">
        <v>5998.4210000000003</v>
      </c>
      <c r="G31" s="1439" t="s">
        <v>682</v>
      </c>
      <c r="H31" s="1439" t="s">
        <v>682</v>
      </c>
      <c r="I31" s="1439">
        <v>23497.327000000001</v>
      </c>
      <c r="K31" s="1176"/>
    </row>
    <row r="32" spans="1:11" s="283" customFormat="1" ht="12" customHeight="1">
      <c r="A32" s="1031">
        <v>2</v>
      </c>
      <c r="B32" s="1438" t="s">
        <v>1530</v>
      </c>
      <c r="C32" s="1439">
        <v>210062.48</v>
      </c>
      <c r="D32" s="1439">
        <v>211247.29300000001</v>
      </c>
      <c r="E32" s="1439">
        <v>3363.5867929005303</v>
      </c>
      <c r="F32" s="1439">
        <v>7443.7340000000004</v>
      </c>
      <c r="G32" s="1439" t="s">
        <v>682</v>
      </c>
      <c r="H32" s="1439" t="s">
        <v>682</v>
      </c>
      <c r="I32" s="1439">
        <v>200439.97220709946</v>
      </c>
      <c r="K32" s="1176"/>
    </row>
    <row r="33" spans="1:11" s="283" customFormat="1" ht="24" customHeight="1">
      <c r="A33" s="1031">
        <v>3</v>
      </c>
      <c r="B33" s="1438" t="s">
        <v>1531</v>
      </c>
      <c r="C33" s="1439">
        <v>51573.18</v>
      </c>
      <c r="D33" s="1439">
        <v>4250.893</v>
      </c>
      <c r="E33" s="1439" t="s">
        <v>682</v>
      </c>
      <c r="F33" s="1439" t="s">
        <v>682</v>
      </c>
      <c r="G33" s="1439" t="s">
        <v>682</v>
      </c>
      <c r="H33" s="1439" t="s">
        <v>682</v>
      </c>
      <c r="I33" s="1439">
        <v>4250.893</v>
      </c>
      <c r="K33" s="1176"/>
    </row>
    <row r="34" spans="1:11" s="283" customFormat="1" ht="12" customHeight="1">
      <c r="A34" s="1031">
        <v>4</v>
      </c>
      <c r="B34" s="1438" t="s">
        <v>1532</v>
      </c>
      <c r="C34" s="1439" t="s">
        <v>1948</v>
      </c>
      <c r="D34" s="1439" t="s">
        <v>682</v>
      </c>
      <c r="E34" s="1439" t="s">
        <v>682</v>
      </c>
      <c r="F34" s="1439" t="s">
        <v>682</v>
      </c>
      <c r="G34" s="1439" t="s">
        <v>682</v>
      </c>
      <c r="H34" s="1439" t="s">
        <v>682</v>
      </c>
      <c r="I34" s="1439" t="s">
        <v>682</v>
      </c>
      <c r="K34" s="1176"/>
    </row>
    <row r="35" spans="1:11" s="283" customFormat="1" ht="12" customHeight="1">
      <c r="A35" s="1031">
        <v>5</v>
      </c>
      <c r="B35" s="1438" t="s">
        <v>1533</v>
      </c>
      <c r="C35" s="1439">
        <v>182547.82</v>
      </c>
      <c r="D35" s="1439">
        <v>183219.94200000001</v>
      </c>
      <c r="E35" s="1439" t="s">
        <v>682</v>
      </c>
      <c r="F35" s="1439" t="s">
        <v>682</v>
      </c>
      <c r="G35" s="1439" t="s">
        <v>682</v>
      </c>
      <c r="H35" s="1439" t="s">
        <v>682</v>
      </c>
      <c r="I35" s="1439">
        <v>183219.94200000001</v>
      </c>
      <c r="K35" s="1176"/>
    </row>
    <row r="36" spans="1:11" s="283" customFormat="1" ht="12" customHeight="1">
      <c r="A36" s="1031">
        <v>6</v>
      </c>
      <c r="B36" s="1438" t="s">
        <v>1336</v>
      </c>
      <c r="C36" s="1439">
        <v>30793.52</v>
      </c>
      <c r="D36" s="1439">
        <v>30786.679</v>
      </c>
      <c r="E36" s="1439" t="s">
        <v>682</v>
      </c>
      <c r="F36" s="1439">
        <v>30786.679</v>
      </c>
      <c r="G36" s="1439" t="s">
        <v>682</v>
      </c>
      <c r="H36" s="1439" t="s">
        <v>682</v>
      </c>
      <c r="I36" s="1439" t="s">
        <v>682</v>
      </c>
      <c r="K36" s="1176"/>
    </row>
    <row r="37" spans="1:11" s="283" customFormat="1" ht="24" customHeight="1">
      <c r="A37" s="1031">
        <v>7</v>
      </c>
      <c r="B37" s="1438" t="s">
        <v>1515</v>
      </c>
      <c r="C37" s="1439">
        <v>-868.95</v>
      </c>
      <c r="D37" s="1439">
        <v>-868.952</v>
      </c>
      <c r="E37" s="1439" t="s">
        <v>682</v>
      </c>
      <c r="F37" s="1439" t="s">
        <v>682</v>
      </c>
      <c r="G37" s="1439" t="s">
        <v>682</v>
      </c>
      <c r="H37" s="1439">
        <v>-868.952</v>
      </c>
      <c r="I37" s="1439" t="s">
        <v>682</v>
      </c>
      <c r="K37" s="1176"/>
    </row>
    <row r="38" spans="1:11" s="283" customFormat="1" ht="12" customHeight="1">
      <c r="A38" s="1031">
        <v>8</v>
      </c>
      <c r="B38" s="1438" t="s">
        <v>1535</v>
      </c>
      <c r="C38" s="1439">
        <v>412.62</v>
      </c>
      <c r="D38" s="1439">
        <v>374.59399999999999</v>
      </c>
      <c r="E38" s="1439" t="s">
        <v>682</v>
      </c>
      <c r="F38" s="1439" t="s">
        <v>682</v>
      </c>
      <c r="G38" s="1439" t="s">
        <v>682</v>
      </c>
      <c r="H38" s="1439" t="s">
        <v>682</v>
      </c>
      <c r="I38" s="1439">
        <v>374.59399999999999</v>
      </c>
      <c r="K38" s="1176"/>
    </row>
    <row r="39" spans="1:11" s="283" customFormat="1" ht="12" customHeight="1">
      <c r="A39" s="1031">
        <v>9</v>
      </c>
      <c r="B39" s="1438" t="s">
        <v>1023</v>
      </c>
      <c r="C39" s="1439">
        <v>13727.61</v>
      </c>
      <c r="D39" s="1439">
        <v>13408.137000000001</v>
      </c>
      <c r="E39" s="1439" t="s">
        <v>682</v>
      </c>
      <c r="F39" s="1439" t="s">
        <v>682</v>
      </c>
      <c r="G39" s="1439" t="s">
        <v>682</v>
      </c>
      <c r="H39" s="1439" t="s">
        <v>682</v>
      </c>
      <c r="I39" s="1439">
        <v>13408.137000000001</v>
      </c>
      <c r="K39" s="1176"/>
    </row>
    <row r="40" spans="1:11" s="283" customFormat="1" ht="12" customHeight="1">
      <c r="A40" s="1031">
        <v>10</v>
      </c>
      <c r="B40" s="1438" t="s">
        <v>1536</v>
      </c>
      <c r="C40" s="1439">
        <v>1273.6600000000001</v>
      </c>
      <c r="D40" s="1439">
        <v>1269.9079999999999</v>
      </c>
      <c r="E40" s="1439" t="s">
        <v>682</v>
      </c>
      <c r="F40" s="1439" t="s">
        <v>682</v>
      </c>
      <c r="G40" s="1439" t="s">
        <v>682</v>
      </c>
      <c r="H40" s="1439" t="s">
        <v>682</v>
      </c>
      <c r="I40" s="1439">
        <v>1269.9079999999999</v>
      </c>
      <c r="K40" s="1176"/>
    </row>
    <row r="41" spans="1:11" s="283" customFormat="1" ht="12" customHeight="1">
      <c r="A41" s="1031">
        <v>11</v>
      </c>
      <c r="B41" s="1438" t="s">
        <v>1537</v>
      </c>
      <c r="C41" s="1439">
        <v>504.67</v>
      </c>
      <c r="D41" s="1439">
        <v>498.38900000000001</v>
      </c>
      <c r="E41" s="1439" t="s">
        <v>682</v>
      </c>
      <c r="F41" s="1439" t="s">
        <v>682</v>
      </c>
      <c r="G41" s="1439" t="s">
        <v>682</v>
      </c>
      <c r="H41" s="1439" t="s">
        <v>682</v>
      </c>
      <c r="I41" s="1439">
        <v>498.38900000000001</v>
      </c>
      <c r="K41" s="1176"/>
    </row>
    <row r="42" spans="1:11" s="283" customFormat="1" ht="12" customHeight="1">
      <c r="A42" s="1031">
        <v>12</v>
      </c>
      <c r="B42" s="1438" t="s">
        <v>1538</v>
      </c>
      <c r="C42" s="1439">
        <v>370.81</v>
      </c>
      <c r="D42" s="1439">
        <v>368.16</v>
      </c>
      <c r="E42" s="1439" t="s">
        <v>682</v>
      </c>
      <c r="F42" s="1439" t="s">
        <v>682</v>
      </c>
      <c r="G42" s="1439" t="s">
        <v>682</v>
      </c>
      <c r="H42" s="1439" t="s">
        <v>682</v>
      </c>
      <c r="I42" s="1439">
        <v>368.16</v>
      </c>
      <c r="K42" s="1176"/>
    </row>
    <row r="43" spans="1:11" s="283" customFormat="1" ht="12" customHeight="1">
      <c r="A43" s="1031">
        <v>13</v>
      </c>
      <c r="B43" s="1438" t="s">
        <v>1539</v>
      </c>
      <c r="C43" s="1439">
        <v>286.77999999999997</v>
      </c>
      <c r="D43" s="1439">
        <v>272.25099999999998</v>
      </c>
      <c r="E43" s="1439" t="s">
        <v>682</v>
      </c>
      <c r="F43" s="1439" t="s">
        <v>682</v>
      </c>
      <c r="G43" s="1439" t="s">
        <v>682</v>
      </c>
      <c r="H43" s="1439" t="s">
        <v>682</v>
      </c>
      <c r="I43" s="1439">
        <v>272.25099999999998</v>
      </c>
      <c r="K43" s="1176"/>
    </row>
    <row r="44" spans="1:11" s="283" customFormat="1" ht="12" customHeight="1">
      <c r="A44" s="1031">
        <v>14</v>
      </c>
      <c r="B44" s="1438" t="s">
        <v>1540</v>
      </c>
      <c r="C44" s="1439">
        <v>5720.41</v>
      </c>
      <c r="D44" s="1439">
        <v>5720.4110000000001</v>
      </c>
      <c r="E44" s="1439" t="s">
        <v>682</v>
      </c>
      <c r="F44" s="1439" t="s">
        <v>682</v>
      </c>
      <c r="G44" s="1439" t="s">
        <v>682</v>
      </c>
      <c r="H44" s="1439" t="s">
        <v>682</v>
      </c>
      <c r="I44" s="1439">
        <v>5720.4110000000001</v>
      </c>
      <c r="K44" s="1176"/>
    </row>
    <row r="45" spans="1:11" s="283" customFormat="1" ht="12" customHeight="1">
      <c r="A45" s="1031">
        <v>15</v>
      </c>
      <c r="B45" s="1438" t="s">
        <v>1543</v>
      </c>
      <c r="C45" s="1439" t="s">
        <v>1948</v>
      </c>
      <c r="D45" s="1439" t="s">
        <v>682</v>
      </c>
      <c r="E45" s="1439" t="s">
        <v>682</v>
      </c>
      <c r="F45" s="1439" t="s">
        <v>682</v>
      </c>
      <c r="G45" s="1439" t="s">
        <v>682</v>
      </c>
      <c r="H45" s="1439" t="s">
        <v>682</v>
      </c>
      <c r="I45" s="1439" t="s">
        <v>682</v>
      </c>
      <c r="K45" s="1176"/>
    </row>
    <row r="46" spans="1:11" s="283" customFormat="1" ht="12" customHeight="1">
      <c r="A46" s="1031">
        <v>16</v>
      </c>
      <c r="B46" s="1438" t="s">
        <v>2096</v>
      </c>
      <c r="C46" s="1439">
        <v>31224.639999999999</v>
      </c>
      <c r="D46" s="1439">
        <v>31204.707999999999</v>
      </c>
      <c r="E46" s="1439" t="s">
        <v>682</v>
      </c>
      <c r="F46" s="1439" t="s">
        <v>682</v>
      </c>
      <c r="G46" s="1439" t="s">
        <v>682</v>
      </c>
      <c r="H46" s="1439" t="s">
        <v>682</v>
      </c>
      <c r="I46" s="1439">
        <v>31204.707999999999</v>
      </c>
      <c r="K46" s="1176"/>
    </row>
    <row r="47" spans="1:11" ht="12" customHeight="1">
      <c r="A47" s="1330">
        <v>17</v>
      </c>
      <c r="B47" s="1441" t="s">
        <v>1544</v>
      </c>
      <c r="C47" s="1564">
        <v>584701.86</v>
      </c>
      <c r="D47" s="1565">
        <v>511248.16100000002</v>
      </c>
      <c r="E47" s="1565">
        <v>3363.5867929005303</v>
      </c>
      <c r="F47" s="1565">
        <v>44228.834000000003</v>
      </c>
      <c r="G47" s="1565" t="s">
        <v>682</v>
      </c>
      <c r="H47" s="1565">
        <v>-868.952</v>
      </c>
      <c r="I47" s="1565">
        <v>464524.6922070994</v>
      </c>
      <c r="K47" s="1442"/>
    </row>
    <row r="48" spans="1:11" s="283" customFormat="1" ht="12" customHeight="1">
      <c r="A48" s="1031"/>
      <c r="B48" s="1094"/>
      <c r="C48" s="1663"/>
      <c r="D48" s="1663"/>
      <c r="E48" s="1663"/>
      <c r="F48" s="1663"/>
      <c r="G48" s="1663"/>
      <c r="H48" s="1663"/>
      <c r="I48" s="1663"/>
      <c r="K48" s="1176"/>
    </row>
    <row r="49" spans="3:9">
      <c r="C49" s="1655"/>
      <c r="D49" s="1655"/>
      <c r="E49" s="1655"/>
      <c r="F49" s="1655"/>
      <c r="G49" s="1655"/>
      <c r="H49" s="1655"/>
      <c r="I49" s="1655"/>
    </row>
    <row r="50" spans="3:9">
      <c r="C50" s="1655"/>
      <c r="D50" s="1655"/>
      <c r="E50" s="1655"/>
      <c r="F50" s="1655"/>
      <c r="G50" s="1655"/>
      <c r="H50" s="1655"/>
      <c r="I50" s="1655"/>
    </row>
  </sheetData>
  <mergeCells count="5">
    <mergeCell ref="A1:I1"/>
    <mergeCell ref="A2:I2"/>
    <mergeCell ref="C5:C6"/>
    <mergeCell ref="D5:D6"/>
    <mergeCell ref="E5:I5"/>
  </mergeCells>
  <hyperlinks>
    <hyperlink ref="K1" location="ToC!A1" display="ToC" xr:uid="{3CC9EB27-A7EE-485A-85F9-30A9ABD138BF}"/>
  </hyperlinks>
  <pageMargins left="0.70866141732283472" right="0.70866141732283472" top="0.74803149606299213" bottom="0.74803149606299213" header="0.31496062992125984" footer="0.31496062992125984"/>
  <pageSetup paperSize="9" scale="77" fitToHeight="0" orientation="portrait" r:id="rId1"/>
  <rowBreaks count="1" manualBreakCount="1">
    <brk id="28"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3B8A9-1480-4B66-88D3-CF3AB7497707}">
  <sheetPr codeName="Sheet62">
    <tabColor rgb="FF99CCFF"/>
    <pageSetUpPr fitToPage="1"/>
  </sheetPr>
  <dimension ref="A1:I23"/>
  <sheetViews>
    <sheetView view="pageBreakPreview" zoomScaleNormal="100" zoomScaleSheetLayoutView="100" workbookViewId="0">
      <selection activeCell="I1" sqref="I1"/>
    </sheetView>
  </sheetViews>
  <sheetFormatPr defaultColWidth="9.7109375" defaultRowHeight="12"/>
  <cols>
    <col min="1" max="1" width="6.42578125" style="283" customWidth="1"/>
    <col min="2" max="2" width="49.7109375" style="283" customWidth="1"/>
    <col min="3" max="7" width="10.7109375" style="283" customWidth="1"/>
    <col min="8" max="8" width="9.7109375" style="283"/>
    <col min="9" max="9" width="25.42578125" style="283" bestFit="1" customWidth="1"/>
    <col min="10" max="16384" width="9.7109375" style="283"/>
  </cols>
  <sheetData>
    <row r="1" spans="1:9" ht="12" customHeight="1">
      <c r="A1" s="1202" t="s">
        <v>2203</v>
      </c>
      <c r="B1" s="1202"/>
      <c r="C1" s="1444"/>
      <c r="D1" s="1444"/>
      <c r="E1" s="1444"/>
      <c r="F1" s="1444"/>
      <c r="G1" s="1444"/>
      <c r="I1" s="1527" t="s">
        <v>2275</v>
      </c>
    </row>
    <row r="2" spans="1:9" ht="36" customHeight="1">
      <c r="A2" s="1967" t="s">
        <v>2097</v>
      </c>
      <c r="B2" s="1967"/>
      <c r="C2" s="1967"/>
      <c r="D2" s="1967"/>
      <c r="E2" s="1967"/>
      <c r="F2" s="1967"/>
      <c r="G2" s="1967"/>
    </row>
    <row r="3" spans="1:9" ht="12" customHeight="1">
      <c r="B3" s="1445"/>
      <c r="C3" s="1445"/>
      <c r="D3" s="1445"/>
      <c r="E3" s="1445"/>
      <c r="F3" s="1445"/>
      <c r="G3" s="1445"/>
    </row>
    <row r="4" spans="1:9" ht="12" customHeight="1">
      <c r="A4" s="294" t="s">
        <v>372</v>
      </c>
      <c r="B4" s="1398"/>
      <c r="C4" s="1436" t="s">
        <v>373</v>
      </c>
      <c r="D4" s="1436" t="s">
        <v>391</v>
      </c>
      <c r="E4" s="1436" t="s">
        <v>408</v>
      </c>
      <c r="F4" s="1436" t="s">
        <v>409</v>
      </c>
      <c r="G4" s="1436" t="s">
        <v>410</v>
      </c>
    </row>
    <row r="5" spans="1:9" ht="12" customHeight="1">
      <c r="B5" s="1390"/>
      <c r="C5" s="2001" t="s">
        <v>386</v>
      </c>
      <c r="D5" s="2160" t="s">
        <v>2098</v>
      </c>
      <c r="E5" s="2160"/>
      <c r="F5" s="2160"/>
      <c r="G5" s="2160"/>
    </row>
    <row r="6" spans="1:9" ht="24" customHeight="1">
      <c r="B6" s="1446"/>
      <c r="C6" s="2002"/>
      <c r="D6" s="1447" t="s">
        <v>2099</v>
      </c>
      <c r="E6" s="1447" t="s">
        <v>2100</v>
      </c>
      <c r="F6" s="1447" t="s">
        <v>2101</v>
      </c>
      <c r="G6" s="1447" t="s">
        <v>2102</v>
      </c>
    </row>
    <row r="7" spans="1:9" ht="24" customHeight="1">
      <c r="A7" s="1448">
        <v>1</v>
      </c>
      <c r="B7" s="1449" t="s">
        <v>2103</v>
      </c>
      <c r="C7" s="1449">
        <v>504762.46321036533</v>
      </c>
      <c r="D7" s="1450">
        <v>419068.6326855637</v>
      </c>
      <c r="E7" s="1450">
        <v>12172.283063259998</v>
      </c>
      <c r="F7" s="1450">
        <v>48565.074000000001</v>
      </c>
      <c r="G7" s="1450">
        <v>24956.473461541646</v>
      </c>
    </row>
    <row r="8" spans="1:9" ht="24" customHeight="1">
      <c r="A8" s="1448">
        <v>2</v>
      </c>
      <c r="B8" s="1449" t="s">
        <v>2104</v>
      </c>
      <c r="C8" s="1449">
        <v>46723.468792900618</v>
      </c>
      <c r="D8" s="1450">
        <v>3363.5867929005303</v>
      </c>
      <c r="E8" s="1450"/>
      <c r="F8" s="1450">
        <v>44228.834000000003</v>
      </c>
      <c r="G8" s="1451">
        <v>-868.952</v>
      </c>
    </row>
    <row r="9" spans="1:9" ht="12" customHeight="1">
      <c r="A9" s="1452">
        <v>3</v>
      </c>
      <c r="B9" s="1449" t="s">
        <v>2105</v>
      </c>
      <c r="C9" s="1449">
        <v>458038.99441746471</v>
      </c>
      <c r="D9" s="1450">
        <v>415705.04589266318</v>
      </c>
      <c r="E9" s="1450">
        <v>12172.283063259998</v>
      </c>
      <c r="F9" s="1450">
        <v>4336.239999999998</v>
      </c>
      <c r="G9" s="1450">
        <v>25825.425461541647</v>
      </c>
    </row>
    <row r="10" spans="1:9" ht="12" customHeight="1">
      <c r="A10" s="1452">
        <v>4</v>
      </c>
      <c r="B10" s="1449" t="s">
        <v>2106</v>
      </c>
      <c r="C10" s="1449">
        <v>105452.52020912999</v>
      </c>
      <c r="D10" s="1450">
        <v>98742.620544299993</v>
      </c>
      <c r="E10" s="1450">
        <v>6709.8996648299999</v>
      </c>
      <c r="F10" s="1450"/>
      <c r="G10" s="1450"/>
    </row>
    <row r="11" spans="1:9" ht="12" customHeight="1">
      <c r="A11" s="1453">
        <v>5</v>
      </c>
      <c r="B11" s="1454" t="s">
        <v>2107</v>
      </c>
      <c r="C11" s="1454">
        <v>-252.16169775</v>
      </c>
      <c r="D11" s="1456">
        <v>-96.839663180000002</v>
      </c>
      <c r="E11" s="1456"/>
      <c r="F11" s="1456"/>
      <c r="G11" s="1456">
        <v>-155.32203457</v>
      </c>
    </row>
    <row r="12" spans="1:9" ht="24" customHeight="1">
      <c r="A12" s="1455">
        <v>6</v>
      </c>
      <c r="B12" s="1454" t="s">
        <v>2108</v>
      </c>
      <c r="C12" s="1454">
        <v>21741.2326673075</v>
      </c>
      <c r="D12" s="1456"/>
      <c r="E12" s="1456"/>
      <c r="F12" s="1456">
        <v>21741.2326673075</v>
      </c>
      <c r="G12" s="1456"/>
    </row>
    <row r="13" spans="1:9" ht="12" customHeight="1">
      <c r="A13" s="1453">
        <v>7</v>
      </c>
      <c r="B13" s="1454" t="s">
        <v>2109</v>
      </c>
      <c r="C13" s="1454">
        <v>1794.6979778000002</v>
      </c>
      <c r="D13" s="1456">
        <v>1794.6979778000002</v>
      </c>
      <c r="E13" s="1456"/>
      <c r="F13" s="1456"/>
      <c r="G13" s="1456"/>
    </row>
    <row r="14" spans="1:9" ht="12" customHeight="1">
      <c r="A14" s="1453">
        <v>8</v>
      </c>
      <c r="B14" s="1454" t="s">
        <v>2110</v>
      </c>
      <c r="C14" s="1454">
        <v>-21747.627211997493</v>
      </c>
      <c r="D14" s="1456">
        <v>-915.2022996900123</v>
      </c>
      <c r="E14" s="1456"/>
      <c r="F14" s="1456">
        <v>-20832.424912307481</v>
      </c>
      <c r="G14" s="1456"/>
    </row>
    <row r="15" spans="1:9" ht="12" customHeight="1">
      <c r="A15" s="1453">
        <v>9</v>
      </c>
      <c r="B15" s="1454" t="s">
        <v>2111</v>
      </c>
      <c r="C15" s="1454">
        <v>-55154.540788092039</v>
      </c>
      <c r="D15" s="1456">
        <v>-52304.578190242035</v>
      </c>
      <c r="E15" s="1456">
        <v>-2849.9625978500007</v>
      </c>
      <c r="F15" s="1456"/>
      <c r="G15" s="1456"/>
    </row>
    <row r="16" spans="1:9" ht="12" customHeight="1">
      <c r="A16" s="1453">
        <v>10</v>
      </c>
      <c r="B16" s="1454" t="s">
        <v>2112</v>
      </c>
      <c r="C16" s="1454"/>
      <c r="D16" s="1456"/>
      <c r="E16" s="1456"/>
      <c r="F16" s="1456"/>
      <c r="G16" s="1456"/>
    </row>
    <row r="17" spans="1:7" ht="12" customHeight="1">
      <c r="A17" s="1453">
        <v>11</v>
      </c>
      <c r="B17" s="1457" t="s">
        <v>2113</v>
      </c>
      <c r="C17" s="1454">
        <v>-19344.931675124819</v>
      </c>
      <c r="D17" s="1456">
        <v>-151.482087143173</v>
      </c>
      <c r="E17" s="1456"/>
      <c r="F17" s="1456">
        <v>6476.6538389900015</v>
      </c>
      <c r="G17" s="1456">
        <v>-25670.103426971647</v>
      </c>
    </row>
    <row r="18" spans="1:7" ht="12" customHeight="1">
      <c r="A18" s="1452">
        <v>12</v>
      </c>
      <c r="B18" s="1449" t="s">
        <v>2114</v>
      </c>
      <c r="C18" s="1449">
        <v>490528.18389873789</v>
      </c>
      <c r="D18" s="1450">
        <v>462774.26217450795</v>
      </c>
      <c r="E18" s="1450">
        <v>16032.220130239995</v>
      </c>
      <c r="F18" s="1450">
        <v>11721.701593990019</v>
      </c>
      <c r="G18" s="1450"/>
    </row>
    <row r="19" spans="1:7">
      <c r="C19" s="1031"/>
      <c r="D19" s="1031"/>
      <c r="E19" s="1031"/>
      <c r="F19" s="1031"/>
      <c r="G19" s="1031"/>
    </row>
    <row r="20" spans="1:7">
      <c r="C20" s="1176"/>
      <c r="D20" s="1176"/>
      <c r="E20" s="1176"/>
      <c r="F20" s="1176"/>
      <c r="G20" s="1176"/>
    </row>
    <row r="21" spans="1:7">
      <c r="C21" s="1176"/>
      <c r="D21" s="1176"/>
      <c r="E21" s="1176"/>
      <c r="F21" s="1176"/>
      <c r="G21" s="1176"/>
    </row>
    <row r="22" spans="1:7">
      <c r="C22" s="1176"/>
      <c r="D22" s="1176"/>
      <c r="E22" s="1176"/>
      <c r="F22" s="1176"/>
      <c r="G22" s="1176"/>
    </row>
    <row r="23" spans="1:7">
      <c r="C23" s="1176"/>
      <c r="D23" s="1176"/>
      <c r="E23" s="1176"/>
      <c r="F23" s="1176"/>
      <c r="G23" s="1176"/>
    </row>
  </sheetData>
  <mergeCells count="3">
    <mergeCell ref="A2:G2"/>
    <mergeCell ref="C5:C6"/>
    <mergeCell ref="D5:G5"/>
  </mergeCells>
  <hyperlinks>
    <hyperlink ref="I1" location="ToC!A1" display="ToC" xr:uid="{7D1ED656-DE6E-441F-BBD6-AAA0D12E2EBE}"/>
  </hyperlinks>
  <pageMargins left="0.70866141732283472" right="0.70866141732283472" top="0.74803149606299213" bottom="0.74803149606299213" header="0.31496062992125984" footer="0.31496062992125984"/>
  <pageSetup paperSize="9" scale="79"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ACA8-929D-47A6-961F-393CFBB62817}">
  <sheetPr codeName="Sheet63">
    <tabColor rgb="FF99CCFF"/>
    <pageSetUpPr fitToPage="1"/>
  </sheetPr>
  <dimension ref="A1:K98"/>
  <sheetViews>
    <sheetView showGridLines="0" view="pageBreakPreview" zoomScaleNormal="100" zoomScaleSheetLayoutView="100" zoomScalePageLayoutView="140" workbookViewId="0">
      <selection activeCell="K1" sqref="K1"/>
    </sheetView>
  </sheetViews>
  <sheetFormatPr defaultColWidth="20.5703125" defaultRowHeight="12"/>
  <cols>
    <col min="1" max="1" width="12.42578125" style="247" customWidth="1"/>
    <col min="2" max="2" width="18.85546875" style="247" customWidth="1"/>
    <col min="3" max="3" width="8.140625" style="247" customWidth="1"/>
    <col min="4" max="4" width="15.140625" style="247" customWidth="1"/>
    <col min="5" max="5" width="11.42578125" style="247" customWidth="1"/>
    <col min="6" max="6" width="7.7109375" style="247" customWidth="1"/>
    <col min="7" max="7" width="7.85546875" style="248" customWidth="1"/>
    <col min="8" max="8" width="21" style="249" customWidth="1"/>
    <col min="9" max="10" width="11.28515625" style="249" customWidth="1"/>
    <col min="11" max="11" width="25.7109375" style="233" bestFit="1" customWidth="1"/>
    <col min="12" max="16384" width="20.5703125" style="233"/>
  </cols>
  <sheetData>
    <row r="1" spans="1:11" s="216" customFormat="1" ht="12" customHeight="1">
      <c r="A1" s="2161" t="s">
        <v>2204</v>
      </c>
      <c r="B1" s="2161"/>
      <c r="C1" s="2162"/>
      <c r="D1" s="2162"/>
      <c r="E1" s="2162"/>
      <c r="F1" s="2162"/>
      <c r="G1" s="2162"/>
      <c r="H1" s="2162"/>
      <c r="I1" s="2162"/>
      <c r="J1" s="1553"/>
      <c r="K1" s="1527" t="s">
        <v>2275</v>
      </c>
    </row>
    <row r="2" spans="1:11" s="216" customFormat="1" ht="12" customHeight="1">
      <c r="A2" s="1552"/>
      <c r="B2" s="1552"/>
      <c r="C2" s="1553"/>
      <c r="D2" s="1553"/>
      <c r="E2" s="1553"/>
      <c r="F2" s="1553"/>
      <c r="G2" s="1553"/>
      <c r="H2" s="1553"/>
      <c r="I2" s="1553"/>
      <c r="J2" s="1553"/>
    </row>
    <row r="3" spans="1:11" s="223" customFormat="1" ht="12" customHeight="1">
      <c r="A3" s="219"/>
      <c r="B3" s="220"/>
      <c r="C3" s="221"/>
      <c r="D3" s="2163" t="s">
        <v>544</v>
      </c>
      <c r="E3" s="2164"/>
      <c r="F3" s="2164"/>
      <c r="G3" s="2164"/>
      <c r="H3" s="221"/>
      <c r="I3" s="222"/>
      <c r="J3" s="222"/>
    </row>
    <row r="4" spans="1:11" s="218" customFormat="1" ht="48" customHeight="1">
      <c r="A4" s="224" t="s">
        <v>545</v>
      </c>
      <c r="B4" s="225" t="s">
        <v>546</v>
      </c>
      <c r="C4" s="224" t="s">
        <v>547</v>
      </c>
      <c r="D4" s="226" t="s">
        <v>548</v>
      </c>
      <c r="E4" s="226" t="s">
        <v>549</v>
      </c>
      <c r="F4" s="226" t="s">
        <v>550</v>
      </c>
      <c r="G4" s="226" t="s">
        <v>551</v>
      </c>
      <c r="H4" s="224" t="s">
        <v>552</v>
      </c>
      <c r="I4" s="224" t="s">
        <v>553</v>
      </c>
      <c r="J4" s="1562"/>
    </row>
    <row r="5" spans="1:11" ht="24" customHeight="1">
      <c r="A5" s="227" t="s">
        <v>554</v>
      </c>
      <c r="B5" s="228" t="s">
        <v>555</v>
      </c>
      <c r="C5" s="229">
        <v>100</v>
      </c>
      <c r="D5" s="230" t="s">
        <v>556</v>
      </c>
      <c r="E5" s="230" t="s">
        <v>557</v>
      </c>
      <c r="F5" s="229"/>
      <c r="G5" s="229"/>
      <c r="H5" s="228" t="s">
        <v>558</v>
      </c>
      <c r="I5" s="231" t="s">
        <v>559</v>
      </c>
      <c r="J5" s="231"/>
    </row>
    <row r="6" spans="1:11" ht="24" customHeight="1">
      <c r="A6" s="234"/>
      <c r="B6" s="1549" t="s">
        <v>560</v>
      </c>
      <c r="C6" s="1554">
        <v>100</v>
      </c>
      <c r="D6" s="236" t="s">
        <v>556</v>
      </c>
      <c r="E6" s="236" t="s">
        <v>557</v>
      </c>
      <c r="F6" s="237"/>
      <c r="G6" s="237"/>
      <c r="H6" s="238" t="s">
        <v>558</v>
      </c>
      <c r="I6" s="239" t="s">
        <v>559</v>
      </c>
      <c r="J6" s="239"/>
    </row>
    <row r="7" spans="1:11" ht="24" customHeight="1">
      <c r="A7" s="234"/>
      <c r="B7" s="1549" t="s">
        <v>561</v>
      </c>
      <c r="C7" s="1554">
        <v>100</v>
      </c>
      <c r="D7" s="236" t="s">
        <v>556</v>
      </c>
      <c r="E7" s="236" t="s">
        <v>557</v>
      </c>
      <c r="F7" s="237"/>
      <c r="G7" s="237"/>
      <c r="H7" s="238" t="s">
        <v>562</v>
      </c>
      <c r="I7" s="236" t="s">
        <v>559</v>
      </c>
      <c r="J7" s="236"/>
    </row>
    <row r="8" spans="1:11" ht="24" customHeight="1">
      <c r="A8" s="240" t="s">
        <v>555</v>
      </c>
      <c r="B8" s="1549" t="s">
        <v>563</v>
      </c>
      <c r="C8" s="1554">
        <v>100</v>
      </c>
      <c r="D8" s="236" t="s">
        <v>556</v>
      </c>
      <c r="E8" s="236" t="s">
        <v>557</v>
      </c>
      <c r="F8" s="237"/>
      <c r="G8" s="237"/>
      <c r="H8" s="238" t="s">
        <v>564</v>
      </c>
      <c r="I8" s="239" t="s">
        <v>559</v>
      </c>
      <c r="J8" s="239"/>
    </row>
    <row r="9" spans="1:11" s="241" customFormat="1" ht="24" customHeight="1">
      <c r="A9" s="227" t="s">
        <v>554</v>
      </c>
      <c r="B9" s="228" t="s">
        <v>565</v>
      </c>
      <c r="C9" s="229">
        <v>100</v>
      </c>
      <c r="D9" s="230" t="s">
        <v>556</v>
      </c>
      <c r="E9" s="230" t="s">
        <v>557</v>
      </c>
      <c r="F9" s="229"/>
      <c r="G9" s="229"/>
      <c r="H9" s="228" t="s">
        <v>558</v>
      </c>
      <c r="I9" s="231" t="s">
        <v>566</v>
      </c>
      <c r="J9" s="231"/>
    </row>
    <row r="10" spans="1:11" ht="24" customHeight="1">
      <c r="A10" s="242"/>
      <c r="B10" s="1549" t="s">
        <v>567</v>
      </c>
      <c r="C10" s="1554">
        <v>100</v>
      </c>
      <c r="D10" s="236" t="s">
        <v>556</v>
      </c>
      <c r="E10" s="236" t="s">
        <v>557</v>
      </c>
      <c r="F10" s="243"/>
      <c r="G10" s="237"/>
      <c r="H10" s="238" t="s">
        <v>562</v>
      </c>
      <c r="I10" s="239" t="s">
        <v>566</v>
      </c>
      <c r="J10" s="239"/>
    </row>
    <row r="11" spans="1:11" ht="24" customHeight="1">
      <c r="A11" s="242"/>
      <c r="B11" s="1549" t="s">
        <v>568</v>
      </c>
      <c r="C11" s="1549">
        <v>100</v>
      </c>
      <c r="D11" s="1549" t="s">
        <v>556</v>
      </c>
      <c r="E11" s="1549" t="s">
        <v>557</v>
      </c>
      <c r="F11" s="1549"/>
      <c r="G11" s="1549"/>
      <c r="H11" s="1549" t="s">
        <v>562</v>
      </c>
      <c r="I11" s="1549" t="s">
        <v>566</v>
      </c>
      <c r="J11" s="1549"/>
    </row>
    <row r="12" spans="1:11" ht="12" customHeight="1">
      <c r="A12" s="242"/>
      <c r="B12" s="1549" t="s">
        <v>569</v>
      </c>
      <c r="C12" s="1554">
        <v>23.21</v>
      </c>
      <c r="D12" s="236" t="s">
        <v>570</v>
      </c>
      <c r="E12" s="236" t="s">
        <v>570</v>
      </c>
      <c r="F12" s="237"/>
      <c r="G12" s="237"/>
      <c r="H12" s="238" t="s">
        <v>558</v>
      </c>
      <c r="I12" s="244" t="s">
        <v>566</v>
      </c>
      <c r="J12" s="244"/>
    </row>
    <row r="13" spans="1:11" s="241" customFormat="1" ht="24" customHeight="1">
      <c r="A13" s="227" t="s">
        <v>554</v>
      </c>
      <c r="B13" s="228" t="s">
        <v>571</v>
      </c>
      <c r="C13" s="229">
        <v>100</v>
      </c>
      <c r="D13" s="230" t="s">
        <v>556</v>
      </c>
      <c r="E13" s="230" t="s">
        <v>557</v>
      </c>
      <c r="F13" s="229"/>
      <c r="G13" s="229"/>
      <c r="H13" s="228" t="s">
        <v>562</v>
      </c>
      <c r="I13" s="230" t="s">
        <v>572</v>
      </c>
      <c r="J13" s="230"/>
    </row>
    <row r="14" spans="1:11" ht="24" customHeight="1">
      <c r="A14" s="242"/>
      <c r="B14" s="1549" t="s">
        <v>573</v>
      </c>
      <c r="C14" s="1554">
        <v>100</v>
      </c>
      <c r="D14" s="236" t="s">
        <v>556</v>
      </c>
      <c r="E14" s="236" t="s">
        <v>557</v>
      </c>
      <c r="F14" s="237"/>
      <c r="G14" s="237"/>
      <c r="H14" s="238" t="s">
        <v>558</v>
      </c>
      <c r="I14" s="236" t="s">
        <v>572</v>
      </c>
      <c r="J14" s="236"/>
    </row>
    <row r="15" spans="1:11" ht="24" customHeight="1">
      <c r="A15" s="242"/>
      <c r="B15" s="1549" t="s">
        <v>574</v>
      </c>
      <c r="C15" s="1554">
        <v>100</v>
      </c>
      <c r="D15" s="236" t="s">
        <v>556</v>
      </c>
      <c r="E15" s="236" t="s">
        <v>557</v>
      </c>
      <c r="F15" s="237"/>
      <c r="G15" s="237"/>
      <c r="H15" s="238" t="s">
        <v>562</v>
      </c>
      <c r="I15" s="236" t="s">
        <v>572</v>
      </c>
      <c r="J15" s="236"/>
    </row>
    <row r="16" spans="1:11" ht="24" customHeight="1">
      <c r="A16" s="240" t="s">
        <v>571</v>
      </c>
      <c r="B16" s="1549" t="s">
        <v>575</v>
      </c>
      <c r="C16" s="1554">
        <v>100</v>
      </c>
      <c r="D16" s="236" t="s">
        <v>556</v>
      </c>
      <c r="E16" s="236" t="s">
        <v>557</v>
      </c>
      <c r="F16" s="237"/>
      <c r="G16" s="237"/>
      <c r="H16" s="238" t="s">
        <v>562</v>
      </c>
      <c r="I16" s="236" t="s">
        <v>572</v>
      </c>
      <c r="J16" s="236"/>
    </row>
    <row r="17" spans="1:10" ht="24" customHeight="1">
      <c r="A17" s="240"/>
      <c r="B17" s="1549" t="s">
        <v>576</v>
      </c>
      <c r="C17" s="1554">
        <v>100</v>
      </c>
      <c r="D17" s="236" t="s">
        <v>556</v>
      </c>
      <c r="E17" s="236" t="s">
        <v>557</v>
      </c>
      <c r="F17" s="237"/>
      <c r="G17" s="237"/>
      <c r="H17" s="238" t="s">
        <v>562</v>
      </c>
      <c r="I17" s="236" t="s">
        <v>572</v>
      </c>
      <c r="J17" s="236"/>
    </row>
    <row r="18" spans="1:10" ht="24" customHeight="1">
      <c r="A18" s="240" t="s">
        <v>574</v>
      </c>
      <c r="B18" s="1549" t="s">
        <v>577</v>
      </c>
      <c r="C18" s="1554">
        <v>100</v>
      </c>
      <c r="D18" s="236" t="s">
        <v>556</v>
      </c>
      <c r="E18" s="236" t="s">
        <v>557</v>
      </c>
      <c r="F18" s="237"/>
      <c r="G18" s="237"/>
      <c r="H18" s="238" t="s">
        <v>578</v>
      </c>
      <c r="I18" s="236" t="s">
        <v>572</v>
      </c>
      <c r="J18" s="236"/>
    </row>
    <row r="19" spans="1:10" ht="24" customHeight="1">
      <c r="A19" s="227" t="s">
        <v>554</v>
      </c>
      <c r="B19" s="245" t="s">
        <v>579</v>
      </c>
      <c r="C19" s="229">
        <v>100</v>
      </c>
      <c r="D19" s="230" t="s">
        <v>556</v>
      </c>
      <c r="E19" s="230" t="s">
        <v>557</v>
      </c>
      <c r="F19" s="229"/>
      <c r="G19" s="229"/>
      <c r="H19" s="228" t="s">
        <v>562</v>
      </c>
      <c r="I19" s="230" t="s">
        <v>580</v>
      </c>
      <c r="J19" s="230"/>
    </row>
    <row r="20" spans="1:10" s="241" customFormat="1" ht="24" customHeight="1">
      <c r="A20" s="227" t="s">
        <v>554</v>
      </c>
      <c r="B20" s="228" t="s">
        <v>581</v>
      </c>
      <c r="C20" s="229">
        <v>100</v>
      </c>
      <c r="D20" s="230" t="s">
        <v>556</v>
      </c>
      <c r="E20" s="230" t="s">
        <v>557</v>
      </c>
      <c r="F20" s="229"/>
      <c r="G20" s="229"/>
      <c r="H20" s="228" t="s">
        <v>558</v>
      </c>
      <c r="I20" s="230" t="s">
        <v>582</v>
      </c>
      <c r="J20" s="230"/>
    </row>
    <row r="21" spans="1:10" ht="24" customHeight="1">
      <c r="A21" s="242"/>
      <c r="B21" s="1549" t="s">
        <v>583</v>
      </c>
      <c r="C21" s="1549">
        <v>100</v>
      </c>
      <c r="D21" s="1549" t="s">
        <v>556</v>
      </c>
      <c r="E21" s="1549" t="s">
        <v>557</v>
      </c>
      <c r="F21" s="1549"/>
      <c r="G21" s="1549"/>
      <c r="H21" s="1549" t="s">
        <v>558</v>
      </c>
      <c r="I21" s="236" t="s">
        <v>582</v>
      </c>
      <c r="J21" s="236"/>
    </row>
    <row r="22" spans="1:10" ht="24" customHeight="1">
      <c r="A22" s="242"/>
      <c r="B22" s="1549" t="s">
        <v>584</v>
      </c>
      <c r="C22" s="1549">
        <v>100</v>
      </c>
      <c r="D22" s="1549" t="s">
        <v>556</v>
      </c>
      <c r="E22" s="1549" t="s">
        <v>557</v>
      </c>
      <c r="F22" s="1549"/>
      <c r="G22" s="1549"/>
      <c r="H22" s="1549" t="s">
        <v>562</v>
      </c>
      <c r="I22" s="236" t="s">
        <v>582</v>
      </c>
      <c r="J22" s="236"/>
    </row>
    <row r="23" spans="1:10" s="241" customFormat="1" ht="12" customHeight="1">
      <c r="A23" s="242"/>
      <c r="B23" s="1549" t="s">
        <v>585</v>
      </c>
      <c r="C23" s="1549">
        <v>20</v>
      </c>
      <c r="D23" s="1549" t="s">
        <v>570</v>
      </c>
      <c r="E23" s="1549" t="s">
        <v>570</v>
      </c>
      <c r="F23" s="1549"/>
      <c r="G23" s="1549"/>
      <c r="H23" s="1549" t="s">
        <v>562</v>
      </c>
      <c r="I23" s="236" t="s">
        <v>582</v>
      </c>
      <c r="J23" s="236"/>
    </row>
    <row r="24" spans="1:10" ht="24" customHeight="1">
      <c r="A24" s="242"/>
      <c r="B24" s="1549" t="s">
        <v>586</v>
      </c>
      <c r="C24" s="1549">
        <v>100</v>
      </c>
      <c r="D24" s="1549" t="s">
        <v>556</v>
      </c>
      <c r="E24" s="1549" t="s">
        <v>557</v>
      </c>
      <c r="F24" s="1549"/>
      <c r="G24" s="1549"/>
      <c r="H24" s="1549" t="s">
        <v>562</v>
      </c>
      <c r="I24" s="236" t="s">
        <v>582</v>
      </c>
      <c r="J24" s="236"/>
    </row>
    <row r="25" spans="1:10" ht="24" customHeight="1">
      <c r="A25" s="240"/>
      <c r="B25" s="1549" t="s">
        <v>587</v>
      </c>
      <c r="C25" s="1549">
        <v>100</v>
      </c>
      <c r="D25" s="1549" t="s">
        <v>556</v>
      </c>
      <c r="E25" s="1549" t="s">
        <v>557</v>
      </c>
      <c r="F25" s="1549"/>
      <c r="G25" s="1549"/>
      <c r="H25" s="1549" t="s">
        <v>562</v>
      </c>
      <c r="I25" s="236" t="s">
        <v>588</v>
      </c>
      <c r="J25" s="236"/>
    </row>
    <row r="26" spans="1:10" ht="36" customHeight="1">
      <c r="A26" s="227" t="s">
        <v>584</v>
      </c>
      <c r="B26" s="228" t="s">
        <v>589</v>
      </c>
      <c r="C26" s="228">
        <v>100</v>
      </c>
      <c r="D26" s="228" t="s">
        <v>556</v>
      </c>
      <c r="E26" s="228" t="s">
        <v>557</v>
      </c>
      <c r="F26" s="228"/>
      <c r="G26" s="228"/>
      <c r="H26" s="228" t="s">
        <v>562</v>
      </c>
      <c r="I26" s="228" t="s">
        <v>582</v>
      </c>
      <c r="J26" s="228"/>
    </row>
    <row r="27" spans="1:10" ht="24" customHeight="1">
      <c r="A27" s="240"/>
      <c r="B27" s="1549" t="s">
        <v>590</v>
      </c>
      <c r="C27" s="1658"/>
      <c r="D27" s="236" t="s">
        <v>570</v>
      </c>
      <c r="E27" s="236" t="s">
        <v>570</v>
      </c>
      <c r="F27" s="1554"/>
      <c r="G27" s="1554"/>
      <c r="H27" s="1549" t="s">
        <v>562</v>
      </c>
      <c r="I27" s="236" t="s">
        <v>582</v>
      </c>
      <c r="J27" s="236"/>
    </row>
    <row r="28" spans="1:10" ht="24" customHeight="1">
      <c r="A28" s="240"/>
      <c r="B28" s="1549" t="s">
        <v>591</v>
      </c>
      <c r="C28" s="1658">
        <v>100</v>
      </c>
      <c r="D28" s="236" t="s">
        <v>556</v>
      </c>
      <c r="E28" s="236" t="s">
        <v>557</v>
      </c>
      <c r="F28" s="1554"/>
      <c r="G28" s="1554"/>
      <c r="H28" s="1549" t="s">
        <v>562</v>
      </c>
      <c r="I28" s="236" t="s">
        <v>592</v>
      </c>
      <c r="J28" s="236"/>
    </row>
    <row r="29" spans="1:10" ht="36" customHeight="1">
      <c r="A29" s="227" t="s">
        <v>589</v>
      </c>
      <c r="B29" s="228" t="s">
        <v>593</v>
      </c>
      <c r="C29" s="228">
        <v>100</v>
      </c>
      <c r="D29" s="228" t="s">
        <v>556</v>
      </c>
      <c r="E29" s="228" t="s">
        <v>557</v>
      </c>
      <c r="F29" s="228"/>
      <c r="G29" s="228"/>
      <c r="H29" s="228" t="s">
        <v>562</v>
      </c>
      <c r="I29" s="228" t="s">
        <v>588</v>
      </c>
      <c r="J29" s="228"/>
    </row>
    <row r="30" spans="1:10" ht="24" customHeight="1">
      <c r="A30" s="240"/>
      <c r="B30" s="1549" t="s">
        <v>594</v>
      </c>
      <c r="C30" s="1554">
        <v>100</v>
      </c>
      <c r="D30" s="236" t="s">
        <v>556</v>
      </c>
      <c r="E30" s="236" t="s">
        <v>557</v>
      </c>
      <c r="F30" s="1554"/>
      <c r="G30" s="1554"/>
      <c r="H30" s="1549" t="s">
        <v>562</v>
      </c>
      <c r="I30" s="236" t="s">
        <v>595</v>
      </c>
      <c r="J30" s="236"/>
    </row>
    <row r="31" spans="1:10" ht="36" customHeight="1">
      <c r="A31" s="240"/>
      <c r="B31" s="1549" t="s">
        <v>596</v>
      </c>
      <c r="C31" s="1554">
        <v>100</v>
      </c>
      <c r="D31" s="236" t="s">
        <v>556</v>
      </c>
      <c r="E31" s="236" t="s">
        <v>557</v>
      </c>
      <c r="F31" s="1554"/>
      <c r="G31" s="1554"/>
      <c r="H31" s="1549" t="s">
        <v>562</v>
      </c>
      <c r="I31" s="236" t="s">
        <v>597</v>
      </c>
      <c r="J31" s="236"/>
    </row>
    <row r="32" spans="1:10" ht="36" customHeight="1">
      <c r="A32" s="240" t="s">
        <v>587</v>
      </c>
      <c r="B32" s="1549" t="s">
        <v>598</v>
      </c>
      <c r="C32" s="1554">
        <v>100</v>
      </c>
      <c r="D32" s="236" t="s">
        <v>556</v>
      </c>
      <c r="E32" s="236" t="s">
        <v>557</v>
      </c>
      <c r="F32" s="1554"/>
      <c r="G32" s="1554"/>
      <c r="H32" s="1549" t="s">
        <v>562</v>
      </c>
      <c r="I32" s="236" t="s">
        <v>588</v>
      </c>
      <c r="J32" s="236"/>
    </row>
    <row r="33" spans="1:10" ht="12" customHeight="1">
      <c r="A33" s="246"/>
    </row>
    <row r="34" spans="1:10" ht="12" customHeight="1">
      <c r="A34" s="250"/>
      <c r="B34" s="251"/>
      <c r="C34" s="252"/>
      <c r="D34" s="2163" t="s">
        <v>599</v>
      </c>
      <c r="E34" s="2164"/>
      <c r="F34" s="2164"/>
      <c r="G34" s="2164"/>
      <c r="H34" s="252"/>
      <c r="I34" s="252"/>
      <c r="J34" s="252"/>
    </row>
    <row r="35" spans="1:10" s="218" customFormat="1" ht="48" customHeight="1">
      <c r="A35" s="224" t="s">
        <v>545</v>
      </c>
      <c r="B35" s="225" t="s">
        <v>546</v>
      </c>
      <c r="C35" s="224" t="s">
        <v>547</v>
      </c>
      <c r="D35" s="226" t="s">
        <v>548</v>
      </c>
      <c r="E35" s="226" t="s">
        <v>549</v>
      </c>
      <c r="F35" s="226" t="s">
        <v>550</v>
      </c>
      <c r="G35" s="226" t="s">
        <v>551</v>
      </c>
      <c r="H35" s="224" t="s">
        <v>552</v>
      </c>
      <c r="I35" s="224" t="s">
        <v>553</v>
      </c>
      <c r="J35" s="1562"/>
    </row>
    <row r="36" spans="1:10" ht="24" customHeight="1">
      <c r="A36" s="227" t="s">
        <v>554</v>
      </c>
      <c r="B36" s="228" t="s">
        <v>600</v>
      </c>
      <c r="C36" s="228"/>
      <c r="D36" s="228" t="s">
        <v>556</v>
      </c>
      <c r="E36" s="228" t="s">
        <v>601</v>
      </c>
      <c r="F36" s="228"/>
      <c r="G36" s="228"/>
      <c r="H36" s="228" t="s">
        <v>602</v>
      </c>
      <c r="I36" s="228" t="s">
        <v>559</v>
      </c>
      <c r="J36" s="228"/>
    </row>
    <row r="37" spans="1:10" ht="24" customHeight="1">
      <c r="A37" s="253"/>
      <c r="B37" s="237" t="s">
        <v>603</v>
      </c>
      <c r="C37" s="237"/>
      <c r="D37" s="236" t="s">
        <v>556</v>
      </c>
      <c r="E37" s="237" t="s">
        <v>601</v>
      </c>
      <c r="F37" s="254"/>
      <c r="G37" s="237"/>
      <c r="H37" s="238" t="s">
        <v>602</v>
      </c>
      <c r="I37" s="238" t="s">
        <v>559</v>
      </c>
      <c r="J37" s="238"/>
    </row>
    <row r="38" spans="1:10" ht="24" customHeight="1">
      <c r="A38" s="253"/>
      <c r="B38" s="237" t="s">
        <v>604</v>
      </c>
      <c r="C38" s="237"/>
      <c r="D38" s="237" t="s">
        <v>601</v>
      </c>
      <c r="E38" s="237" t="s">
        <v>601</v>
      </c>
      <c r="F38" s="254"/>
      <c r="G38" s="237"/>
      <c r="H38" s="238" t="s">
        <v>602</v>
      </c>
      <c r="I38" s="238" t="s">
        <v>559</v>
      </c>
      <c r="J38" s="238"/>
    </row>
    <row r="39" spans="1:10" ht="24" customHeight="1">
      <c r="A39" s="253"/>
      <c r="B39" s="237" t="s">
        <v>605</v>
      </c>
      <c r="C39" s="237"/>
      <c r="D39" s="236" t="s">
        <v>556</v>
      </c>
      <c r="E39" s="237" t="s">
        <v>601</v>
      </c>
      <c r="F39" s="254"/>
      <c r="G39" s="237"/>
      <c r="H39" s="238" t="s">
        <v>602</v>
      </c>
      <c r="I39" s="238" t="s">
        <v>559</v>
      </c>
      <c r="J39" s="238"/>
    </row>
    <row r="40" spans="1:10" ht="24" customHeight="1">
      <c r="B40" s="1554" t="s">
        <v>606</v>
      </c>
      <c r="C40" s="1554"/>
      <c r="D40" s="236" t="s">
        <v>556</v>
      </c>
      <c r="E40" s="1554" t="s">
        <v>601</v>
      </c>
      <c r="F40" s="255"/>
      <c r="G40" s="1554"/>
      <c r="H40" s="1549" t="s">
        <v>602</v>
      </c>
      <c r="I40" s="1549" t="s">
        <v>559</v>
      </c>
      <c r="J40" s="1549"/>
    </row>
    <row r="41" spans="1:10" ht="24" customHeight="1">
      <c r="A41" s="253"/>
      <c r="B41" s="237" t="s">
        <v>607</v>
      </c>
      <c r="C41" s="237"/>
      <c r="D41" s="237" t="s">
        <v>601</v>
      </c>
      <c r="E41" s="237" t="s">
        <v>601</v>
      </c>
      <c r="F41" s="254"/>
      <c r="G41" s="237"/>
      <c r="H41" s="238" t="s">
        <v>602</v>
      </c>
      <c r="I41" s="238" t="s">
        <v>559</v>
      </c>
      <c r="J41" s="238"/>
    </row>
    <row r="42" spans="1:10" ht="24" customHeight="1">
      <c r="A42" s="240" t="s">
        <v>555</v>
      </c>
      <c r="B42" s="237" t="s">
        <v>608</v>
      </c>
      <c r="C42" s="237"/>
      <c r="D42" s="237" t="s">
        <v>601</v>
      </c>
      <c r="E42" s="237" t="s">
        <v>601</v>
      </c>
      <c r="F42" s="254"/>
      <c r="G42" s="237"/>
      <c r="H42" s="238" t="s">
        <v>602</v>
      </c>
      <c r="I42" s="238" t="s">
        <v>559</v>
      </c>
      <c r="J42" s="238"/>
    </row>
    <row r="43" spans="1:10" ht="24" customHeight="1">
      <c r="A43" s="227" t="s">
        <v>554</v>
      </c>
      <c r="B43" s="228" t="s">
        <v>609</v>
      </c>
      <c r="C43" s="228"/>
      <c r="D43" s="228" t="s">
        <v>601</v>
      </c>
      <c r="E43" s="228" t="s">
        <v>601</v>
      </c>
      <c r="F43" s="228"/>
      <c r="G43" s="228"/>
      <c r="H43" s="228" t="s">
        <v>602</v>
      </c>
      <c r="I43" s="228" t="s">
        <v>566</v>
      </c>
      <c r="J43" s="228"/>
    </row>
    <row r="44" spans="1:10" ht="24" customHeight="1">
      <c r="A44" s="256"/>
      <c r="B44" s="237" t="s">
        <v>610</v>
      </c>
      <c r="C44" s="237"/>
      <c r="D44" s="236" t="s">
        <v>556</v>
      </c>
      <c r="E44" s="237" t="s">
        <v>601</v>
      </c>
      <c r="F44" s="254"/>
      <c r="G44" s="237"/>
      <c r="H44" s="238" t="s">
        <v>602</v>
      </c>
      <c r="I44" s="238" t="s">
        <v>566</v>
      </c>
      <c r="J44" s="238"/>
    </row>
    <row r="45" spans="1:10" ht="24" customHeight="1">
      <c r="A45" s="256"/>
      <c r="B45" s="237" t="s">
        <v>611</v>
      </c>
      <c r="C45" s="237"/>
      <c r="D45" s="236" t="s">
        <v>556</v>
      </c>
      <c r="E45" s="237" t="s">
        <v>601</v>
      </c>
      <c r="F45" s="254"/>
      <c r="G45" s="237"/>
      <c r="H45" s="238" t="s">
        <v>602</v>
      </c>
      <c r="I45" s="238" t="s">
        <v>566</v>
      </c>
      <c r="J45" s="238"/>
    </row>
    <row r="46" spans="1:10" ht="24" customHeight="1">
      <c r="A46" s="256"/>
      <c r="B46" s="237" t="s">
        <v>612</v>
      </c>
      <c r="C46" s="237"/>
      <c r="D46" s="236" t="s">
        <v>556</v>
      </c>
      <c r="E46" s="237" t="s">
        <v>601</v>
      </c>
      <c r="F46" s="254"/>
      <c r="G46" s="237"/>
      <c r="H46" s="238" t="s">
        <v>602</v>
      </c>
      <c r="I46" s="238" t="s">
        <v>566</v>
      </c>
      <c r="J46" s="238"/>
    </row>
    <row r="47" spans="1:10" ht="24" customHeight="1">
      <c r="A47" s="240" t="s">
        <v>567</v>
      </c>
      <c r="B47" s="237" t="s">
        <v>613</v>
      </c>
      <c r="C47" s="237"/>
      <c r="D47" s="237" t="s">
        <v>601</v>
      </c>
      <c r="E47" s="237" t="s">
        <v>601</v>
      </c>
      <c r="F47" s="254"/>
      <c r="G47" s="237"/>
      <c r="H47" s="238" t="s">
        <v>602</v>
      </c>
      <c r="I47" s="238" t="s">
        <v>566</v>
      </c>
      <c r="J47" s="238"/>
    </row>
    <row r="48" spans="1:10" ht="24" customHeight="1">
      <c r="A48" s="237" t="s">
        <v>612</v>
      </c>
      <c r="B48" s="237" t="s">
        <v>614</v>
      </c>
      <c r="C48" s="237"/>
      <c r="D48" s="237" t="s">
        <v>601</v>
      </c>
      <c r="E48" s="237" t="s">
        <v>601</v>
      </c>
      <c r="F48" s="254"/>
      <c r="G48" s="237"/>
      <c r="H48" s="238" t="s">
        <v>602</v>
      </c>
      <c r="I48" s="238" t="s">
        <v>566</v>
      </c>
      <c r="J48" s="238"/>
    </row>
    <row r="49" spans="1:10" ht="24" customHeight="1">
      <c r="A49" s="227" t="s">
        <v>554</v>
      </c>
      <c r="B49" s="228" t="s">
        <v>615</v>
      </c>
      <c r="C49" s="228"/>
      <c r="D49" s="228" t="s">
        <v>556</v>
      </c>
      <c r="E49" s="228" t="s">
        <v>601</v>
      </c>
      <c r="F49" s="228"/>
      <c r="G49" s="228"/>
      <c r="H49" s="228" t="s">
        <v>602</v>
      </c>
      <c r="I49" s="228" t="s">
        <v>572</v>
      </c>
      <c r="J49" s="228"/>
    </row>
    <row r="50" spans="1:10" ht="24" customHeight="1">
      <c r="A50" s="256"/>
      <c r="B50" s="237" t="s">
        <v>616</v>
      </c>
      <c r="C50" s="237"/>
      <c r="D50" s="236" t="s">
        <v>556</v>
      </c>
      <c r="E50" s="237" t="s">
        <v>601</v>
      </c>
      <c r="F50" s="254"/>
      <c r="G50" s="237"/>
      <c r="H50" s="238" t="s">
        <v>602</v>
      </c>
      <c r="I50" s="238" t="s">
        <v>572</v>
      </c>
      <c r="J50" s="238"/>
    </row>
    <row r="51" spans="1:10" ht="24" customHeight="1">
      <c r="A51" s="256"/>
      <c r="B51" s="237" t="s">
        <v>617</v>
      </c>
      <c r="C51" s="237"/>
      <c r="D51" s="236" t="s">
        <v>601</v>
      </c>
      <c r="E51" s="237" t="s">
        <v>601</v>
      </c>
      <c r="F51" s="254"/>
      <c r="G51" s="237"/>
      <c r="H51" s="238" t="s">
        <v>602</v>
      </c>
      <c r="I51" s="238" t="s">
        <v>572</v>
      </c>
      <c r="J51" s="238"/>
    </row>
    <row r="52" spans="1:10" ht="36" customHeight="1">
      <c r="A52" s="240" t="s">
        <v>573</v>
      </c>
      <c r="B52" s="237" t="s">
        <v>618</v>
      </c>
      <c r="C52" s="237"/>
      <c r="D52" s="237" t="s">
        <v>601</v>
      </c>
      <c r="E52" s="237" t="s">
        <v>601</v>
      </c>
      <c r="F52" s="254"/>
      <c r="G52" s="237"/>
      <c r="H52" s="238" t="s">
        <v>602</v>
      </c>
      <c r="I52" s="238" t="s">
        <v>572</v>
      </c>
      <c r="J52" s="238"/>
    </row>
    <row r="53" spans="1:10" ht="24" customHeight="1">
      <c r="A53" s="240" t="s">
        <v>571</v>
      </c>
      <c r="B53" s="237" t="s">
        <v>619</v>
      </c>
      <c r="C53" s="237"/>
      <c r="D53" s="237" t="s">
        <v>601</v>
      </c>
      <c r="E53" s="237" t="s">
        <v>601</v>
      </c>
      <c r="F53" s="254"/>
      <c r="G53" s="237"/>
      <c r="H53" s="238" t="s">
        <v>602</v>
      </c>
      <c r="I53" s="238" t="s">
        <v>572</v>
      </c>
      <c r="J53" s="238"/>
    </row>
    <row r="54" spans="1:10" ht="36" customHeight="1">
      <c r="A54" s="227" t="s">
        <v>554</v>
      </c>
      <c r="B54" s="228" t="s">
        <v>620</v>
      </c>
      <c r="C54" s="228"/>
      <c r="D54" s="228" t="s">
        <v>556</v>
      </c>
      <c r="E54" s="228" t="s">
        <v>601</v>
      </c>
      <c r="F54" s="228"/>
      <c r="G54" s="228"/>
      <c r="H54" s="228" t="s">
        <v>621</v>
      </c>
      <c r="I54" s="228" t="s">
        <v>622</v>
      </c>
      <c r="J54" s="228"/>
    </row>
    <row r="55" spans="1:10" ht="24" customHeight="1">
      <c r="A55" s="257"/>
      <c r="B55" s="1549" t="s">
        <v>623</v>
      </c>
      <c r="C55" s="1554"/>
      <c r="D55" s="236" t="s">
        <v>556</v>
      </c>
      <c r="E55" s="1554" t="s">
        <v>601</v>
      </c>
      <c r="F55" s="255"/>
      <c r="G55" s="1554"/>
      <c r="H55" s="1549" t="s">
        <v>602</v>
      </c>
      <c r="I55" s="236" t="s">
        <v>582</v>
      </c>
      <c r="J55" s="236"/>
    </row>
    <row r="56" spans="1:10" ht="24" customHeight="1">
      <c r="A56" s="256"/>
      <c r="B56" s="1554" t="s">
        <v>624</v>
      </c>
      <c r="C56" s="1554"/>
      <c r="D56" s="236" t="s">
        <v>556</v>
      </c>
      <c r="E56" s="1554" t="s">
        <v>601</v>
      </c>
      <c r="F56" s="255"/>
      <c r="G56" s="1554"/>
      <c r="H56" s="1549" t="s">
        <v>602</v>
      </c>
      <c r="I56" s="1549" t="s">
        <v>582</v>
      </c>
      <c r="J56" s="1549"/>
    </row>
    <row r="57" spans="1:10" ht="24" customHeight="1">
      <c r="A57" s="256"/>
      <c r="B57" s="1554" t="s">
        <v>625</v>
      </c>
      <c r="C57" s="1554"/>
      <c r="D57" s="236" t="s">
        <v>556</v>
      </c>
      <c r="E57" s="1554" t="s">
        <v>601</v>
      </c>
      <c r="F57" s="255"/>
      <c r="G57" s="1554"/>
      <c r="H57" s="1549" t="s">
        <v>602</v>
      </c>
      <c r="I57" s="1549" t="s">
        <v>582</v>
      </c>
      <c r="J57" s="1549"/>
    </row>
    <row r="58" spans="1:10" ht="24" customHeight="1">
      <c r="A58" s="240"/>
      <c r="B58" s="1549" t="s">
        <v>626</v>
      </c>
      <c r="C58" s="1554"/>
      <c r="D58" s="1554" t="s">
        <v>601</v>
      </c>
      <c r="E58" s="1554" t="s">
        <v>601</v>
      </c>
      <c r="F58" s="255"/>
      <c r="G58" s="1554"/>
      <c r="H58" s="1549" t="s">
        <v>602</v>
      </c>
      <c r="I58" s="236" t="s">
        <v>582</v>
      </c>
      <c r="J58" s="236"/>
    </row>
    <row r="59" spans="1:10" ht="24" customHeight="1">
      <c r="A59" s="240"/>
      <c r="B59" s="1549" t="s">
        <v>627</v>
      </c>
      <c r="C59" s="1554"/>
      <c r="D59" s="1554" t="s">
        <v>601</v>
      </c>
      <c r="E59" s="1554" t="s">
        <v>601</v>
      </c>
      <c r="F59" s="255"/>
      <c r="G59" s="1554"/>
      <c r="H59" s="1549" t="s">
        <v>602</v>
      </c>
      <c r="I59" s="236" t="s">
        <v>582</v>
      </c>
      <c r="J59" s="236"/>
    </row>
    <row r="60" spans="1:10" ht="24" customHeight="1">
      <c r="A60" s="256"/>
      <c r="B60" s="1554" t="s">
        <v>628</v>
      </c>
      <c r="C60" s="1554"/>
      <c r="D60" s="1554" t="s">
        <v>601</v>
      </c>
      <c r="E60" s="1554" t="s">
        <v>601</v>
      </c>
      <c r="F60" s="255"/>
      <c r="G60" s="1554"/>
      <c r="H60" s="1549" t="s">
        <v>602</v>
      </c>
      <c r="I60" s="1549" t="s">
        <v>582</v>
      </c>
      <c r="J60" s="1549"/>
    </row>
    <row r="61" spans="1:10" s="258" customFormat="1" ht="12" customHeight="1">
      <c r="A61" s="250"/>
      <c r="B61" s="251"/>
      <c r="C61" s="252"/>
      <c r="D61" s="2163" t="s">
        <v>637</v>
      </c>
      <c r="E61" s="2164"/>
      <c r="F61" s="2164"/>
      <c r="G61" s="2164"/>
      <c r="H61" s="252"/>
      <c r="I61" s="252"/>
      <c r="J61" s="252"/>
    </row>
    <row r="62" spans="1:10" s="241" customFormat="1" ht="48" customHeight="1">
      <c r="A62" s="259" t="s">
        <v>545</v>
      </c>
      <c r="B62" s="225" t="s">
        <v>546</v>
      </c>
      <c r="C62" s="260" t="s">
        <v>547</v>
      </c>
      <c r="D62" s="261" t="s">
        <v>548</v>
      </c>
      <c r="E62" s="261" t="s">
        <v>549</v>
      </c>
      <c r="F62" s="261" t="s">
        <v>550</v>
      </c>
      <c r="G62" s="261" t="s">
        <v>551</v>
      </c>
      <c r="H62" s="260" t="s">
        <v>552</v>
      </c>
      <c r="I62" s="260" t="s">
        <v>553</v>
      </c>
      <c r="J62" s="1563"/>
    </row>
    <row r="63" spans="1:10" s="241" customFormat="1" ht="24" customHeight="1">
      <c r="A63" s="242"/>
      <c r="B63" s="1549" t="s">
        <v>629</v>
      </c>
      <c r="C63" s="1549"/>
      <c r="D63" s="1549" t="s">
        <v>570</v>
      </c>
      <c r="E63" s="1549" t="s">
        <v>570</v>
      </c>
      <c r="F63" s="1549"/>
      <c r="G63" s="1549"/>
      <c r="H63" s="1549" t="s">
        <v>602</v>
      </c>
      <c r="I63" s="236" t="s">
        <v>582</v>
      </c>
      <c r="J63" s="236"/>
    </row>
    <row r="64" spans="1:10" ht="24" customHeight="1">
      <c r="A64" s="256"/>
      <c r="B64" s="1554" t="s">
        <v>630</v>
      </c>
      <c r="C64" s="1554"/>
      <c r="D64" s="236" t="s">
        <v>556</v>
      </c>
      <c r="E64" s="1554" t="s">
        <v>601</v>
      </c>
      <c r="F64" s="255"/>
      <c r="G64" s="1554"/>
      <c r="H64" s="1549" t="s">
        <v>602</v>
      </c>
      <c r="I64" s="1549" t="s">
        <v>631</v>
      </c>
      <c r="J64" s="1549"/>
    </row>
    <row r="65" spans="1:10" ht="24" customHeight="1">
      <c r="A65" s="256"/>
      <c r="B65" s="1554" t="s">
        <v>632</v>
      </c>
      <c r="C65" s="1554"/>
      <c r="D65" s="236" t="s">
        <v>556</v>
      </c>
      <c r="E65" s="1554" t="s">
        <v>601</v>
      </c>
      <c r="F65" s="255"/>
      <c r="G65" s="1554"/>
      <c r="H65" s="1549" t="s">
        <v>602</v>
      </c>
      <c r="I65" s="1549" t="s">
        <v>592</v>
      </c>
      <c r="J65" s="1549"/>
    </row>
    <row r="66" spans="1:10" ht="36" customHeight="1">
      <c r="A66" s="240" t="s">
        <v>583</v>
      </c>
      <c r="B66" s="237" t="s">
        <v>633</v>
      </c>
      <c r="C66" s="237"/>
      <c r="D66" s="237" t="s">
        <v>601</v>
      </c>
      <c r="E66" s="237" t="s">
        <v>601</v>
      </c>
      <c r="F66" s="254"/>
      <c r="G66" s="237"/>
      <c r="H66" s="238" t="s">
        <v>602</v>
      </c>
      <c r="I66" s="238" t="s">
        <v>582</v>
      </c>
      <c r="J66" s="238"/>
    </row>
    <row r="67" spans="1:10" ht="36" customHeight="1">
      <c r="A67" s="240" t="s">
        <v>634</v>
      </c>
      <c r="B67" s="1549" t="s">
        <v>635</v>
      </c>
      <c r="C67" s="1549"/>
      <c r="D67" s="1549" t="s">
        <v>601</v>
      </c>
      <c r="E67" s="1549" t="s">
        <v>601</v>
      </c>
      <c r="F67" s="1549"/>
      <c r="G67" s="1549"/>
      <c r="H67" s="238" t="s">
        <v>602</v>
      </c>
      <c r="I67" s="238" t="s">
        <v>636</v>
      </c>
      <c r="J67" s="238"/>
    </row>
    <row r="68" spans="1:10" s="241" customFormat="1" ht="24" customHeight="1">
      <c r="A68" s="227" t="s">
        <v>555</v>
      </c>
      <c r="B68" s="229" t="s">
        <v>638</v>
      </c>
      <c r="C68" s="229"/>
      <c r="D68" s="229"/>
      <c r="E68" s="229"/>
      <c r="F68" s="262" t="s">
        <v>639</v>
      </c>
      <c r="G68" s="229"/>
      <c r="H68" s="228" t="s">
        <v>640</v>
      </c>
      <c r="I68" s="228" t="s">
        <v>559</v>
      </c>
      <c r="J68" s="228"/>
    </row>
    <row r="69" spans="1:10" s="241" customFormat="1" ht="24" customHeight="1">
      <c r="A69" s="256"/>
      <c r="B69" s="237" t="s">
        <v>641</v>
      </c>
      <c r="C69" s="237"/>
      <c r="D69" s="237"/>
      <c r="E69" s="237"/>
      <c r="F69" s="254" t="s">
        <v>639</v>
      </c>
      <c r="G69" s="237"/>
      <c r="H69" s="238" t="s">
        <v>640</v>
      </c>
      <c r="I69" s="238" t="s">
        <v>559</v>
      </c>
      <c r="J69" s="238"/>
    </row>
    <row r="70" spans="1:10" ht="24" customHeight="1">
      <c r="A70" s="227" t="s">
        <v>554</v>
      </c>
      <c r="B70" s="228" t="s">
        <v>642</v>
      </c>
      <c r="C70" s="229"/>
      <c r="D70" s="230"/>
      <c r="E70" s="230"/>
      <c r="F70" s="262" t="s">
        <v>639</v>
      </c>
      <c r="G70" s="229"/>
      <c r="H70" s="228" t="s">
        <v>640</v>
      </c>
      <c r="I70" s="230" t="s">
        <v>572</v>
      </c>
      <c r="J70" s="230"/>
    </row>
    <row r="71" spans="1:10" ht="24" customHeight="1">
      <c r="A71" s="240" t="s">
        <v>589</v>
      </c>
      <c r="B71" s="237" t="s">
        <v>643</v>
      </c>
      <c r="C71" s="237"/>
      <c r="D71" s="237"/>
      <c r="E71" s="237"/>
      <c r="F71" s="254" t="s">
        <v>639</v>
      </c>
      <c r="G71" s="237"/>
      <c r="H71" s="238" t="s">
        <v>640</v>
      </c>
      <c r="I71" s="238" t="s">
        <v>572</v>
      </c>
      <c r="J71" s="238"/>
    </row>
    <row r="72" spans="1:10" ht="24" customHeight="1">
      <c r="A72" s="253"/>
      <c r="B72" s="237" t="s">
        <v>644</v>
      </c>
      <c r="C72" s="237"/>
      <c r="D72" s="237"/>
      <c r="E72" s="237"/>
      <c r="F72" s="254" t="s">
        <v>639</v>
      </c>
      <c r="G72" s="237"/>
      <c r="H72" s="238" t="s">
        <v>640</v>
      </c>
      <c r="I72" s="238" t="s">
        <v>572</v>
      </c>
      <c r="J72" s="238"/>
    </row>
    <row r="73" spans="1:10" ht="24" customHeight="1">
      <c r="A73" s="256"/>
      <c r="B73" s="237" t="s">
        <v>645</v>
      </c>
      <c r="C73" s="237"/>
      <c r="D73" s="237"/>
      <c r="E73" s="237"/>
      <c r="F73" s="254" t="s">
        <v>639</v>
      </c>
      <c r="G73" s="237"/>
      <c r="H73" s="238" t="s">
        <v>640</v>
      </c>
      <c r="I73" s="238" t="s">
        <v>572</v>
      </c>
      <c r="J73" s="238"/>
    </row>
    <row r="74" spans="1:10" ht="24" customHeight="1">
      <c r="A74" s="256"/>
      <c r="B74" s="237" t="s">
        <v>646</v>
      </c>
      <c r="C74" s="237"/>
      <c r="D74" s="237"/>
      <c r="E74" s="237"/>
      <c r="F74" s="254" t="s">
        <v>639</v>
      </c>
      <c r="G74" s="237"/>
      <c r="H74" s="238" t="s">
        <v>640</v>
      </c>
      <c r="I74" s="238" t="s">
        <v>572</v>
      </c>
      <c r="J74" s="238"/>
    </row>
    <row r="75" spans="1:10" ht="24" customHeight="1">
      <c r="A75" s="227" t="s">
        <v>554</v>
      </c>
      <c r="B75" s="229" t="s">
        <v>647</v>
      </c>
      <c r="C75" s="229"/>
      <c r="D75" s="229"/>
      <c r="E75" s="229"/>
      <c r="F75" s="262" t="s">
        <v>639</v>
      </c>
      <c r="G75" s="229"/>
      <c r="H75" s="228" t="s">
        <v>640</v>
      </c>
      <c r="I75" s="228" t="s">
        <v>582</v>
      </c>
      <c r="J75" s="228"/>
    </row>
    <row r="76" spans="1:10" ht="24" customHeight="1">
      <c r="A76" s="256"/>
      <c r="B76" s="237" t="s">
        <v>648</v>
      </c>
      <c r="C76" s="237"/>
      <c r="D76" s="237"/>
      <c r="E76" s="237"/>
      <c r="F76" s="254" t="s">
        <v>639</v>
      </c>
      <c r="G76" s="237"/>
      <c r="H76" s="238" t="s">
        <v>640</v>
      </c>
      <c r="I76" s="238" t="s">
        <v>582</v>
      </c>
      <c r="J76" s="238"/>
    </row>
    <row r="77" spans="1:10" ht="24" customHeight="1">
      <c r="A77" s="246"/>
      <c r="B77" s="237" t="s">
        <v>649</v>
      </c>
      <c r="C77" s="237"/>
      <c r="D77" s="237"/>
      <c r="E77" s="237"/>
      <c r="F77" s="254" t="s">
        <v>639</v>
      </c>
      <c r="G77" s="237"/>
      <c r="H77" s="238" t="s">
        <v>640</v>
      </c>
      <c r="I77" s="238" t="s">
        <v>582</v>
      </c>
      <c r="J77" s="238"/>
    </row>
    <row r="78" spans="1:10" ht="36" customHeight="1">
      <c r="A78" s="240" t="s">
        <v>584</v>
      </c>
      <c r="B78" s="263" t="s">
        <v>650</v>
      </c>
      <c r="C78" s="1554"/>
      <c r="D78" s="236"/>
      <c r="E78" s="236"/>
      <c r="F78" s="255" t="s">
        <v>639</v>
      </c>
      <c r="G78" s="1554"/>
      <c r="H78" s="1549" t="s">
        <v>640</v>
      </c>
      <c r="I78" s="236" t="s">
        <v>582</v>
      </c>
      <c r="J78" s="236"/>
    </row>
    <row r="79" spans="1:10" ht="36" customHeight="1">
      <c r="A79" s="240" t="s">
        <v>591</v>
      </c>
      <c r="B79" s="1554" t="s">
        <v>651</v>
      </c>
      <c r="C79" s="1554"/>
      <c r="D79" s="1554"/>
      <c r="E79" s="1554"/>
      <c r="F79" s="255" t="s">
        <v>639</v>
      </c>
      <c r="G79" s="1554"/>
      <c r="H79" s="1549" t="s">
        <v>640</v>
      </c>
      <c r="I79" s="1549" t="s">
        <v>652</v>
      </c>
      <c r="J79" s="1549"/>
    </row>
    <row r="80" spans="1:10" ht="48" customHeight="1">
      <c r="A80" s="264" t="s">
        <v>650</v>
      </c>
      <c r="B80" s="263" t="s">
        <v>653</v>
      </c>
      <c r="C80" s="1554"/>
      <c r="D80" s="236"/>
      <c r="E80" s="236"/>
      <c r="F80" s="255" t="s">
        <v>639</v>
      </c>
      <c r="G80" s="1554"/>
      <c r="H80" s="1549" t="s">
        <v>640</v>
      </c>
      <c r="I80" s="236" t="s">
        <v>654</v>
      </c>
      <c r="J80" s="236"/>
    </row>
    <row r="81" spans="1:10" ht="24" customHeight="1">
      <c r="A81" s="249"/>
      <c r="B81" s="13" t="s">
        <v>655</v>
      </c>
      <c r="C81" s="249"/>
      <c r="D81" s="249"/>
      <c r="E81" s="249"/>
      <c r="F81" s="254" t="s">
        <v>639</v>
      </c>
      <c r="G81" s="237"/>
      <c r="H81" s="238" t="s">
        <v>640</v>
      </c>
      <c r="I81" s="265" t="s">
        <v>656</v>
      </c>
      <c r="J81" s="265"/>
    </row>
    <row r="82" spans="1:10" ht="12" customHeight="1">
      <c r="A82" s="249"/>
      <c r="B82" s="13"/>
      <c r="C82" s="249"/>
      <c r="D82" s="249"/>
      <c r="E82" s="249"/>
      <c r="F82" s="254"/>
      <c r="G82" s="237"/>
      <c r="H82" s="238"/>
      <c r="I82" s="265"/>
      <c r="J82" s="265"/>
    </row>
    <row r="83" spans="1:10" ht="12" customHeight="1">
      <c r="A83" s="266"/>
      <c r="B83" s="266"/>
      <c r="C83" s="266"/>
      <c r="D83" s="266"/>
      <c r="E83" s="266"/>
      <c r="F83" s="267"/>
      <c r="G83" s="266"/>
      <c r="H83" s="268"/>
      <c r="I83" s="268"/>
      <c r="J83" s="268"/>
    </row>
    <row r="84" spans="1:10" ht="11.25">
      <c r="A84" s="269"/>
      <c r="B84" s="270"/>
      <c r="C84" s="270"/>
      <c r="D84" s="270"/>
      <c r="E84" s="270"/>
      <c r="F84" s="270"/>
      <c r="G84" s="271"/>
      <c r="H84" s="272"/>
      <c r="I84" s="272"/>
      <c r="J84" s="272"/>
    </row>
    <row r="85" spans="1:10" ht="11.25">
      <c r="A85" s="232"/>
      <c r="B85" s="270"/>
      <c r="C85" s="270"/>
      <c r="D85" s="270"/>
      <c r="E85" s="270"/>
      <c r="F85" s="270"/>
      <c r="G85" s="271"/>
      <c r="H85" s="272"/>
      <c r="I85" s="272"/>
      <c r="J85" s="272"/>
    </row>
    <row r="86" spans="1:10" ht="11.25">
      <c r="A86" s="232"/>
      <c r="B86" s="270"/>
      <c r="C86" s="270"/>
      <c r="D86" s="270"/>
      <c r="E86" s="270"/>
      <c r="F86" s="270"/>
      <c r="G86" s="271"/>
      <c r="H86" s="272"/>
      <c r="I86" s="272"/>
      <c r="J86" s="272"/>
    </row>
    <row r="87" spans="1:10" ht="11.25">
      <c r="A87" s="270"/>
      <c r="B87" s="270"/>
      <c r="C87" s="270"/>
      <c r="D87" s="270"/>
      <c r="E87" s="270"/>
      <c r="F87" s="270"/>
      <c r="G87" s="271"/>
      <c r="H87" s="272"/>
      <c r="I87" s="272"/>
      <c r="J87" s="272"/>
    </row>
    <row r="88" spans="1:10" ht="11.25">
      <c r="A88" s="270"/>
      <c r="B88" s="270"/>
      <c r="C88" s="270"/>
      <c r="D88" s="270"/>
      <c r="E88" s="270"/>
      <c r="F88" s="270"/>
      <c r="G88" s="271"/>
      <c r="H88" s="272"/>
      <c r="I88" s="272"/>
      <c r="J88" s="272"/>
    </row>
    <row r="89" spans="1:10" ht="11.25">
      <c r="A89" s="270"/>
      <c r="B89" s="270"/>
      <c r="C89" s="270"/>
      <c r="D89" s="270"/>
      <c r="E89" s="270"/>
      <c r="F89" s="270"/>
      <c r="G89" s="271"/>
      <c r="H89" s="272"/>
      <c r="I89" s="272"/>
      <c r="J89" s="272"/>
    </row>
    <row r="90" spans="1:10" ht="11.25">
      <c r="A90" s="270"/>
      <c r="B90" s="270"/>
      <c r="C90" s="270"/>
      <c r="D90" s="270"/>
      <c r="E90" s="270"/>
      <c r="F90" s="270"/>
      <c r="G90" s="271"/>
      <c r="H90" s="272"/>
      <c r="I90" s="272"/>
      <c r="J90" s="272"/>
    </row>
    <row r="91" spans="1:10" ht="11.25">
      <c r="A91" s="270"/>
      <c r="B91" s="270"/>
      <c r="C91" s="270"/>
      <c r="D91" s="270"/>
      <c r="E91" s="270"/>
      <c r="F91" s="270"/>
      <c r="G91" s="271"/>
      <c r="H91" s="272"/>
      <c r="I91" s="272"/>
      <c r="J91" s="272"/>
    </row>
    <row r="92" spans="1:10" ht="11.25">
      <c r="A92" s="270"/>
      <c r="B92" s="270"/>
      <c r="C92" s="270"/>
      <c r="D92" s="270"/>
      <c r="E92" s="270"/>
      <c r="F92" s="270"/>
      <c r="G92" s="271"/>
      <c r="H92" s="272"/>
      <c r="I92" s="272"/>
      <c r="J92" s="272"/>
    </row>
    <row r="98" spans="7:7" ht="15">
      <c r="G98" s="273"/>
    </row>
  </sheetData>
  <mergeCells count="4">
    <mergeCell ref="A1:I1"/>
    <mergeCell ref="D3:G3"/>
    <mergeCell ref="D34:G34"/>
    <mergeCell ref="D61:G61"/>
  </mergeCells>
  <hyperlinks>
    <hyperlink ref="K1" location="ToC!A1" display="ToC" xr:uid="{9F0C4801-A43B-4C7D-B9D7-A052F27D5C80}"/>
  </hyperlinks>
  <pageMargins left="0.70866141732283472" right="0.70866141732283472" top="0.74803149606299213" bottom="0.74803149606299213" header="0.31496062992125984" footer="0.31496062992125984"/>
  <pageSetup paperSize="9" scale="77" fitToHeight="0" orientation="portrait" r:id="rId1"/>
  <rowBreaks count="2" manualBreakCount="2">
    <brk id="33" max="8" man="1"/>
    <brk id="60" max="8"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C8A8-6098-44D9-ACD1-F78EA633C77B}">
  <sheetPr codeName="Sheet64">
    <tabColor rgb="FF99CCFF"/>
    <pageSetUpPr fitToPage="1"/>
  </sheetPr>
  <dimension ref="A1:E20"/>
  <sheetViews>
    <sheetView view="pageBreakPreview" zoomScaleNormal="100" zoomScaleSheetLayoutView="100" workbookViewId="0">
      <selection activeCell="E1" sqref="E1"/>
    </sheetView>
  </sheetViews>
  <sheetFormatPr defaultColWidth="9.7109375" defaultRowHeight="12"/>
  <cols>
    <col min="1" max="1" width="6.42578125" style="283" customWidth="1"/>
    <col min="2" max="2" width="89.42578125" style="283" customWidth="1"/>
    <col min="3" max="3" width="19" style="1031" customWidth="1"/>
    <col min="4" max="4" width="9.7109375" style="283"/>
    <col min="5" max="5" width="25.85546875" style="283" bestFit="1" customWidth="1"/>
    <col min="6" max="16384" width="9.7109375" style="283"/>
  </cols>
  <sheetData>
    <row r="1" spans="1:5" ht="12" customHeight="1">
      <c r="A1" s="2165" t="s">
        <v>2205</v>
      </c>
      <c r="B1" s="2165"/>
      <c r="C1" s="2165"/>
      <c r="E1" s="1527" t="s">
        <v>2275</v>
      </c>
    </row>
    <row r="2" spans="1:5" ht="36" customHeight="1">
      <c r="A2" s="2166" t="s">
        <v>1740</v>
      </c>
      <c r="B2" s="2166"/>
      <c r="C2" s="2166"/>
    </row>
    <row r="3" spans="1:5" ht="12" customHeight="1">
      <c r="A3" s="347"/>
      <c r="B3" s="347"/>
      <c r="C3" s="347"/>
    </row>
    <row r="4" spans="1:5" ht="12" customHeight="1">
      <c r="A4" s="343" t="s">
        <v>372</v>
      </c>
      <c r="B4" s="347"/>
      <c r="C4" s="1656" t="s">
        <v>373</v>
      </c>
    </row>
    <row r="5" spans="1:5" ht="12" customHeight="1">
      <c r="A5" s="1167"/>
      <c r="B5" s="1168"/>
      <c r="C5" s="1648" t="s">
        <v>1741</v>
      </c>
    </row>
    <row r="6" spans="1:5" ht="12" customHeight="1">
      <c r="A6" s="1169">
        <v>1</v>
      </c>
      <c r="B6" s="246" t="s">
        <v>1742</v>
      </c>
      <c r="C6" s="350">
        <v>584701.85726240999</v>
      </c>
    </row>
    <row r="7" spans="1:5" ht="24" customHeight="1">
      <c r="A7" s="346">
        <v>2</v>
      </c>
      <c r="B7" s="246" t="s">
        <v>1743</v>
      </c>
      <c r="C7" s="350">
        <v>-73460.696040662238</v>
      </c>
    </row>
    <row r="8" spans="1:5" ht="12" customHeight="1">
      <c r="A8" s="346">
        <v>3</v>
      </c>
      <c r="B8" s="1171" t="s">
        <v>1744</v>
      </c>
      <c r="C8" s="350"/>
    </row>
    <row r="9" spans="1:5" ht="12" customHeight="1">
      <c r="A9" s="346">
        <v>4</v>
      </c>
      <c r="B9" s="1171" t="s">
        <v>1745</v>
      </c>
      <c r="C9" s="350"/>
    </row>
    <row r="10" spans="1:5" ht="24" customHeight="1">
      <c r="A10" s="350">
        <v>5</v>
      </c>
      <c r="B10" s="246" t="s">
        <v>1746</v>
      </c>
      <c r="C10" s="350"/>
    </row>
    <row r="11" spans="1:5" ht="12" customHeight="1">
      <c r="A11" s="1172">
        <v>6</v>
      </c>
      <c r="B11" s="246" t="s">
        <v>1747</v>
      </c>
      <c r="C11" s="350"/>
    </row>
    <row r="12" spans="1:5" ht="12" customHeight="1">
      <c r="A12" s="1169">
        <v>7</v>
      </c>
      <c r="B12" s="246" t="s">
        <v>1748</v>
      </c>
      <c r="C12" s="350">
        <v>-3047.6964562200001</v>
      </c>
    </row>
    <row r="13" spans="1:5" ht="12" customHeight="1">
      <c r="A13" s="1172">
        <v>8</v>
      </c>
      <c r="B13" s="246" t="s">
        <v>1749</v>
      </c>
      <c r="C13" s="350">
        <v>-4528.0789163381305</v>
      </c>
    </row>
    <row r="14" spans="1:5" ht="12" customHeight="1">
      <c r="A14" s="1172">
        <v>9</v>
      </c>
      <c r="B14" s="246" t="s">
        <v>1750</v>
      </c>
      <c r="C14" s="350">
        <v>925.9105680621974</v>
      </c>
    </row>
    <row r="15" spans="1:5" ht="12" customHeight="1">
      <c r="A15" s="346">
        <v>10</v>
      </c>
      <c r="B15" s="1173" t="s">
        <v>1751</v>
      </c>
      <c r="C15" s="350">
        <v>39751.252763156022</v>
      </c>
    </row>
    <row r="16" spans="1:5" ht="12" customHeight="1">
      <c r="A16" s="350">
        <v>11</v>
      </c>
      <c r="B16" s="246" t="s">
        <v>1752</v>
      </c>
      <c r="C16" s="350"/>
    </row>
    <row r="17" spans="1:5" ht="12" customHeight="1">
      <c r="A17" s="350" t="s">
        <v>1753</v>
      </c>
      <c r="B17" s="1173" t="s">
        <v>1754</v>
      </c>
      <c r="C17" s="350"/>
    </row>
    <row r="18" spans="1:5" ht="12" customHeight="1">
      <c r="A18" s="346" t="s">
        <v>1755</v>
      </c>
      <c r="B18" s="246" t="s">
        <v>1756</v>
      </c>
      <c r="C18" s="350"/>
    </row>
    <row r="19" spans="1:5" ht="12" customHeight="1">
      <c r="A19" s="1172">
        <v>12</v>
      </c>
      <c r="B19" s="246" t="s">
        <v>1757</v>
      </c>
      <c r="C19" s="350">
        <v>-10845.383235953814</v>
      </c>
    </row>
    <row r="20" spans="1:5" ht="12" customHeight="1">
      <c r="A20" s="1174">
        <v>13</v>
      </c>
      <c r="B20" s="1175" t="s">
        <v>1434</v>
      </c>
      <c r="C20" s="1657">
        <v>533497.16594445403</v>
      </c>
      <c r="E20" s="1176"/>
    </row>
  </sheetData>
  <mergeCells count="2">
    <mergeCell ref="A1:C1"/>
    <mergeCell ref="A2:C2"/>
  </mergeCells>
  <hyperlinks>
    <hyperlink ref="E1" location="ToC!A1" display="ToC" xr:uid="{7904BAA5-06E7-4B6F-AE1A-240E7771A339}"/>
  </hyperlinks>
  <pageMargins left="0.70866141732283472" right="0.70866141732283472" top="0.74803149606299213" bottom="0.74803149606299213" header="0.31496062992125984" footer="0.31496062992125984"/>
  <pageSetup paperSize="9" scale="7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6FDE-D5AA-4387-AFDC-B777201AD9B7}">
  <sheetPr codeName="Sheet65">
    <tabColor rgb="FF99CCFF"/>
    <pageSetUpPr fitToPage="1"/>
  </sheetPr>
  <dimension ref="A1:F72"/>
  <sheetViews>
    <sheetView showGridLines="0" view="pageBreakPreview" zoomScaleNormal="100" zoomScaleSheetLayoutView="100" workbookViewId="0">
      <selection activeCell="A64" sqref="A64:B64"/>
    </sheetView>
  </sheetViews>
  <sheetFormatPr defaultColWidth="9.28515625" defaultRowHeight="12"/>
  <cols>
    <col min="1" max="1" width="6.42578125" style="155" customWidth="1"/>
    <col min="2" max="2" width="76.7109375" style="155" customWidth="1"/>
    <col min="3" max="4" width="13.28515625" style="1655" customWidth="1"/>
    <col min="5" max="5" width="9.28515625" style="155"/>
    <col min="6" max="6" width="25.42578125" style="155" bestFit="1" customWidth="1"/>
    <col min="7" max="16384" width="9.28515625" style="155"/>
  </cols>
  <sheetData>
    <row r="1" spans="1:6" ht="12" customHeight="1">
      <c r="A1" s="1177" t="s">
        <v>2206</v>
      </c>
      <c r="B1" s="217"/>
      <c r="C1" s="1552"/>
      <c r="D1" s="1031"/>
      <c r="F1" s="1527" t="s">
        <v>2275</v>
      </c>
    </row>
    <row r="2" spans="1:6" ht="24" customHeight="1">
      <c r="A2" s="2168" t="s">
        <v>1758</v>
      </c>
      <c r="B2" s="2168"/>
      <c r="C2" s="2168"/>
      <c r="D2" s="2168"/>
    </row>
    <row r="3" spans="1:6" s="283" customFormat="1" ht="12" customHeight="1">
      <c r="A3" s="1178"/>
      <c r="B3" s="1178"/>
      <c r="C3" s="1178"/>
      <c r="D3" s="1178"/>
    </row>
    <row r="4" spans="1:6" s="283" customFormat="1" ht="12" customHeight="1">
      <c r="A4" s="343" t="s">
        <v>372</v>
      </c>
      <c r="B4" s="1178"/>
      <c r="C4" s="2169" t="s">
        <v>1759</v>
      </c>
      <c r="D4" s="2169"/>
    </row>
    <row r="5" spans="1:6" s="283" customFormat="1" ht="12" customHeight="1">
      <c r="A5" s="1178"/>
      <c r="B5" s="1178"/>
      <c r="C5" s="1647" t="s">
        <v>373</v>
      </c>
      <c r="D5" s="1647" t="s">
        <v>391</v>
      </c>
    </row>
    <row r="6" spans="1:6" ht="12" customHeight="1">
      <c r="A6" s="1179"/>
      <c r="B6" s="1168"/>
      <c r="C6" s="1648" t="s">
        <v>374</v>
      </c>
      <c r="D6" s="1649" t="s">
        <v>388</v>
      </c>
    </row>
    <row r="7" spans="1:6" ht="12" customHeight="1">
      <c r="A7" s="2161" t="s">
        <v>1760</v>
      </c>
      <c r="B7" s="2167"/>
      <c r="C7" s="350"/>
      <c r="D7" s="1031"/>
    </row>
    <row r="8" spans="1:6" ht="12" customHeight="1">
      <c r="A8" s="346">
        <v>1</v>
      </c>
      <c r="B8" s="347" t="s">
        <v>1761</v>
      </c>
      <c r="C8" s="1180">
        <v>460499.06165394903</v>
      </c>
      <c r="D8" s="1180">
        <v>468589.7174068428</v>
      </c>
    </row>
    <row r="9" spans="1:6" ht="24" customHeight="1">
      <c r="A9" s="346">
        <v>2</v>
      </c>
      <c r="B9" s="347" t="s">
        <v>1762</v>
      </c>
      <c r="C9" s="1180"/>
      <c r="D9" s="1180"/>
    </row>
    <row r="10" spans="1:6" ht="12" customHeight="1">
      <c r="A10" s="346">
        <v>3</v>
      </c>
      <c r="B10" s="347" t="s">
        <v>1763</v>
      </c>
      <c r="C10" s="1180">
        <v>-6915.8779335187946</v>
      </c>
      <c r="D10" s="1180">
        <v>-6348.0113995335196</v>
      </c>
    </row>
    <row r="11" spans="1:6" ht="12" customHeight="1">
      <c r="A11" s="350">
        <v>4</v>
      </c>
      <c r="B11" s="347" t="s">
        <v>1764</v>
      </c>
      <c r="C11" s="1180"/>
      <c r="D11" s="1180"/>
    </row>
    <row r="12" spans="1:6" ht="12" customHeight="1">
      <c r="A12" s="350">
        <v>5</v>
      </c>
      <c r="B12" s="347" t="s">
        <v>1765</v>
      </c>
      <c r="C12" s="1180"/>
      <c r="D12" s="1180"/>
    </row>
    <row r="13" spans="1:6" ht="12" customHeight="1">
      <c r="A13" s="350">
        <v>6</v>
      </c>
      <c r="B13" s="347" t="s">
        <v>1766</v>
      </c>
      <c r="C13" s="1180">
        <v>-3585.8888150544904</v>
      </c>
      <c r="D13" s="1180">
        <v>-4231.080994500142</v>
      </c>
    </row>
    <row r="14" spans="1:6" ht="12" customHeight="1">
      <c r="A14" s="1181">
        <v>7</v>
      </c>
      <c r="B14" s="1182" t="s">
        <v>1767</v>
      </c>
      <c r="C14" s="1182">
        <v>449997.29490537581</v>
      </c>
      <c r="D14" s="1182">
        <v>458010.62501280918</v>
      </c>
      <c r="F14" s="1150"/>
    </row>
    <row r="15" spans="1:6" ht="12" customHeight="1">
      <c r="A15" s="2161" t="s">
        <v>1768</v>
      </c>
      <c r="B15" s="2167"/>
      <c r="C15" s="1180"/>
      <c r="D15" s="1581"/>
    </row>
    <row r="16" spans="1:6" ht="12" customHeight="1">
      <c r="A16" s="346">
        <v>8</v>
      </c>
      <c r="B16" s="347" t="s">
        <v>1769</v>
      </c>
      <c r="C16" s="1180">
        <v>4319.1855558146335</v>
      </c>
      <c r="D16" s="1180">
        <v>5490.319007876371</v>
      </c>
    </row>
    <row r="17" spans="1:6" ht="12" customHeight="1">
      <c r="A17" s="346" t="s">
        <v>1770</v>
      </c>
      <c r="B17" s="347" t="s">
        <v>1771</v>
      </c>
      <c r="C17" s="1180"/>
      <c r="D17" s="1180"/>
    </row>
    <row r="18" spans="1:6" ht="12" customHeight="1">
      <c r="A18" s="346">
        <v>9</v>
      </c>
      <c r="B18" s="347" t="s">
        <v>1772</v>
      </c>
      <c r="C18" s="1180">
        <v>13667.924546190603</v>
      </c>
      <c r="D18" s="1180">
        <v>15006.022066538626</v>
      </c>
    </row>
    <row r="19" spans="1:6" ht="12" customHeight="1">
      <c r="A19" s="346" t="s">
        <v>1773</v>
      </c>
      <c r="B19" s="347" t="s">
        <v>1774</v>
      </c>
      <c r="C19" s="1180"/>
      <c r="D19" s="1180"/>
    </row>
    <row r="20" spans="1:6" ht="12" customHeight="1">
      <c r="A20" s="346" t="s">
        <v>1775</v>
      </c>
      <c r="B20" s="347" t="s">
        <v>1776</v>
      </c>
      <c r="C20" s="1180"/>
      <c r="D20" s="1180"/>
    </row>
    <row r="21" spans="1:6" ht="12" customHeight="1">
      <c r="A21" s="346">
        <v>10</v>
      </c>
      <c r="B21" s="347" t="s">
        <v>1777</v>
      </c>
      <c r="C21" s="1180"/>
      <c r="D21" s="1180"/>
    </row>
    <row r="22" spans="1:6" ht="12" customHeight="1">
      <c r="A22" s="350" t="s">
        <v>1778</v>
      </c>
      <c r="B22" s="347" t="s">
        <v>1779</v>
      </c>
      <c r="C22" s="1180"/>
      <c r="D22" s="1180"/>
    </row>
    <row r="23" spans="1:6" ht="12" customHeight="1">
      <c r="A23" s="350" t="s">
        <v>1780</v>
      </c>
      <c r="B23" s="347" t="s">
        <v>1781</v>
      </c>
      <c r="C23" s="1180"/>
      <c r="D23" s="1180"/>
    </row>
    <row r="24" spans="1:6" ht="12" customHeight="1">
      <c r="A24" s="350">
        <v>11</v>
      </c>
      <c r="B24" s="347" t="s">
        <v>1782</v>
      </c>
      <c r="C24" s="1180">
        <v>74392.466920656414</v>
      </c>
      <c r="D24" s="1180">
        <v>81623.010592206047</v>
      </c>
    </row>
    <row r="25" spans="1:6" ht="12" customHeight="1">
      <c r="A25" s="350">
        <v>12</v>
      </c>
      <c r="B25" s="347" t="s">
        <v>1783</v>
      </c>
      <c r="C25" s="1180">
        <v>-70443.209140119798</v>
      </c>
      <c r="D25" s="1180">
        <v>-77559.724000146889</v>
      </c>
    </row>
    <row r="26" spans="1:6" ht="12" customHeight="1">
      <c r="A26" s="1181">
        <v>13</v>
      </c>
      <c r="B26" s="1182" t="s">
        <v>1784</v>
      </c>
      <c r="C26" s="1182">
        <v>21936.367882541865</v>
      </c>
      <c r="D26" s="1182">
        <v>24559.627666474149</v>
      </c>
      <c r="F26" s="1150"/>
    </row>
    <row r="27" spans="1:6" ht="12" customHeight="1">
      <c r="A27" s="2161" t="s">
        <v>1785</v>
      </c>
      <c r="B27" s="2167"/>
      <c r="C27" s="1180"/>
      <c r="D27" s="1581"/>
    </row>
    <row r="28" spans="1:6" ht="12" customHeight="1">
      <c r="A28" s="346">
        <v>14</v>
      </c>
      <c r="B28" s="347" t="s">
        <v>1786</v>
      </c>
      <c r="C28" s="1180">
        <v>30251.072403254366</v>
      </c>
      <c r="D28" s="1180">
        <v>37428.133489373904</v>
      </c>
    </row>
    <row r="29" spans="1:6" ht="12" customHeight="1">
      <c r="A29" s="350">
        <v>15</v>
      </c>
      <c r="B29" s="347" t="s">
        <v>1787</v>
      </c>
      <c r="C29" s="1180">
        <v>-7954.9718367188352</v>
      </c>
      <c r="D29" s="1180">
        <v>-6597.59287453863</v>
      </c>
    </row>
    <row r="30" spans="1:6" ht="12" customHeight="1">
      <c r="A30" s="350">
        <v>16</v>
      </c>
      <c r="B30" s="347" t="s">
        <v>1788</v>
      </c>
      <c r="C30" s="1180">
        <v>730.43983926490114</v>
      </c>
      <c r="D30" s="1180">
        <v>579.66731031247866</v>
      </c>
    </row>
    <row r="31" spans="1:6" ht="12" customHeight="1">
      <c r="A31" s="350" t="s">
        <v>1789</v>
      </c>
      <c r="B31" s="347" t="s">
        <v>1790</v>
      </c>
      <c r="C31" s="1180"/>
      <c r="D31" s="1180"/>
    </row>
    <row r="32" spans="1:6" ht="12" customHeight="1">
      <c r="A32" s="350">
        <v>17</v>
      </c>
      <c r="B32" s="347" t="s">
        <v>1791</v>
      </c>
      <c r="C32" s="1180"/>
      <c r="D32" s="1180"/>
    </row>
    <row r="33" spans="1:6" ht="12" customHeight="1">
      <c r="A33" s="350" t="s">
        <v>499</v>
      </c>
      <c r="B33" s="347" t="s">
        <v>1792</v>
      </c>
      <c r="C33" s="1180"/>
      <c r="D33" s="1180"/>
    </row>
    <row r="34" spans="1:6" ht="12" customHeight="1">
      <c r="A34" s="1181">
        <v>18</v>
      </c>
      <c r="B34" s="1182" t="s">
        <v>1793</v>
      </c>
      <c r="C34" s="1182">
        <v>23026.540405800431</v>
      </c>
      <c r="D34" s="1182">
        <v>31410.207925147755</v>
      </c>
      <c r="F34" s="1150"/>
    </row>
    <row r="35" spans="1:6" ht="12" customHeight="1">
      <c r="A35" s="2161" t="s">
        <v>1794</v>
      </c>
      <c r="B35" s="2167"/>
      <c r="C35" s="1180"/>
      <c r="D35" s="1581"/>
    </row>
    <row r="36" spans="1:6" ht="12" customHeight="1">
      <c r="A36" s="350">
        <v>19</v>
      </c>
      <c r="B36" s="347" t="s">
        <v>1795</v>
      </c>
      <c r="C36" s="1180">
        <v>105452.52020913005</v>
      </c>
      <c r="D36" s="1180">
        <v>105330.80535704999</v>
      </c>
    </row>
    <row r="37" spans="1:6" ht="12" customHeight="1">
      <c r="A37" s="350">
        <v>20</v>
      </c>
      <c r="B37" s="347" t="s">
        <v>1796</v>
      </c>
      <c r="C37" s="1180">
        <v>-65701.267445974023</v>
      </c>
      <c r="D37" s="1180">
        <v>-65341.960683968005</v>
      </c>
    </row>
    <row r="38" spans="1:6" ht="24" customHeight="1">
      <c r="A38" s="350">
        <v>21</v>
      </c>
      <c r="B38" s="347" t="s">
        <v>1797</v>
      </c>
      <c r="C38" s="1180"/>
      <c r="D38" s="1581"/>
    </row>
    <row r="39" spans="1:6">
      <c r="A39" s="1181">
        <v>22</v>
      </c>
      <c r="B39" s="1182" t="s">
        <v>1798</v>
      </c>
      <c r="C39" s="1182">
        <v>39751.252763156022</v>
      </c>
      <c r="D39" s="1182">
        <v>39988.844673081978</v>
      </c>
      <c r="F39" s="1150"/>
    </row>
    <row r="40" spans="1:6" ht="12" customHeight="1">
      <c r="A40" s="2161" t="s">
        <v>1799</v>
      </c>
      <c r="B40" s="2167"/>
      <c r="C40" s="1180"/>
      <c r="D40" s="1581"/>
    </row>
    <row r="41" spans="1:6" ht="12" customHeight="1">
      <c r="A41" s="350" t="s">
        <v>506</v>
      </c>
      <c r="B41" s="347" t="s">
        <v>1800</v>
      </c>
      <c r="C41" s="1180"/>
      <c r="D41" s="1180"/>
    </row>
    <row r="42" spans="1:6" ht="12" customHeight="1">
      <c r="A42" s="350" t="s">
        <v>1801</v>
      </c>
      <c r="B42" s="347" t="s">
        <v>1802</v>
      </c>
      <c r="C42" s="1180"/>
      <c r="D42" s="1180"/>
    </row>
    <row r="43" spans="1:6" ht="12" customHeight="1">
      <c r="A43" s="350" t="s">
        <v>1803</v>
      </c>
      <c r="B43" s="347" t="s">
        <v>1804</v>
      </c>
      <c r="C43" s="1180"/>
      <c r="D43" s="1180"/>
    </row>
    <row r="44" spans="1:6" ht="12" customHeight="1">
      <c r="A44" s="350" t="s">
        <v>1805</v>
      </c>
      <c r="B44" s="347" t="s">
        <v>1806</v>
      </c>
      <c r="C44" s="1180"/>
      <c r="D44" s="1180"/>
    </row>
    <row r="45" spans="1:6" ht="12" customHeight="1">
      <c r="A45" s="350" t="s">
        <v>1807</v>
      </c>
      <c r="B45" s="347" t="s">
        <v>1808</v>
      </c>
      <c r="C45" s="1180"/>
      <c r="D45" s="1180"/>
    </row>
    <row r="46" spans="1:6" ht="12" customHeight="1">
      <c r="A46" s="350" t="s">
        <v>1809</v>
      </c>
      <c r="B46" s="347" t="s">
        <v>1810</v>
      </c>
      <c r="C46" s="1180">
        <v>-1214.2900124200007</v>
      </c>
      <c r="D46" s="1180">
        <v>-1349.1701934099999</v>
      </c>
    </row>
    <row r="47" spans="1:6" ht="12" customHeight="1">
      <c r="A47" s="350" t="s">
        <v>1811</v>
      </c>
      <c r="B47" s="347" t="s">
        <v>1812</v>
      </c>
      <c r="C47" s="1180"/>
      <c r="D47" s="1180"/>
    </row>
    <row r="48" spans="1:6" ht="12" customHeight="1">
      <c r="A48" s="350" t="s">
        <v>1813</v>
      </c>
      <c r="B48" s="347" t="s">
        <v>1814</v>
      </c>
      <c r="C48" s="1180"/>
      <c r="D48" s="1180"/>
    </row>
    <row r="49" spans="1:6" ht="12" customHeight="1">
      <c r="A49" s="350" t="s">
        <v>1815</v>
      </c>
      <c r="B49" s="347" t="s">
        <v>1816</v>
      </c>
      <c r="C49" s="1180"/>
      <c r="D49" s="1180"/>
    </row>
    <row r="50" spans="1:6" ht="12" customHeight="1">
      <c r="A50" s="350" t="s">
        <v>1817</v>
      </c>
      <c r="B50" s="347" t="s">
        <v>1818</v>
      </c>
      <c r="C50" s="1180"/>
      <c r="D50" s="1180"/>
    </row>
    <row r="51" spans="1:6" ht="12" customHeight="1">
      <c r="A51" s="1181" t="s">
        <v>1819</v>
      </c>
      <c r="B51" s="1182" t="s">
        <v>1820</v>
      </c>
      <c r="C51" s="1182">
        <v>-1214.2900124200007</v>
      </c>
      <c r="D51" s="1182">
        <v>-1349.1701934099999</v>
      </c>
      <c r="F51" s="1150"/>
    </row>
    <row r="52" spans="1:6" ht="12" customHeight="1">
      <c r="A52" s="2161" t="s">
        <v>1821</v>
      </c>
      <c r="B52" s="2167"/>
      <c r="C52" s="1180"/>
      <c r="D52" s="1581"/>
    </row>
    <row r="53" spans="1:6" ht="12" customHeight="1">
      <c r="A53" s="1181">
        <v>23</v>
      </c>
      <c r="B53" s="1182" t="s">
        <v>1654</v>
      </c>
      <c r="C53" s="1182">
        <v>26844.977433316511</v>
      </c>
      <c r="D53" s="1182">
        <v>25625.633088380968</v>
      </c>
    </row>
    <row r="54" spans="1:6" ht="12" customHeight="1">
      <c r="A54" s="1181">
        <v>24</v>
      </c>
      <c r="B54" s="1182" t="s">
        <v>1434</v>
      </c>
      <c r="C54" s="1182">
        <v>533497.16594445403</v>
      </c>
      <c r="D54" s="1182">
        <v>552620.13508410298</v>
      </c>
      <c r="F54" s="1150"/>
    </row>
    <row r="55" spans="1:6" ht="12" customHeight="1">
      <c r="A55" s="2161" t="s">
        <v>248</v>
      </c>
      <c r="B55" s="2167"/>
      <c r="C55" s="1180"/>
      <c r="D55" s="1581"/>
    </row>
    <row r="56" spans="1:6" ht="12" customHeight="1">
      <c r="A56" s="350">
        <v>25</v>
      </c>
      <c r="B56" s="347" t="s">
        <v>1435</v>
      </c>
      <c r="C56" s="1650">
        <v>5.0318875426062747E-2</v>
      </c>
      <c r="D56" s="1651">
        <v>4.6371153458751577E-2</v>
      </c>
    </row>
    <row r="57" spans="1:6" ht="12" customHeight="1">
      <c r="A57" s="350" t="s">
        <v>1822</v>
      </c>
      <c r="B57" s="347" t="s">
        <v>1823</v>
      </c>
      <c r="C57" s="1650">
        <v>5.0318875426062747E-2</v>
      </c>
      <c r="D57" s="1651">
        <v>4.6371153458751577E-2</v>
      </c>
    </row>
    <row r="58" spans="1:6" ht="12" customHeight="1">
      <c r="A58" s="350" t="s">
        <v>1824</v>
      </c>
      <c r="B58" s="347" t="s">
        <v>1825</v>
      </c>
      <c r="C58" s="1650">
        <v>5.0318875426062747E-2</v>
      </c>
      <c r="D58" s="1651">
        <v>4.6371153458751577E-2</v>
      </c>
    </row>
    <row r="59" spans="1:6" ht="12" customHeight="1">
      <c r="A59" s="350">
        <v>26</v>
      </c>
      <c r="B59" s="347" t="s">
        <v>1826</v>
      </c>
      <c r="C59" s="1650">
        <v>0.03</v>
      </c>
      <c r="D59" s="1651">
        <v>0.03</v>
      </c>
    </row>
    <row r="60" spans="1:6" ht="12" customHeight="1">
      <c r="A60" s="350" t="s">
        <v>516</v>
      </c>
      <c r="B60" s="256" t="s">
        <v>1438</v>
      </c>
      <c r="C60" s="1650"/>
      <c r="D60" s="1651"/>
    </row>
    <row r="61" spans="1:6" ht="12" customHeight="1">
      <c r="A61" s="350" t="s">
        <v>1827</v>
      </c>
      <c r="B61" s="1183" t="s">
        <v>1828</v>
      </c>
      <c r="C61" s="1650"/>
      <c r="D61" s="1651"/>
    </row>
    <row r="62" spans="1:6" ht="12" customHeight="1">
      <c r="A62" s="350">
        <v>27</v>
      </c>
      <c r="B62" s="256" t="s">
        <v>1444</v>
      </c>
      <c r="C62" s="1650"/>
      <c r="D62" s="1651"/>
    </row>
    <row r="63" spans="1:6" ht="12" customHeight="1">
      <c r="A63" s="350" t="s">
        <v>1829</v>
      </c>
      <c r="B63" s="256" t="s">
        <v>1446</v>
      </c>
      <c r="C63" s="1650">
        <v>0.03</v>
      </c>
      <c r="D63" s="1651">
        <v>0.03</v>
      </c>
    </row>
    <row r="64" spans="1:6" ht="12" customHeight="1">
      <c r="A64" s="2161" t="s">
        <v>1830</v>
      </c>
      <c r="B64" s="2167"/>
      <c r="C64" s="346"/>
      <c r="D64" s="1031"/>
    </row>
    <row r="65" spans="1:4" ht="12" customHeight="1">
      <c r="A65" s="350" t="s">
        <v>1831</v>
      </c>
      <c r="B65" s="347" t="s">
        <v>1832</v>
      </c>
      <c r="C65" s="1185"/>
      <c r="D65" s="1031"/>
    </row>
    <row r="66" spans="1:4" ht="12" customHeight="1">
      <c r="A66" s="2161" t="s">
        <v>1833</v>
      </c>
      <c r="B66" s="2167"/>
      <c r="C66" s="350"/>
      <c r="D66" s="1031"/>
    </row>
    <row r="67" spans="1:4" ht="24" customHeight="1">
      <c r="A67" s="350">
        <v>28</v>
      </c>
      <c r="B67" s="347" t="s">
        <v>1834</v>
      </c>
      <c r="C67" s="1652">
        <v>29942.523262950373</v>
      </c>
      <c r="D67" s="1653">
        <v>27819.899913043231</v>
      </c>
    </row>
    <row r="68" spans="1:4" ht="24" customHeight="1">
      <c r="A68" s="350">
        <v>29</v>
      </c>
      <c r="B68" s="347" t="s">
        <v>1835</v>
      </c>
      <c r="C68" s="1652">
        <v>22296.100566535533</v>
      </c>
      <c r="D68" s="1653">
        <v>30830.540614835278</v>
      </c>
    </row>
    <row r="69" spans="1:4" ht="36" customHeight="1">
      <c r="A69" s="350">
        <v>30</v>
      </c>
      <c r="B69" s="347" t="s">
        <v>1836</v>
      </c>
      <c r="C69" s="1652">
        <v>541143.5886408689</v>
      </c>
      <c r="D69" s="1653">
        <v>549609.49438231101</v>
      </c>
    </row>
    <row r="70" spans="1:4" ht="36" customHeight="1">
      <c r="A70" s="350" t="s">
        <v>1837</v>
      </c>
      <c r="B70" s="347" t="s">
        <v>1838</v>
      </c>
      <c r="C70" s="1652">
        <v>541143.5886408689</v>
      </c>
      <c r="D70" s="1653">
        <v>549609.49438231101</v>
      </c>
    </row>
    <row r="71" spans="1:4" ht="36" customHeight="1">
      <c r="A71" s="350">
        <v>31</v>
      </c>
      <c r="B71" s="347" t="s">
        <v>1839</v>
      </c>
      <c r="C71" s="1654">
        <v>4.9607863784804508E-2</v>
      </c>
      <c r="D71" s="1651">
        <v>4.6625164503718806E-2</v>
      </c>
    </row>
    <row r="72" spans="1:4" ht="36" customHeight="1">
      <c r="A72" s="350" t="s">
        <v>1840</v>
      </c>
      <c r="B72" s="347" t="s">
        <v>1841</v>
      </c>
      <c r="C72" s="1654">
        <v>4.9607863784804508E-2</v>
      </c>
      <c r="D72" s="1651">
        <v>4.6625164503718806E-2</v>
      </c>
    </row>
  </sheetData>
  <mergeCells count="11">
    <mergeCell ref="A66:B66"/>
    <mergeCell ref="A35:B35"/>
    <mergeCell ref="A2:D2"/>
    <mergeCell ref="C4:D4"/>
    <mergeCell ref="A7:B7"/>
    <mergeCell ref="A15:B15"/>
    <mergeCell ref="A27:B27"/>
    <mergeCell ref="A40:B40"/>
    <mergeCell ref="A52:B52"/>
    <mergeCell ref="A55:B55"/>
    <mergeCell ref="A64:B64"/>
  </mergeCells>
  <hyperlinks>
    <hyperlink ref="F1" location="ToC!A1" display="ToC" xr:uid="{F81B1C7E-2882-4124-9B51-59872A0B9FD6}"/>
  </hyperlinks>
  <pageMargins left="0.70866141732283472" right="0.70866141732283472" top="0.74803149606299213" bottom="0.74803149606299213" header="0.31496062992125984" footer="0.31496062992125984"/>
  <pageSetup paperSize="9" scale="80" fitToHeight="0" orientation="portrait" r:id="rId1"/>
  <rowBreaks count="1" manualBreakCount="1">
    <brk id="54" max="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8003-2045-4B57-AB2C-CB552E49FCBA}">
  <sheetPr codeName="Sheet66">
    <tabColor rgb="FF99CCFF"/>
    <pageSetUpPr fitToPage="1"/>
  </sheetPr>
  <dimension ref="A1:E19"/>
  <sheetViews>
    <sheetView showGridLines="0" view="pageBreakPreview" zoomScaleNormal="100" zoomScaleSheetLayoutView="100" workbookViewId="0">
      <selection activeCell="E1" sqref="E1"/>
    </sheetView>
  </sheetViews>
  <sheetFormatPr defaultColWidth="9.7109375" defaultRowHeight="12"/>
  <cols>
    <col min="1" max="1" width="6.42578125" style="283" customWidth="1"/>
    <col min="2" max="2" width="82.5703125" style="283" customWidth="1"/>
    <col min="3" max="3" width="20.7109375" style="283" customWidth="1"/>
    <col min="4" max="4" width="9.7109375" style="283" customWidth="1"/>
    <col min="5" max="5" width="24.5703125" style="283" bestFit="1" customWidth="1"/>
    <col min="6" max="16384" width="9.7109375" style="283"/>
  </cols>
  <sheetData>
    <row r="1" spans="1:5" ht="12" customHeight="1">
      <c r="A1" s="1512" t="s">
        <v>2212</v>
      </c>
      <c r="B1" s="1513"/>
      <c r="C1" s="1513"/>
      <c r="D1" s="1157"/>
      <c r="E1" s="1527" t="s">
        <v>2275</v>
      </c>
    </row>
    <row r="2" spans="1:5" ht="36" customHeight="1">
      <c r="A2" s="2170" t="s">
        <v>1842</v>
      </c>
      <c r="B2" s="2170"/>
      <c r="C2" s="2170"/>
      <c r="D2" s="1186"/>
      <c r="E2" s="1186"/>
    </row>
    <row r="3" spans="1:5" ht="12" customHeight="1">
      <c r="A3" s="31"/>
      <c r="B3" s="1157"/>
      <c r="C3" s="1157"/>
      <c r="D3" s="1157"/>
      <c r="E3" s="1157"/>
    </row>
    <row r="4" spans="1:5" ht="12" customHeight="1">
      <c r="A4" s="1187" t="s">
        <v>372</v>
      </c>
      <c r="B4" s="1157"/>
      <c r="C4" s="1188" t="s">
        <v>373</v>
      </c>
      <c r="D4" s="1189"/>
      <c r="E4" s="1189"/>
    </row>
    <row r="5" spans="1:5" ht="24" customHeight="1">
      <c r="A5" s="1190"/>
      <c r="B5" s="1190"/>
      <c r="C5" s="1191" t="s">
        <v>1759</v>
      </c>
      <c r="D5" s="1192"/>
      <c r="E5" s="1192"/>
    </row>
    <row r="6" spans="1:5" ht="12" customHeight="1">
      <c r="A6" s="1193" t="s">
        <v>1108</v>
      </c>
      <c r="B6" s="1194" t="s">
        <v>1843</v>
      </c>
      <c r="C6" s="1194">
        <v>459619.22560933896</v>
      </c>
      <c r="D6" s="1195"/>
      <c r="E6" s="1166"/>
    </row>
    <row r="7" spans="1:5" ht="12" customHeight="1">
      <c r="A7" s="1196" t="s">
        <v>1110</v>
      </c>
      <c r="B7" s="1197" t="s">
        <v>1844</v>
      </c>
      <c r="C7" s="1166">
        <v>32391.008947880626</v>
      </c>
      <c r="D7" s="1166"/>
    </row>
    <row r="8" spans="1:5" ht="12" customHeight="1">
      <c r="A8" s="1196" t="s">
        <v>1845</v>
      </c>
      <c r="B8" s="1197" t="s">
        <v>1846</v>
      </c>
      <c r="C8" s="1166">
        <v>427228.21666145831</v>
      </c>
      <c r="D8" s="1166"/>
      <c r="E8" s="1166"/>
    </row>
    <row r="9" spans="1:5" ht="12" customHeight="1">
      <c r="A9" s="1170" t="s">
        <v>1128</v>
      </c>
      <c r="B9" s="1198" t="s">
        <v>1847</v>
      </c>
      <c r="C9" s="1166">
        <v>27265.844959963739</v>
      </c>
      <c r="D9" s="1166"/>
      <c r="E9" s="1166"/>
    </row>
    <row r="10" spans="1:5" ht="12" customHeight="1">
      <c r="A10" s="1170" t="s">
        <v>1848</v>
      </c>
      <c r="B10" s="1198" t="s">
        <v>1849</v>
      </c>
      <c r="C10" s="1166">
        <v>69248.778854161996</v>
      </c>
      <c r="D10" s="1166"/>
      <c r="E10" s="1166"/>
    </row>
    <row r="11" spans="1:5" ht="12" customHeight="1">
      <c r="A11" s="346" t="s">
        <v>1850</v>
      </c>
      <c r="B11" s="1198" t="s">
        <v>1851</v>
      </c>
      <c r="C11" s="1166">
        <v>5720.2435149499997</v>
      </c>
      <c r="D11" s="1166"/>
      <c r="E11" s="1166"/>
    </row>
    <row r="12" spans="1:5" ht="12" customHeight="1">
      <c r="A12" s="1196" t="s">
        <v>469</v>
      </c>
      <c r="B12" s="1198" t="s">
        <v>1852</v>
      </c>
      <c r="C12" s="1166">
        <v>1240.3394393280153</v>
      </c>
      <c r="D12" s="1166"/>
      <c r="E12" s="1166"/>
    </row>
    <row r="13" spans="1:5" ht="12" customHeight="1">
      <c r="A13" s="1196" t="s">
        <v>471</v>
      </c>
      <c r="B13" s="1198" t="s">
        <v>1853</v>
      </c>
      <c r="C13" s="1166">
        <v>156779.67500108352</v>
      </c>
      <c r="D13" s="1166"/>
      <c r="E13" s="1166"/>
    </row>
    <row r="14" spans="1:5" ht="12" customHeight="1">
      <c r="A14" s="1196" t="s">
        <v>473</v>
      </c>
      <c r="B14" s="1198" t="s">
        <v>1854</v>
      </c>
      <c r="C14" s="1166">
        <v>26610.879936113342</v>
      </c>
      <c r="D14" s="1166"/>
      <c r="E14" s="1166"/>
    </row>
    <row r="15" spans="1:5" ht="12" customHeight="1">
      <c r="A15" s="1170" t="s">
        <v>475</v>
      </c>
      <c r="B15" s="1198" t="s">
        <v>1855</v>
      </c>
      <c r="C15" s="1166">
        <v>116090.83710041719</v>
      </c>
      <c r="D15" s="1166"/>
      <c r="E15" s="1166"/>
    </row>
    <row r="16" spans="1:5" ht="12" customHeight="1">
      <c r="A16" s="1170" t="s">
        <v>1856</v>
      </c>
      <c r="B16" s="1198" t="s">
        <v>1857</v>
      </c>
      <c r="C16" s="1166">
        <v>1710.5251500707197</v>
      </c>
      <c r="D16" s="1166"/>
      <c r="E16" s="1166"/>
    </row>
    <row r="17" spans="1:5" ht="12" customHeight="1">
      <c r="A17" s="350" t="s">
        <v>1858</v>
      </c>
      <c r="B17" s="1198" t="s">
        <v>1859</v>
      </c>
      <c r="C17" s="1166">
        <v>22561.092705369778</v>
      </c>
      <c r="D17" s="1166"/>
      <c r="E17" s="1166"/>
    </row>
    <row r="18" spans="1:5" ht="12" customHeight="1"/>
    <row r="19" spans="1:5" ht="12" customHeight="1"/>
  </sheetData>
  <mergeCells count="1">
    <mergeCell ref="A2:C2"/>
  </mergeCells>
  <hyperlinks>
    <hyperlink ref="E1" location="ToC!A1" display="ToC" xr:uid="{2BB90425-0949-4BC3-B6AF-65BB8BA90018}"/>
  </hyperlinks>
  <pageMargins left="0.70866141732283472" right="0.70866141732283472" top="0.74803149606299213" bottom="0.74803149606299213" header="0.31496062992125984" footer="0.31496062992125984"/>
  <pageSetup paperSize="9" scale="80"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258A-042B-47A6-A969-B31F086F906F}">
  <sheetPr codeName="Sheet67">
    <tabColor rgb="FF99CCFF"/>
    <pageSetUpPr fitToPage="1"/>
  </sheetPr>
  <dimension ref="A1:F6"/>
  <sheetViews>
    <sheetView showGridLines="0" view="pageBreakPreview" zoomScaleNormal="100" zoomScaleSheetLayoutView="100" workbookViewId="0">
      <selection activeCell="F1" sqref="F1"/>
    </sheetView>
  </sheetViews>
  <sheetFormatPr defaultColWidth="9.28515625" defaultRowHeight="12"/>
  <cols>
    <col min="1" max="1" width="5.7109375" style="142" customWidth="1"/>
    <col min="2" max="2" width="64.28515625" style="142" customWidth="1"/>
    <col min="3" max="3" width="19.7109375" style="142" customWidth="1"/>
    <col min="4" max="4" width="20" style="142" customWidth="1"/>
    <col min="5" max="5" width="9.28515625" style="142"/>
    <col min="6" max="6" width="25.42578125" style="142" bestFit="1" customWidth="1"/>
    <col min="7" max="16384" width="9.28515625" style="142"/>
  </cols>
  <sheetData>
    <row r="1" spans="1:6" ht="12" customHeight="1">
      <c r="A1" s="29" t="s">
        <v>2207</v>
      </c>
      <c r="F1" s="1527" t="s">
        <v>2275</v>
      </c>
    </row>
    <row r="2" spans="1:6" ht="24" customHeight="1">
      <c r="A2" s="2171" t="s">
        <v>1497</v>
      </c>
      <c r="B2" s="2171"/>
      <c r="C2" s="2171"/>
      <c r="D2" s="2171"/>
      <c r="F2" s="75"/>
    </row>
    <row r="3" spans="1:6" ht="12" customHeight="1"/>
    <row r="4" spans="1:6" ht="12" customHeight="1">
      <c r="A4" s="1060" t="s">
        <v>372</v>
      </c>
      <c r="B4" s="1061"/>
      <c r="C4" s="1062" t="s">
        <v>661</v>
      </c>
      <c r="D4" s="1062" t="s">
        <v>1498</v>
      </c>
    </row>
    <row r="5" spans="1:6" ht="24" customHeight="1">
      <c r="A5" s="142">
        <v>1</v>
      </c>
      <c r="B5" s="142" t="s">
        <v>1499</v>
      </c>
      <c r="C5" s="142">
        <v>1758.9272559999999</v>
      </c>
      <c r="D5" s="142">
        <v>1758.9272559999999</v>
      </c>
    </row>
    <row r="6" spans="1:6">
      <c r="C6" s="1063"/>
    </row>
  </sheetData>
  <mergeCells count="1">
    <mergeCell ref="A2:D2"/>
  </mergeCells>
  <hyperlinks>
    <hyperlink ref="F1" location="ToC!A1" display="ToC" xr:uid="{47704FB4-F8FD-4FA4-9307-D05E2DBFEA8B}"/>
  </hyperlinks>
  <pageMargins left="0.70866141732283472" right="0.70866141732283472" top="0.74803149606299213" bottom="0.74803149606299213" header="0.31496062992125984" footer="0.31496062992125984"/>
  <pageSetup paperSize="9" scale="80"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C8AA-4C27-449E-87EE-4C97EFF36FBD}">
  <sheetPr codeName="Sheet68">
    <tabColor rgb="FF99CCFF"/>
    <pageSetUpPr fitToPage="1"/>
  </sheetPr>
  <dimension ref="A1:E7"/>
  <sheetViews>
    <sheetView view="pageBreakPreview" zoomScaleNormal="100" zoomScaleSheetLayoutView="100" workbookViewId="0">
      <selection activeCell="E1" sqref="E1"/>
    </sheetView>
  </sheetViews>
  <sheetFormatPr defaultColWidth="9.7109375" defaultRowHeight="12"/>
  <cols>
    <col min="1" max="1" width="8.42578125" style="283" customWidth="1"/>
    <col min="2" max="2" width="72.42578125" style="283" customWidth="1"/>
    <col min="3" max="3" width="28.5703125" style="283" customWidth="1"/>
    <col min="4" max="4" width="11.7109375" style="283" customWidth="1"/>
    <col min="5" max="5" width="25.5703125" style="283" bestFit="1" customWidth="1"/>
    <col min="6" max="16384" width="9.7109375" style="283"/>
  </cols>
  <sheetData>
    <row r="1" spans="1:5" ht="12" customHeight="1">
      <c r="A1" s="29" t="s">
        <v>2208</v>
      </c>
      <c r="B1" s="96"/>
      <c r="C1" s="96"/>
      <c r="E1" s="1527" t="s">
        <v>2275</v>
      </c>
    </row>
    <row r="2" spans="1:5" ht="24" customHeight="1">
      <c r="A2" s="2171" t="s">
        <v>1500</v>
      </c>
      <c r="B2" s="2171"/>
      <c r="C2" s="2171"/>
    </row>
    <row r="3" spans="1:5" ht="12" customHeight="1">
      <c r="A3" s="96"/>
      <c r="B3" s="96"/>
      <c r="C3" s="96"/>
    </row>
    <row r="4" spans="1:5" ht="12" customHeight="1">
      <c r="A4" s="1064" t="s">
        <v>372</v>
      </c>
      <c r="B4" s="96"/>
      <c r="C4" s="114" t="s">
        <v>373</v>
      </c>
    </row>
    <row r="5" spans="1:5" ht="12" customHeight="1">
      <c r="A5" s="1065"/>
      <c r="B5" s="1066"/>
      <c r="C5" s="1062" t="s">
        <v>374</v>
      </c>
      <c r="D5" s="1067"/>
      <c r="E5" s="1067"/>
    </row>
    <row r="6" spans="1:5" ht="12" customHeight="1">
      <c r="A6" s="96">
        <v>1</v>
      </c>
      <c r="B6" s="96" t="s">
        <v>1501</v>
      </c>
      <c r="C6" s="96">
        <v>32698.271609837808</v>
      </c>
    </row>
    <row r="7" spans="1:5" ht="12" customHeight="1">
      <c r="A7" s="96">
        <v>2</v>
      </c>
      <c r="B7" s="96" t="s">
        <v>1502</v>
      </c>
      <c r="C7" s="1068">
        <v>1.3235705872874997</v>
      </c>
    </row>
  </sheetData>
  <mergeCells count="1">
    <mergeCell ref="A2:C2"/>
  </mergeCells>
  <hyperlinks>
    <hyperlink ref="E1" location="ToC!A1" display="ToC" xr:uid="{DFC58D9C-04E2-4717-AF32-E8946AB91FE3}"/>
  </hyperlinks>
  <pageMargins left="0.70866141732283472" right="0.70866141732283472" top="0.74803149606299213" bottom="0.74803149606299213" header="0.31496062992125984" footer="0.31496062992125984"/>
  <pageSetup paperSize="9" scale="80"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85F5-7FE5-4C97-AE4A-C960A25F90D6}">
  <sheetPr codeName="Sheet69">
    <tabColor rgb="FF99CCFF"/>
    <pageSetUpPr fitToPage="1"/>
  </sheetPr>
  <dimension ref="A1:Q41"/>
  <sheetViews>
    <sheetView showGridLines="0" view="pageBreakPreview" zoomScaleNormal="100" zoomScaleSheetLayoutView="100" workbookViewId="0">
      <selection activeCell="M5" sqref="M5:M6"/>
    </sheetView>
  </sheetViews>
  <sheetFormatPr defaultColWidth="9.28515625" defaultRowHeight="12"/>
  <cols>
    <col min="1" max="1" width="6.42578125" style="283" customWidth="1"/>
    <col min="2" max="2" width="15.5703125" style="1155" customWidth="1"/>
    <col min="3" max="7" width="11.28515625" style="1155" customWidth="1"/>
    <col min="8" max="8" width="10.7109375" style="1155" customWidth="1"/>
    <col min="9" max="9" width="11.28515625" style="1155" customWidth="1"/>
    <col min="10" max="10" width="11.28515625" style="1156" customWidth="1"/>
    <col min="11" max="11" width="11.28515625" style="1155" customWidth="1"/>
    <col min="12" max="12" width="10.28515625" style="1155" customWidth="1"/>
    <col min="13" max="13" width="9.5703125" style="1155" customWidth="1"/>
    <col min="14" max="14" width="11.28515625" style="1155" customWidth="1"/>
    <col min="15" max="15" width="12.28515625" style="1155" customWidth="1"/>
    <col min="16" max="16" width="9.28515625" style="155"/>
    <col min="17" max="17" width="25.42578125" style="155" bestFit="1" customWidth="1"/>
    <col min="18" max="16384" width="9.28515625" style="155"/>
  </cols>
  <sheetData>
    <row r="1" spans="1:17" ht="12" customHeight="1">
      <c r="A1" s="150" t="s">
        <v>2209</v>
      </c>
      <c r="B1" s="150"/>
      <c r="C1" s="150"/>
      <c r="D1" s="150"/>
      <c r="E1" s="150"/>
      <c r="F1" s="150"/>
      <c r="G1" s="150"/>
      <c r="H1" s="150"/>
      <c r="I1" s="150"/>
      <c r="J1" s="150"/>
      <c r="K1" s="150"/>
      <c r="L1" s="150"/>
      <c r="M1" s="150"/>
      <c r="N1" s="150"/>
      <c r="O1" s="150"/>
      <c r="Q1" s="1527" t="s">
        <v>2275</v>
      </c>
    </row>
    <row r="2" spans="1:17" ht="12" customHeight="1">
      <c r="A2" s="2172" t="s">
        <v>1681</v>
      </c>
      <c r="B2" s="2172"/>
      <c r="C2" s="2172"/>
      <c r="D2" s="2172"/>
      <c r="E2" s="2172"/>
      <c r="F2" s="2172"/>
      <c r="G2" s="2172"/>
      <c r="H2" s="2172"/>
      <c r="I2" s="2172"/>
      <c r="J2" s="2172"/>
      <c r="K2" s="2172"/>
      <c r="L2" s="2172"/>
      <c r="M2" s="2172"/>
      <c r="N2" s="2172"/>
      <c r="O2" s="2172"/>
    </row>
    <row r="3" spans="1:17" ht="12" customHeight="1">
      <c r="B3" s="1131"/>
      <c r="C3" s="1131"/>
      <c r="D3" s="1131"/>
      <c r="E3" s="1132"/>
      <c r="F3" s="1132"/>
      <c r="G3" s="1132"/>
      <c r="H3" s="1132"/>
      <c r="I3" s="1133"/>
      <c r="J3" s="1134"/>
      <c r="K3" s="1133"/>
      <c r="L3" s="1133"/>
      <c r="M3" s="1133"/>
      <c r="N3" s="1133"/>
      <c r="O3" s="1133"/>
    </row>
    <row r="4" spans="1:17" ht="12" customHeight="1">
      <c r="A4" s="1135" t="s">
        <v>372</v>
      </c>
      <c r="B4" s="1135"/>
      <c r="C4" s="504" t="s">
        <v>373</v>
      </c>
      <c r="D4" s="504" t="s">
        <v>391</v>
      </c>
      <c r="E4" s="504" t="s">
        <v>408</v>
      </c>
      <c r="F4" s="504" t="s">
        <v>409</v>
      </c>
      <c r="G4" s="504" t="s">
        <v>410</v>
      </c>
      <c r="H4" s="504" t="s">
        <v>411</v>
      </c>
      <c r="I4" s="1136" t="s">
        <v>412</v>
      </c>
      <c r="J4" s="1136" t="s">
        <v>735</v>
      </c>
      <c r="K4" s="1136" t="s">
        <v>889</v>
      </c>
      <c r="L4" s="1136" t="s">
        <v>890</v>
      </c>
      <c r="M4" s="1136" t="s">
        <v>891</v>
      </c>
      <c r="N4" s="1136" t="s">
        <v>892</v>
      </c>
      <c r="O4" s="1136" t="s">
        <v>893</v>
      </c>
    </row>
    <row r="5" spans="1:17" ht="24" customHeight="1">
      <c r="B5" s="1137"/>
      <c r="C5" s="2173" t="s">
        <v>1682</v>
      </c>
      <c r="D5" s="2173"/>
      <c r="E5" s="2174" t="s">
        <v>1683</v>
      </c>
      <c r="F5" s="2174"/>
      <c r="G5" s="2175" t="s">
        <v>1684</v>
      </c>
      <c r="H5" s="2175" t="s">
        <v>1685</v>
      </c>
      <c r="I5" s="2174" t="s">
        <v>1686</v>
      </c>
      <c r="J5" s="2174"/>
      <c r="K5" s="2174"/>
      <c r="L5" s="2174"/>
      <c r="M5" s="2177" t="s">
        <v>1687</v>
      </c>
      <c r="N5" s="2177" t="s">
        <v>1688</v>
      </c>
      <c r="O5" s="2177" t="s">
        <v>1689</v>
      </c>
    </row>
    <row r="6" spans="1:17" ht="84" customHeight="1">
      <c r="A6" s="1138"/>
      <c r="B6" s="1138"/>
      <c r="C6" s="1139" t="s">
        <v>1690</v>
      </c>
      <c r="D6" s="1140" t="s">
        <v>1691</v>
      </c>
      <c r="E6" s="1139" t="s">
        <v>1692</v>
      </c>
      <c r="F6" s="1140" t="s">
        <v>1693</v>
      </c>
      <c r="G6" s="2176"/>
      <c r="H6" s="2176"/>
      <c r="I6" s="1141" t="s">
        <v>1694</v>
      </c>
      <c r="J6" s="1141" t="s">
        <v>1683</v>
      </c>
      <c r="K6" s="1141" t="s">
        <v>1695</v>
      </c>
      <c r="L6" s="1141" t="s">
        <v>386</v>
      </c>
      <c r="M6" s="2178"/>
      <c r="N6" s="2178"/>
      <c r="O6" s="2178"/>
    </row>
    <row r="7" spans="1:17" ht="12" customHeight="1">
      <c r="A7" s="1142" t="s">
        <v>1696</v>
      </c>
      <c r="B7" s="1143"/>
      <c r="C7" s="2"/>
      <c r="D7" s="2"/>
      <c r="E7" s="2"/>
      <c r="F7" s="2"/>
      <c r="G7" s="2"/>
      <c r="H7" s="2"/>
      <c r="I7" s="2"/>
      <c r="J7" s="2"/>
      <c r="K7" s="2"/>
      <c r="L7" s="2"/>
      <c r="M7" s="2"/>
      <c r="N7" s="1144"/>
      <c r="O7" s="1144"/>
    </row>
    <row r="8" spans="1:17" ht="12" customHeight="1">
      <c r="A8" s="1145" t="s">
        <v>1697</v>
      </c>
      <c r="B8" s="1145" t="s">
        <v>1698</v>
      </c>
      <c r="C8" s="2">
        <v>7.9477199999999998E-2</v>
      </c>
      <c r="D8" s="2">
        <v>54.870858489999996</v>
      </c>
      <c r="E8" s="2">
        <v>0.18400922</v>
      </c>
      <c r="F8" s="2">
        <v>68.387803219999995</v>
      </c>
      <c r="G8" s="2" t="s">
        <v>682</v>
      </c>
      <c r="H8" s="2">
        <v>123.52214812999999</v>
      </c>
      <c r="I8" s="2">
        <v>0.88510166000000001</v>
      </c>
      <c r="J8" s="2">
        <v>2.6038125952195967E-2</v>
      </c>
      <c r="K8" s="2" t="s">
        <v>682</v>
      </c>
      <c r="L8" s="2">
        <v>0.91113978595219602</v>
      </c>
      <c r="M8" s="2">
        <v>11.389247324402451</v>
      </c>
      <c r="N8" s="1146">
        <v>9.8253525106133349E-5</v>
      </c>
      <c r="O8" s="1146">
        <v>0.01</v>
      </c>
    </row>
    <row r="9" spans="1:17" ht="12" customHeight="1">
      <c r="A9" s="1145" t="s">
        <v>1699</v>
      </c>
      <c r="B9" s="1145" t="s">
        <v>1700</v>
      </c>
      <c r="C9" s="2">
        <v>2.4776840000000001E-2</v>
      </c>
      <c r="D9" s="2">
        <v>3.0583735000000001</v>
      </c>
      <c r="E9" s="2" t="s">
        <v>682</v>
      </c>
      <c r="F9" s="2" t="s">
        <v>682</v>
      </c>
      <c r="G9" s="2" t="s">
        <v>682</v>
      </c>
      <c r="H9" s="2">
        <v>3.08315034</v>
      </c>
      <c r="I9" s="2">
        <v>6.5726820000000005E-2</v>
      </c>
      <c r="J9" s="2" t="s">
        <v>682</v>
      </c>
      <c r="K9" s="2" t="s">
        <v>682</v>
      </c>
      <c r="L9" s="2">
        <v>6.5726820000000005E-2</v>
      </c>
      <c r="M9" s="2">
        <v>0.82158525000000004</v>
      </c>
      <c r="N9" s="1146">
        <v>7.0877069123563972E-6</v>
      </c>
      <c r="O9" s="1146">
        <v>0.02</v>
      </c>
    </row>
    <row r="10" spans="1:17" ht="12" customHeight="1">
      <c r="A10" s="1145" t="s">
        <v>1701</v>
      </c>
      <c r="B10" s="1145" t="s">
        <v>1702</v>
      </c>
      <c r="C10" s="2">
        <v>6.6070950000000003E-3</v>
      </c>
      <c r="D10" s="2">
        <v>83.095657290000005</v>
      </c>
      <c r="E10" s="2" t="s">
        <v>682</v>
      </c>
      <c r="F10" s="2" t="s">
        <v>682</v>
      </c>
      <c r="G10" s="2" t="s">
        <v>682</v>
      </c>
      <c r="H10" s="2">
        <v>83.102264385000012</v>
      </c>
      <c r="I10" s="2">
        <v>5.2899953699999998</v>
      </c>
      <c r="J10" s="2" t="s">
        <v>682</v>
      </c>
      <c r="K10" s="2" t="s">
        <v>682</v>
      </c>
      <c r="L10" s="2">
        <v>5.2899953699999998</v>
      </c>
      <c r="M10" s="2">
        <v>66.12494212499999</v>
      </c>
      <c r="N10" s="1146">
        <v>5.70451099722797E-4</v>
      </c>
      <c r="O10" s="1146">
        <v>5.0000000000000001E-3</v>
      </c>
    </row>
    <row r="11" spans="1:17" ht="12" customHeight="1">
      <c r="A11" s="1145" t="s">
        <v>1703</v>
      </c>
      <c r="B11" s="1145" t="s">
        <v>1704</v>
      </c>
      <c r="C11" s="2">
        <v>9.8456699999999994E-2</v>
      </c>
      <c r="D11" s="2">
        <v>12.962175139999999</v>
      </c>
      <c r="E11" s="2" t="s">
        <v>682</v>
      </c>
      <c r="F11" s="2" t="s">
        <v>682</v>
      </c>
      <c r="G11" s="2" t="s">
        <v>682</v>
      </c>
      <c r="H11" s="2">
        <v>13.060631839999999</v>
      </c>
      <c r="I11" s="2">
        <v>0.48446821999999995</v>
      </c>
      <c r="J11" s="2" t="s">
        <v>682</v>
      </c>
      <c r="K11" s="2" t="s">
        <v>682</v>
      </c>
      <c r="L11" s="2">
        <v>0.48446821999999995</v>
      </c>
      <c r="M11" s="2">
        <v>6.0558527499999997</v>
      </c>
      <c r="N11" s="1146">
        <v>5.224303795179805E-5</v>
      </c>
      <c r="O11" s="1146">
        <v>0.02</v>
      </c>
    </row>
    <row r="12" spans="1:17" ht="12" customHeight="1">
      <c r="A12" s="1145" t="s">
        <v>909</v>
      </c>
      <c r="B12" s="1145" t="s">
        <v>636</v>
      </c>
      <c r="C12" s="2">
        <v>18.040049494999998</v>
      </c>
      <c r="D12" s="2">
        <v>1193.5155455499998</v>
      </c>
      <c r="E12" s="2">
        <v>0.95320086199999987</v>
      </c>
      <c r="F12" s="2">
        <v>132.39188513000002</v>
      </c>
      <c r="G12" s="2" t="s">
        <v>682</v>
      </c>
      <c r="H12" s="2">
        <v>1344.9006810369997</v>
      </c>
      <c r="I12" s="2">
        <v>42.399016230000001</v>
      </c>
      <c r="J12" s="2">
        <v>4.4751691084223637</v>
      </c>
      <c r="K12" s="2" t="s">
        <v>682</v>
      </c>
      <c r="L12" s="2">
        <v>46.874185338422365</v>
      </c>
      <c r="M12" s="2">
        <v>585.92731673027959</v>
      </c>
      <c r="N12" s="1146">
        <v>5.0547171981576329E-3</v>
      </c>
      <c r="O12" s="1146">
        <v>7.4999999999999997E-3</v>
      </c>
    </row>
    <row r="13" spans="1:17" ht="12" customHeight="1">
      <c r="A13" s="1145" t="s">
        <v>1705</v>
      </c>
      <c r="B13" s="1145" t="s">
        <v>572</v>
      </c>
      <c r="C13" s="2">
        <v>1990.026024985</v>
      </c>
      <c r="D13" s="2">
        <v>84170.473432439991</v>
      </c>
      <c r="E13" s="2">
        <v>249.09040233349998</v>
      </c>
      <c r="F13" s="2">
        <v>2168.1968474099999</v>
      </c>
      <c r="G13" s="2" t="s">
        <v>682</v>
      </c>
      <c r="H13" s="2">
        <v>88577.786707168489</v>
      </c>
      <c r="I13" s="2">
        <v>1709.5443340499999</v>
      </c>
      <c r="J13" s="2">
        <v>31.467002422808481</v>
      </c>
      <c r="K13" s="2">
        <v>-17.132977490000002</v>
      </c>
      <c r="L13" s="2">
        <v>1723.8783589828083</v>
      </c>
      <c r="M13" s="2">
        <v>21548.479487285105</v>
      </c>
      <c r="N13" s="1146">
        <v>0.18589587265935051</v>
      </c>
      <c r="O13" s="1146">
        <v>2.5000000000000001E-2</v>
      </c>
    </row>
    <row r="14" spans="1:17" ht="12" customHeight="1">
      <c r="A14" s="1145" t="s">
        <v>1706</v>
      </c>
      <c r="B14" s="1145" t="s">
        <v>1707</v>
      </c>
      <c r="C14" s="2">
        <v>15.863738880000001</v>
      </c>
      <c r="D14" s="2">
        <v>225.14212101000001</v>
      </c>
      <c r="E14" s="2" t="s">
        <v>682</v>
      </c>
      <c r="F14" s="2">
        <v>8.8427180000000008E-2</v>
      </c>
      <c r="G14" s="2" t="s">
        <v>682</v>
      </c>
      <c r="H14" s="2">
        <v>241.09428707000001</v>
      </c>
      <c r="I14" s="2">
        <v>10.49103508</v>
      </c>
      <c r="J14" s="2">
        <v>3.3359061196105086E-2</v>
      </c>
      <c r="K14" s="2" t="s">
        <v>682</v>
      </c>
      <c r="L14" s="2">
        <v>10.524394141196105</v>
      </c>
      <c r="M14" s="2">
        <v>131.55492676495132</v>
      </c>
      <c r="N14" s="1146">
        <v>1.1349068934556515E-3</v>
      </c>
      <c r="O14" s="1146">
        <v>1.4999999999999999E-2</v>
      </c>
    </row>
    <row r="15" spans="1:17" ht="12" customHeight="1">
      <c r="A15" s="1145" t="s">
        <v>1708</v>
      </c>
      <c r="B15" s="1145" t="s">
        <v>1709</v>
      </c>
      <c r="C15" s="2">
        <v>8.5269980000000009E-2</v>
      </c>
      <c r="D15" s="2">
        <v>397.44075180000004</v>
      </c>
      <c r="E15" s="2" t="s">
        <v>682</v>
      </c>
      <c r="F15" s="2" t="s">
        <v>682</v>
      </c>
      <c r="G15" s="2" t="s">
        <v>682</v>
      </c>
      <c r="H15" s="2">
        <v>397.52602178000006</v>
      </c>
      <c r="I15" s="2">
        <v>8.6500143499999993</v>
      </c>
      <c r="J15" s="2" t="s">
        <v>682</v>
      </c>
      <c r="K15" s="2" t="s">
        <v>682</v>
      </c>
      <c r="L15" s="2">
        <v>8.6500143499999993</v>
      </c>
      <c r="M15" s="2">
        <v>108.12517937499999</v>
      </c>
      <c r="N15" s="1146">
        <v>9.3278157227866829E-4</v>
      </c>
      <c r="O15" s="1146">
        <v>0.01</v>
      </c>
    </row>
    <row r="16" spans="1:17" ht="12" customHeight="1">
      <c r="A16" s="1145" t="s">
        <v>1710</v>
      </c>
      <c r="B16" s="1145" t="s">
        <v>1711</v>
      </c>
      <c r="C16" s="2">
        <v>0.29891475500000003</v>
      </c>
      <c r="D16" s="2">
        <v>358.53764296999998</v>
      </c>
      <c r="E16" s="2">
        <v>3.2434421187499995</v>
      </c>
      <c r="F16" s="2">
        <v>84.358056120000001</v>
      </c>
      <c r="G16" s="2" t="s">
        <v>682</v>
      </c>
      <c r="H16" s="2">
        <v>446.43805596375</v>
      </c>
      <c r="I16" s="2">
        <v>15.184323259999999</v>
      </c>
      <c r="J16" s="2">
        <v>7.0284796828867453</v>
      </c>
      <c r="K16" s="2" t="s">
        <v>682</v>
      </c>
      <c r="L16" s="2">
        <v>22.212802942886746</v>
      </c>
      <c r="M16" s="2">
        <v>277.66003678608433</v>
      </c>
      <c r="N16" s="1146">
        <v>2.3953362867868686E-3</v>
      </c>
      <c r="O16" s="1146">
        <v>5.0000000000000001E-3</v>
      </c>
    </row>
    <row r="17" spans="1:17" ht="12" customHeight="1">
      <c r="A17" s="1145" t="s">
        <v>856</v>
      </c>
      <c r="B17" s="1145" t="s">
        <v>1712</v>
      </c>
      <c r="C17" s="2">
        <v>239.32743145999999</v>
      </c>
      <c r="D17" s="2">
        <v>2277.9033516499999</v>
      </c>
      <c r="E17" s="2">
        <v>1.7124265699999999</v>
      </c>
      <c r="F17" s="2">
        <v>9.3609125499999983</v>
      </c>
      <c r="G17" s="2" t="s">
        <v>682</v>
      </c>
      <c r="H17" s="2">
        <v>2528.3041222299998</v>
      </c>
      <c r="I17" s="2">
        <v>100.99731203</v>
      </c>
      <c r="J17" s="2">
        <v>10.1069904394529</v>
      </c>
      <c r="K17" s="2" t="s">
        <v>682</v>
      </c>
      <c r="L17" s="2">
        <v>111.1043024694529</v>
      </c>
      <c r="M17" s="2">
        <v>1388.8037808681613</v>
      </c>
      <c r="N17" s="1146">
        <v>1.1981025897879697E-2</v>
      </c>
      <c r="O17" s="1146">
        <v>0.02</v>
      </c>
    </row>
    <row r="18" spans="1:17" ht="12" customHeight="1">
      <c r="A18" s="1145" t="s">
        <v>1713</v>
      </c>
      <c r="B18" s="1145" t="s">
        <v>1714</v>
      </c>
      <c r="C18" s="2">
        <v>2.2746799999999998E-3</v>
      </c>
      <c r="D18" s="2">
        <v>30.470114389999999</v>
      </c>
      <c r="E18" s="2">
        <v>2.6033199999999999E-2</v>
      </c>
      <c r="F18" s="2" t="s">
        <v>682</v>
      </c>
      <c r="G18" s="2" t="s">
        <v>682</v>
      </c>
      <c r="H18" s="2">
        <v>30.498422269999999</v>
      </c>
      <c r="I18" s="2">
        <v>0.34689840999999999</v>
      </c>
      <c r="J18" s="2">
        <v>2.082656E-3</v>
      </c>
      <c r="K18" s="2" t="s">
        <v>682</v>
      </c>
      <c r="L18" s="2">
        <v>0.34898106600000001</v>
      </c>
      <c r="M18" s="2">
        <v>4.3622633249999998</v>
      </c>
      <c r="N18" s="1146">
        <v>3.7632666752624027E-5</v>
      </c>
      <c r="O18" s="1146">
        <v>0.01</v>
      </c>
    </row>
    <row r="19" spans="1:17" ht="12" customHeight="1">
      <c r="A19" s="1145" t="s">
        <v>1715</v>
      </c>
      <c r="B19" s="1145" t="s">
        <v>1716</v>
      </c>
      <c r="C19" s="2">
        <v>6.284385E-3</v>
      </c>
      <c r="D19" s="2">
        <v>1.3847324799999998</v>
      </c>
      <c r="E19" s="2" t="s">
        <v>682</v>
      </c>
      <c r="F19" s="2" t="s">
        <v>682</v>
      </c>
      <c r="G19" s="2" t="s">
        <v>682</v>
      </c>
      <c r="H19" s="2">
        <v>1.3910168649999999</v>
      </c>
      <c r="I19" s="2">
        <v>1.4613009999999999E-2</v>
      </c>
      <c r="J19" s="2" t="s">
        <v>682</v>
      </c>
      <c r="K19" s="2" t="s">
        <v>682</v>
      </c>
      <c r="L19" s="2">
        <v>1.4613009999999999E-2</v>
      </c>
      <c r="M19" s="2">
        <v>0.182662625</v>
      </c>
      <c r="N19" s="1146">
        <v>1.5758062232028439E-6</v>
      </c>
      <c r="O19" s="1146">
        <v>0.01</v>
      </c>
    </row>
    <row r="20" spans="1:17" ht="12" customHeight="1">
      <c r="A20" s="1145" t="s">
        <v>1717</v>
      </c>
      <c r="B20" s="1145" t="s">
        <v>1718</v>
      </c>
      <c r="C20" s="2">
        <v>19.041654450000003</v>
      </c>
      <c r="D20" s="2">
        <v>618.50896166999996</v>
      </c>
      <c r="E20" s="2">
        <v>4.1042430000000005E-2</v>
      </c>
      <c r="F20" s="2">
        <v>1.5880169999999999E-2</v>
      </c>
      <c r="G20" s="2">
        <v>455.86705502999996</v>
      </c>
      <c r="H20" s="2">
        <v>1093.4745937499997</v>
      </c>
      <c r="I20" s="2">
        <v>16.93773127</v>
      </c>
      <c r="J20" s="2">
        <v>0.31670049926406468</v>
      </c>
      <c r="K20" s="2">
        <v>3.74013843</v>
      </c>
      <c r="L20" s="2">
        <v>20.994570199264068</v>
      </c>
      <c r="M20" s="2">
        <v>262.43212749080084</v>
      </c>
      <c r="N20" s="1146">
        <v>2.2639671343186161E-3</v>
      </c>
      <c r="O20" s="1146">
        <v>0.01</v>
      </c>
    </row>
    <row r="21" spans="1:17" ht="12" customHeight="1">
      <c r="A21" s="1145" t="s">
        <v>1719</v>
      </c>
      <c r="B21" s="1145" t="s">
        <v>1720</v>
      </c>
      <c r="C21" s="2">
        <v>0.60830364999999997</v>
      </c>
      <c r="D21" s="2">
        <v>457.33055075999999</v>
      </c>
      <c r="E21" s="2" t="s">
        <v>682</v>
      </c>
      <c r="F21" s="2">
        <v>10.49250748</v>
      </c>
      <c r="G21" s="2" t="s">
        <v>682</v>
      </c>
      <c r="H21" s="2">
        <v>468.43136188999995</v>
      </c>
      <c r="I21" s="2">
        <v>11.101730009999999</v>
      </c>
      <c r="J21" s="2">
        <v>0.51170311822076697</v>
      </c>
      <c r="K21" s="2" t="s">
        <v>682</v>
      </c>
      <c r="L21" s="2">
        <v>11.613433128220766</v>
      </c>
      <c r="M21" s="2">
        <v>145.16791410275957</v>
      </c>
      <c r="N21" s="1146">
        <v>1.2523443285264537E-3</v>
      </c>
      <c r="O21" s="1146">
        <v>0.02</v>
      </c>
    </row>
    <row r="22" spans="1:17" ht="12" customHeight="1">
      <c r="A22" s="1145" t="s">
        <v>1721</v>
      </c>
      <c r="B22" s="1145" t="s">
        <v>1722</v>
      </c>
      <c r="C22" s="2">
        <v>1.5938279999999999E-2</v>
      </c>
      <c r="D22" s="2">
        <v>85.997043730000001</v>
      </c>
      <c r="E22" s="2" t="s">
        <v>682</v>
      </c>
      <c r="F22" s="2" t="s">
        <v>682</v>
      </c>
      <c r="G22" s="2" t="s">
        <v>682</v>
      </c>
      <c r="H22" s="2">
        <v>86.012982010000002</v>
      </c>
      <c r="I22" s="2">
        <v>3.0493718300000001</v>
      </c>
      <c r="J22" s="2" t="s">
        <v>682</v>
      </c>
      <c r="K22" s="2" t="s">
        <v>682</v>
      </c>
      <c r="L22" s="2">
        <v>3.0493718300000001</v>
      </c>
      <c r="M22" s="2">
        <v>38.117147875000001</v>
      </c>
      <c r="N22" s="1146">
        <v>3.2883157587474754E-4</v>
      </c>
      <c r="O22" s="1146">
        <v>0.01</v>
      </c>
    </row>
    <row r="23" spans="1:17" ht="12" customHeight="1">
      <c r="A23" s="1145" t="s">
        <v>1723</v>
      </c>
      <c r="B23" s="1145" t="s">
        <v>592</v>
      </c>
      <c r="C23" s="2">
        <v>634.8312056850001</v>
      </c>
      <c r="D23" s="2">
        <v>5212.11341868</v>
      </c>
      <c r="E23" s="2">
        <v>0.26520377000000001</v>
      </c>
      <c r="F23" s="2">
        <v>10.419392830000001</v>
      </c>
      <c r="G23" s="2">
        <v>171.31855987</v>
      </c>
      <c r="H23" s="2">
        <v>6028.9477808350002</v>
      </c>
      <c r="I23" s="2">
        <v>184.86597557000002</v>
      </c>
      <c r="J23" s="2">
        <v>4.768998219537754</v>
      </c>
      <c r="K23" s="2">
        <v>1.7579018200000001</v>
      </c>
      <c r="L23" s="2">
        <v>191.39287560953778</v>
      </c>
      <c r="M23" s="2">
        <v>2392.4109451192221</v>
      </c>
      <c r="N23" s="1146">
        <v>2.0639011706841875E-2</v>
      </c>
      <c r="O23" s="1146">
        <v>5.0000000000000001E-3</v>
      </c>
    </row>
    <row r="24" spans="1:17" ht="12" customHeight="1">
      <c r="A24" s="1145" t="s">
        <v>1724</v>
      </c>
      <c r="B24" s="1145" t="s">
        <v>1725</v>
      </c>
      <c r="C24" s="2">
        <v>2.8419084649999999</v>
      </c>
      <c r="D24" s="2">
        <v>523.14874251000003</v>
      </c>
      <c r="E24" s="2">
        <v>0.49076134999999999</v>
      </c>
      <c r="F24" s="2">
        <v>32.078421569999996</v>
      </c>
      <c r="G24" s="2" t="s">
        <v>682</v>
      </c>
      <c r="H24" s="2">
        <v>558.559833895</v>
      </c>
      <c r="I24" s="2">
        <v>15.13337497</v>
      </c>
      <c r="J24" s="2">
        <v>3.2522084280147876</v>
      </c>
      <c r="K24" s="2" t="s">
        <v>682</v>
      </c>
      <c r="L24" s="2">
        <v>18.385583398014788</v>
      </c>
      <c r="M24" s="2">
        <v>229.81979247518484</v>
      </c>
      <c r="N24" s="1146">
        <v>1.9826248483923977E-3</v>
      </c>
      <c r="O24" s="1146">
        <v>0.01</v>
      </c>
    </row>
    <row r="25" spans="1:17" ht="12" customHeight="1">
      <c r="A25" s="1145" t="s">
        <v>1726</v>
      </c>
      <c r="B25" s="1145" t="s">
        <v>566</v>
      </c>
      <c r="C25" s="2">
        <v>5137.9487390590002</v>
      </c>
      <c r="D25" s="2">
        <v>64591.083914889998</v>
      </c>
      <c r="E25" s="2">
        <v>26.662803696437503</v>
      </c>
      <c r="F25" s="2">
        <v>602.36903381000002</v>
      </c>
      <c r="G25" s="2" t="s">
        <v>682</v>
      </c>
      <c r="H25" s="2">
        <v>70358.064491455429</v>
      </c>
      <c r="I25" s="2">
        <v>1961.4905329799999</v>
      </c>
      <c r="J25" s="2">
        <v>7.8476012200521614</v>
      </c>
      <c r="K25" s="2">
        <v>-29.193980179999997</v>
      </c>
      <c r="L25" s="2">
        <v>1940.1441540200522</v>
      </c>
      <c r="M25" s="2">
        <v>24251.801925250653</v>
      </c>
      <c r="N25" s="1146">
        <v>0.2092170765513344</v>
      </c>
      <c r="O25" s="1146">
        <v>2.5000000000000001E-2</v>
      </c>
    </row>
    <row r="26" spans="1:17" ht="12" customHeight="1">
      <c r="A26" s="1145" t="s">
        <v>1727</v>
      </c>
      <c r="B26" s="1145" t="s">
        <v>1728</v>
      </c>
      <c r="C26" s="2">
        <v>2.0142125E-2</v>
      </c>
      <c r="D26" s="2">
        <v>6.7839992899999997</v>
      </c>
      <c r="E26" s="2" t="s">
        <v>682</v>
      </c>
      <c r="F26" s="2" t="s">
        <v>682</v>
      </c>
      <c r="G26" s="2" t="s">
        <v>682</v>
      </c>
      <c r="H26" s="2">
        <v>6.8041414149999992</v>
      </c>
      <c r="I26" s="2">
        <v>0.12822440000000002</v>
      </c>
      <c r="J26" s="2" t="s">
        <v>682</v>
      </c>
      <c r="K26" s="2" t="s">
        <v>682</v>
      </c>
      <c r="L26" s="2">
        <v>0.12822440000000002</v>
      </c>
      <c r="M26" s="2">
        <v>1.6028050000000003</v>
      </c>
      <c r="N26" s="1146">
        <v>1.3827186013453132E-5</v>
      </c>
      <c r="O26" s="1146">
        <v>0.01</v>
      </c>
    </row>
    <row r="27" spans="1:17" ht="12" customHeight="1">
      <c r="A27" s="1145" t="s">
        <v>912</v>
      </c>
      <c r="B27" s="1145" t="s">
        <v>582</v>
      </c>
      <c r="C27" s="2">
        <v>1857.257357558</v>
      </c>
      <c r="D27" s="2">
        <v>103074.40482174999</v>
      </c>
      <c r="E27" s="2">
        <v>23.978840191</v>
      </c>
      <c r="F27" s="2">
        <v>404.98391171999998</v>
      </c>
      <c r="G27" s="2">
        <v>15405.033515340001</v>
      </c>
      <c r="H27" s="2">
        <v>120765.65844655901</v>
      </c>
      <c r="I27" s="2">
        <v>2639.631623706</v>
      </c>
      <c r="J27" s="2">
        <v>24.232448248238871</v>
      </c>
      <c r="K27" s="2">
        <v>239.17798508000001</v>
      </c>
      <c r="L27" s="2">
        <v>2903.042057034239</v>
      </c>
      <c r="M27" s="2">
        <v>36288.025712927985</v>
      </c>
      <c r="N27" s="1146">
        <v>0.31305198174052701</v>
      </c>
      <c r="O27" s="1146">
        <v>0.02</v>
      </c>
    </row>
    <row r="28" spans="1:17" ht="12" customHeight="1">
      <c r="A28" s="1145" t="s">
        <v>1729</v>
      </c>
      <c r="B28" s="1145" t="s">
        <v>1730</v>
      </c>
      <c r="C28" s="2" t="s">
        <v>682</v>
      </c>
      <c r="D28" s="2">
        <v>0.78179818999999995</v>
      </c>
      <c r="E28" s="2" t="s">
        <v>682</v>
      </c>
      <c r="F28" s="2" t="s">
        <v>682</v>
      </c>
      <c r="G28" s="2" t="s">
        <v>682</v>
      </c>
      <c r="H28" s="2">
        <v>0.78179818999999995</v>
      </c>
      <c r="I28" s="2">
        <v>2.4492640000000003E-2</v>
      </c>
      <c r="J28" s="2" t="s">
        <v>682</v>
      </c>
      <c r="K28" s="2" t="s">
        <v>682</v>
      </c>
      <c r="L28" s="2">
        <v>2.4492640000000003E-2</v>
      </c>
      <c r="M28" s="2">
        <v>0.30615800000000004</v>
      </c>
      <c r="N28" s="1146">
        <v>2.6411844332322297E-6</v>
      </c>
      <c r="O28" s="1146">
        <v>5.0000000000000001E-3</v>
      </c>
    </row>
    <row r="29" spans="1:17" ht="12" customHeight="1">
      <c r="A29" s="1145" t="s">
        <v>1731</v>
      </c>
      <c r="B29" s="1145" t="s">
        <v>1732</v>
      </c>
      <c r="C29" s="2">
        <v>5.0826200000000004E-3</v>
      </c>
      <c r="D29" s="2">
        <v>6.3780963000000002</v>
      </c>
      <c r="E29" s="2" t="s">
        <v>682</v>
      </c>
      <c r="F29" s="2">
        <v>4.4814829200000004</v>
      </c>
      <c r="G29" s="2" t="s">
        <v>682</v>
      </c>
      <c r="H29" s="2">
        <v>10.86466184</v>
      </c>
      <c r="I29" s="2">
        <v>0.15754683</v>
      </c>
      <c r="J29" s="2">
        <v>2.778129082642369E-2</v>
      </c>
      <c r="K29" s="2" t="s">
        <v>682</v>
      </c>
      <c r="L29" s="2">
        <v>0.18532812082642369</v>
      </c>
      <c r="M29" s="2">
        <v>2.3166015103302962</v>
      </c>
      <c r="N29" s="1146">
        <v>1.9985013774216745E-5</v>
      </c>
      <c r="O29" s="1146">
        <v>1.4999999999999999E-2</v>
      </c>
    </row>
    <row r="30" spans="1:17" ht="12" customHeight="1">
      <c r="A30" s="1147"/>
      <c r="B30" s="1148" t="s">
        <v>1733</v>
      </c>
      <c r="C30" s="1148">
        <v>9916.4296383470009</v>
      </c>
      <c r="D30" s="1148">
        <v>263385.38610447996</v>
      </c>
      <c r="E30" s="1148">
        <v>306.64816574168748</v>
      </c>
      <c r="F30" s="1148">
        <v>3527.6245621100002</v>
      </c>
      <c r="G30" s="1148">
        <v>16032.219130240001</v>
      </c>
      <c r="H30" s="1148">
        <v>293168.30760091869</v>
      </c>
      <c r="I30" s="1148">
        <v>6726.8734426959991</v>
      </c>
      <c r="J30" s="1645">
        <v>94.096562520873618</v>
      </c>
      <c r="K30" s="1148">
        <v>198.34906766</v>
      </c>
      <c r="L30" s="1148">
        <v>7019.3190728768732</v>
      </c>
      <c r="M30" s="1148">
        <v>87741.488410960927</v>
      </c>
      <c r="N30" s="1149">
        <v>0.75693417562061438</v>
      </c>
      <c r="O30" s="1149"/>
    </row>
    <row r="31" spans="1:17" ht="12" customHeight="1">
      <c r="A31" s="1151"/>
      <c r="B31" s="3"/>
      <c r="C31" s="2"/>
      <c r="D31" s="2"/>
      <c r="E31" s="2"/>
      <c r="F31" s="2"/>
      <c r="G31" s="2"/>
      <c r="H31" s="2"/>
      <c r="I31" s="2"/>
      <c r="J31" s="2"/>
      <c r="K31" s="2"/>
      <c r="L31" s="2"/>
      <c r="M31" s="2"/>
      <c r="N31" s="1144"/>
      <c r="O31" s="1144"/>
    </row>
    <row r="32" spans="1:17" ht="12" customHeight="1">
      <c r="A32" s="1142" t="s">
        <v>1734</v>
      </c>
      <c r="B32" s="1143"/>
      <c r="C32" s="2"/>
      <c r="D32" s="2"/>
      <c r="E32" s="2"/>
      <c r="F32" s="2"/>
      <c r="G32" s="2"/>
      <c r="H32" s="2"/>
      <c r="I32" s="2"/>
      <c r="J32" s="2"/>
      <c r="K32" s="2"/>
      <c r="L32" s="2"/>
      <c r="M32" s="2"/>
      <c r="N32" s="1144"/>
      <c r="O32" s="1144"/>
      <c r="P32"/>
      <c r="Q32"/>
    </row>
    <row r="33" spans="1:15" ht="12" customHeight="1">
      <c r="A33" s="1145" t="s">
        <v>1715</v>
      </c>
      <c r="B33" s="1145" t="s">
        <v>559</v>
      </c>
      <c r="C33" s="2">
        <v>2068.23416481</v>
      </c>
      <c r="D33" s="2">
        <v>67323.980438639992</v>
      </c>
      <c r="E33" s="2">
        <v>11.210445249999999</v>
      </c>
      <c r="F33" s="2">
        <v>186.85296142999999</v>
      </c>
      <c r="G33" s="2" t="s">
        <v>682</v>
      </c>
      <c r="H33" s="2">
        <v>69590.278010130001</v>
      </c>
      <c r="I33" s="2">
        <v>1537.0722456400001</v>
      </c>
      <c r="J33" s="2">
        <v>64.807884481440198</v>
      </c>
      <c r="K33" s="2">
        <v>-25.36535125</v>
      </c>
      <c r="L33" s="2">
        <v>1576.5147788714403</v>
      </c>
      <c r="M33" s="2">
        <v>19706.434735893003</v>
      </c>
      <c r="N33" s="1144">
        <v>0.17000479706212965</v>
      </c>
      <c r="O33" s="1144">
        <v>0</v>
      </c>
    </row>
    <row r="34" spans="1:15" ht="12" customHeight="1">
      <c r="A34" s="1145" t="s">
        <v>1717</v>
      </c>
      <c r="B34" s="1145" t="s">
        <v>1735</v>
      </c>
      <c r="C34" s="2" t="s">
        <v>682</v>
      </c>
      <c r="D34" s="2">
        <v>1351.5516310799999</v>
      </c>
      <c r="E34" s="2" t="s">
        <v>682</v>
      </c>
      <c r="F34" s="2">
        <v>4.9872873100000001</v>
      </c>
      <c r="G34" s="2" t="s">
        <v>682</v>
      </c>
      <c r="H34" s="2">
        <v>1356.5389183899999</v>
      </c>
      <c r="I34" s="2">
        <v>100.98576885999999</v>
      </c>
      <c r="J34" s="2">
        <v>9.3623065075168335E-2</v>
      </c>
      <c r="K34" s="2" t="s">
        <v>682</v>
      </c>
      <c r="L34" s="2">
        <v>101.07939192507516</v>
      </c>
      <c r="M34" s="2">
        <v>1263.4923990634395</v>
      </c>
      <c r="N34" s="1144">
        <v>1.0899981238163303E-2</v>
      </c>
      <c r="O34" s="1144">
        <v>0</v>
      </c>
    </row>
    <row r="35" spans="1:15" ht="12" customHeight="1">
      <c r="A35" s="1145" t="s">
        <v>1719</v>
      </c>
      <c r="B35" s="1145" t="s">
        <v>974</v>
      </c>
      <c r="C35" s="2">
        <v>460.22139093499999</v>
      </c>
      <c r="D35" s="2">
        <v>3945.1478566299998</v>
      </c>
      <c r="E35" s="2">
        <v>3.3741275500000003</v>
      </c>
      <c r="F35" s="2">
        <v>1.30472718</v>
      </c>
      <c r="G35" s="2" t="s">
        <v>682</v>
      </c>
      <c r="H35" s="2">
        <v>4410.0481022949989</v>
      </c>
      <c r="I35" s="2">
        <v>158.86094943999998</v>
      </c>
      <c r="J35" s="2">
        <v>63.092057569082165</v>
      </c>
      <c r="K35" s="2" t="s">
        <v>682</v>
      </c>
      <c r="L35" s="2">
        <v>221.95300700908214</v>
      </c>
      <c r="M35" s="2">
        <v>2774.4125876135267</v>
      </c>
      <c r="N35" s="1144">
        <v>2.3934489178033553E-2</v>
      </c>
      <c r="O35" s="1144">
        <v>0</v>
      </c>
    </row>
    <row r="36" spans="1:15" ht="12" customHeight="1">
      <c r="A36" s="1152"/>
      <c r="B36" s="1153" t="s">
        <v>1733</v>
      </c>
      <c r="C36" s="1148">
        <v>2528.4555557449999</v>
      </c>
      <c r="D36" s="1148">
        <v>72620.67992635</v>
      </c>
      <c r="E36" s="1148">
        <v>14.5845728</v>
      </c>
      <c r="F36" s="1148">
        <v>193.14497591999998</v>
      </c>
      <c r="G36" s="1148" t="s">
        <v>682</v>
      </c>
      <c r="H36" s="1148">
        <v>75356.865030814995</v>
      </c>
      <c r="I36" s="1148">
        <v>1796.9189639400001</v>
      </c>
      <c r="J36" s="1148">
        <v>127.99356511559753</v>
      </c>
      <c r="K36" s="1148">
        <v>-25.36535125</v>
      </c>
      <c r="L36" s="1148">
        <v>1899.5471778055976</v>
      </c>
      <c r="M36" s="1148">
        <v>23744.339722569966</v>
      </c>
      <c r="N36" s="1148">
        <v>0.20483926747832651</v>
      </c>
      <c r="O36" s="1148"/>
    </row>
    <row r="37" spans="1:15" ht="12" customHeight="1">
      <c r="B37" s="499"/>
      <c r="C37" s="1581"/>
      <c r="D37" s="1581"/>
      <c r="E37" s="1581"/>
      <c r="F37" s="1581"/>
      <c r="G37" s="1581"/>
      <c r="H37" s="1581"/>
      <c r="I37" s="1581"/>
      <c r="J37" s="1581"/>
      <c r="K37" s="1581"/>
      <c r="L37" s="1581"/>
      <c r="M37" s="1581"/>
      <c r="N37" s="1581"/>
      <c r="O37" s="1581"/>
    </row>
    <row r="38" spans="1:15" ht="12" customHeight="1">
      <c r="A38" s="1142" t="s">
        <v>1736</v>
      </c>
      <c r="B38" s="1143"/>
      <c r="C38" s="1646"/>
      <c r="D38" s="1646"/>
      <c r="E38" s="1646"/>
      <c r="F38" s="1646"/>
      <c r="G38" s="1646"/>
      <c r="H38" s="1646"/>
      <c r="I38" s="1646"/>
      <c r="J38" s="1646"/>
      <c r="K38" s="1646"/>
      <c r="L38" s="1646"/>
      <c r="M38" s="1646"/>
      <c r="N38" s="1646"/>
      <c r="O38" s="1646"/>
    </row>
    <row r="39" spans="1:15" ht="12" customHeight="1">
      <c r="A39" s="1147"/>
      <c r="B39" s="1148" t="s">
        <v>1733</v>
      </c>
      <c r="C39" s="1148">
        <v>193.7756473329996</v>
      </c>
      <c r="D39" s="1148">
        <v>7708.0228303999902</v>
      </c>
      <c r="E39" s="1148">
        <v>7.5833413123437374</v>
      </c>
      <c r="F39" s="1148">
        <v>308.99306619999879</v>
      </c>
      <c r="G39" s="1148" t="s">
        <v>682</v>
      </c>
      <c r="H39" s="1148">
        <v>8218.3748852453318</v>
      </c>
      <c r="I39" s="1148">
        <v>343.58304823000435</v>
      </c>
      <c r="J39" s="1645">
        <v>10.905371751851305</v>
      </c>
      <c r="K39" s="1148">
        <v>2.4868995751603507E-14</v>
      </c>
      <c r="L39" s="1148">
        <v>354.48841998185208</v>
      </c>
      <c r="M39" s="1148">
        <v>4431.1052497731507</v>
      </c>
      <c r="N39" s="1149">
        <v>3.8226556901058889E-2</v>
      </c>
      <c r="O39" s="1149"/>
    </row>
    <row r="40" spans="1:15" ht="12" customHeight="1">
      <c r="A40" s="505"/>
      <c r="B40" s="1154"/>
      <c r="C40" s="1646"/>
      <c r="D40" s="1646"/>
      <c r="E40" s="1646"/>
      <c r="F40" s="1646"/>
      <c r="G40" s="1646"/>
      <c r="H40" s="1646"/>
      <c r="I40" s="1646"/>
      <c r="J40" s="1646"/>
      <c r="K40" s="1646"/>
      <c r="L40" s="1646"/>
      <c r="M40" s="1646"/>
      <c r="N40" s="1646"/>
      <c r="O40" s="1646"/>
    </row>
    <row r="41" spans="1:15" ht="12" customHeight="1">
      <c r="A41" s="1147"/>
      <c r="B41" s="1148" t="s">
        <v>1392</v>
      </c>
      <c r="C41" s="1148">
        <v>12638.660841425</v>
      </c>
      <c r="D41" s="1148">
        <v>343714.08886122995</v>
      </c>
      <c r="E41" s="1148">
        <v>328.81607985403122</v>
      </c>
      <c r="F41" s="1148">
        <v>4029.7626042299989</v>
      </c>
      <c r="G41" s="1148">
        <v>16032.219130240001</v>
      </c>
      <c r="H41" s="1148">
        <v>376743.54751697904</v>
      </c>
      <c r="I41" s="1148">
        <v>8867.3754548660036</v>
      </c>
      <c r="J41" s="1645">
        <v>232.99549938832246</v>
      </c>
      <c r="K41" s="1148">
        <v>172.98371641000003</v>
      </c>
      <c r="L41" s="1148">
        <v>9273.3546706643228</v>
      </c>
      <c r="M41" s="1148">
        <v>115916.93338330404</v>
      </c>
      <c r="N41" s="1149">
        <v>0.99999999999999978</v>
      </c>
      <c r="O41" s="1149"/>
    </row>
  </sheetData>
  <mergeCells count="9">
    <mergeCell ref="A2:O2"/>
    <mergeCell ref="C5:D5"/>
    <mergeCell ref="E5:F5"/>
    <mergeCell ref="G5:G6"/>
    <mergeCell ref="H5:H6"/>
    <mergeCell ref="I5:L5"/>
    <mergeCell ref="M5:M6"/>
    <mergeCell ref="N5:N6"/>
    <mergeCell ref="O5:O6"/>
  </mergeCells>
  <hyperlinks>
    <hyperlink ref="Q1" location="ToC!A1" display="ToC" xr:uid="{768DDD03-1790-4D13-AF9A-007497DFC592}"/>
  </hyperlinks>
  <pageMargins left="0.70866141732283472" right="0.70866141732283472" top="0.74803149606299213" bottom="0.74803149606299213" header="0.31496062992125984" footer="0.31496062992125984"/>
  <pageSetup paperSize="9" scale="79"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58465-0E32-481E-A9F2-520F3E541AB9}">
  <sheetPr codeName="Sheet70">
    <tabColor rgb="FF99CCFF"/>
    <pageSetUpPr fitToPage="1"/>
  </sheetPr>
  <dimension ref="A1:E8"/>
  <sheetViews>
    <sheetView view="pageBreakPreview" zoomScaleNormal="100" zoomScaleSheetLayoutView="100" workbookViewId="0">
      <selection activeCell="E1" sqref="E1"/>
    </sheetView>
  </sheetViews>
  <sheetFormatPr defaultColWidth="9.7109375" defaultRowHeight="12"/>
  <cols>
    <col min="1" max="1" width="7.28515625" style="283" customWidth="1"/>
    <col min="2" max="2" width="81.7109375" style="283" customWidth="1"/>
    <col min="3" max="3" width="21.28515625" style="283" customWidth="1"/>
    <col min="4" max="4" width="9.7109375" style="283"/>
    <col min="5" max="5" width="24.5703125" style="283" bestFit="1" customWidth="1"/>
    <col min="6" max="16384" width="9.7109375" style="283"/>
  </cols>
  <sheetData>
    <row r="1" spans="1:5" ht="12" customHeight="1">
      <c r="A1" s="31" t="s">
        <v>2210</v>
      </c>
      <c r="B1" s="1157"/>
      <c r="C1" s="1158"/>
      <c r="E1" s="1527" t="s">
        <v>2275</v>
      </c>
    </row>
    <row r="2" spans="1:5" ht="12" customHeight="1">
      <c r="A2" s="2179" t="s">
        <v>1737</v>
      </c>
      <c r="B2" s="2179"/>
      <c r="C2" s="2179"/>
    </row>
    <row r="3" spans="1:5" ht="12" customHeight="1">
      <c r="B3" s="2180"/>
      <c r="C3" s="2180"/>
    </row>
    <row r="4" spans="1:5" ht="12" customHeight="1">
      <c r="A4" s="1159" t="s">
        <v>372</v>
      </c>
      <c r="B4" s="1159"/>
      <c r="C4" s="1160" t="s">
        <v>373</v>
      </c>
    </row>
    <row r="5" spans="1:5" ht="12" customHeight="1">
      <c r="A5" s="306">
        <v>1</v>
      </c>
      <c r="B5" s="1161" t="s">
        <v>191</v>
      </c>
      <c r="C5" s="1162">
        <v>138718.6841478383</v>
      </c>
    </row>
    <row r="6" spans="1:5" ht="12" customHeight="1">
      <c r="A6" s="283">
        <v>2</v>
      </c>
      <c r="B6" s="1163" t="s">
        <v>1738</v>
      </c>
      <c r="C6" s="1164">
        <v>1.6634583286636227E-2</v>
      </c>
    </row>
    <row r="7" spans="1:5" ht="12" customHeight="1">
      <c r="A7" s="283">
        <v>3</v>
      </c>
      <c r="B7" s="1165" t="s">
        <v>1739</v>
      </c>
      <c r="C7" s="1166">
        <v>2307.5275048698009</v>
      </c>
    </row>
    <row r="8" spans="1:5" ht="12" customHeight="1"/>
  </sheetData>
  <mergeCells count="2">
    <mergeCell ref="A2:C2"/>
    <mergeCell ref="B3:C3"/>
  </mergeCells>
  <hyperlinks>
    <hyperlink ref="E1" location="ToC!A1" display="ToC" xr:uid="{590E16E6-9AF3-4993-8242-E78259D34411}"/>
  </hyperlinks>
  <pageMargins left="0.70866141732283472" right="0.70866141732283472" top="0.74803149606299213" bottom="0.74803149606299213" header="0.31496062992125984" footer="0.31496062992125984"/>
  <pageSetup paperSize="9" scale="79"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B5AB-3FD0-4D9F-9FD2-AD6BB2FDA455}">
  <sheetPr codeName="Sheet71">
    <tabColor rgb="FF99CCFF"/>
    <pageSetUpPr fitToPage="1"/>
  </sheetPr>
  <dimension ref="A1:M33"/>
  <sheetViews>
    <sheetView showGridLines="0" view="pageBreakPreview" zoomScaleNormal="100" zoomScaleSheetLayoutView="100" workbookViewId="0">
      <selection activeCell="C7" sqref="C7:D7"/>
    </sheetView>
  </sheetViews>
  <sheetFormatPr defaultColWidth="9.85546875" defaultRowHeight="15"/>
  <cols>
    <col min="1" max="1" width="6.42578125" style="30" customWidth="1"/>
    <col min="2" max="2" width="50.42578125" style="30" customWidth="1"/>
    <col min="3" max="3" width="20.42578125" style="30" customWidth="1"/>
    <col min="4" max="8" width="7.5703125" style="30" customWidth="1"/>
    <col min="9" max="9" width="9.85546875" style="30"/>
    <col min="10" max="10" width="26.5703125" style="30" bestFit="1" customWidth="1"/>
    <col min="11" max="25" width="9.85546875" style="30"/>
    <col min="26" max="26" width="11.85546875" style="30" customWidth="1"/>
    <col min="27" max="16384" width="9.85546875" style="30"/>
  </cols>
  <sheetData>
    <row r="1" spans="1:13" ht="12" customHeight="1">
      <c r="A1" s="1531" t="s">
        <v>2242</v>
      </c>
      <c r="B1" s="1531"/>
      <c r="C1" s="1531"/>
      <c r="D1" s="1531"/>
      <c r="E1" s="1531"/>
      <c r="F1" s="1531"/>
      <c r="G1" s="1531"/>
      <c r="H1" s="1543"/>
      <c r="J1" s="1527" t="s">
        <v>2275</v>
      </c>
      <c r="K1" s="94"/>
    </row>
    <row r="2" spans="1:13" ht="60" customHeight="1">
      <c r="A2" s="2182" t="s">
        <v>2222</v>
      </c>
      <c r="B2" s="2182"/>
      <c r="C2" s="2182"/>
      <c r="D2" s="2182"/>
      <c r="E2" s="2182"/>
      <c r="F2" s="2182"/>
      <c r="G2" s="2182"/>
      <c r="H2" s="2182"/>
      <c r="I2" s="160"/>
      <c r="J2" s="1998"/>
      <c r="K2" s="1998"/>
      <c r="L2" s="1998"/>
      <c r="M2" s="1998"/>
    </row>
    <row r="3" spans="1:13" ht="12" customHeight="1">
      <c r="A3" s="162"/>
      <c r="B3" s="1960"/>
      <c r="C3" s="1960"/>
      <c r="D3" s="1960"/>
      <c r="E3" s="1960"/>
      <c r="F3" s="1960"/>
      <c r="G3" s="1960"/>
      <c r="J3" s="94"/>
    </row>
    <row r="4" spans="1:13" ht="12" customHeight="1">
      <c r="A4" s="162"/>
      <c r="B4" s="163"/>
      <c r="C4" s="164" t="s">
        <v>373</v>
      </c>
      <c r="D4" s="164" t="s">
        <v>391</v>
      </c>
      <c r="E4" s="164" t="s">
        <v>408</v>
      </c>
      <c r="F4" s="164" t="s">
        <v>409</v>
      </c>
      <c r="G4" s="164" t="s">
        <v>410</v>
      </c>
      <c r="H4" s="164" t="s">
        <v>411</v>
      </c>
    </row>
    <row r="5" spans="1:13" ht="36" customHeight="1">
      <c r="A5" s="165" t="s">
        <v>372</v>
      </c>
      <c r="B5" s="163"/>
      <c r="C5" s="164" t="s">
        <v>447</v>
      </c>
      <c r="D5" s="2183" t="s">
        <v>448</v>
      </c>
      <c r="E5" s="2183"/>
      <c r="F5" s="2183"/>
      <c r="G5" s="2183"/>
      <c r="H5" s="2183"/>
    </row>
    <row r="6" spans="1:13" ht="12" customHeight="1">
      <c r="A6" s="166"/>
      <c r="B6" s="167"/>
      <c r="C6" s="168" t="s">
        <v>374</v>
      </c>
      <c r="D6" s="168" t="s">
        <v>374</v>
      </c>
      <c r="E6" s="168" t="s">
        <v>449</v>
      </c>
      <c r="F6" s="168" t="s">
        <v>388</v>
      </c>
      <c r="G6" s="168" t="s">
        <v>450</v>
      </c>
      <c r="H6" s="168" t="s">
        <v>451</v>
      </c>
    </row>
    <row r="7" spans="1:13" ht="12" customHeight="1">
      <c r="A7" s="2181" t="s">
        <v>452</v>
      </c>
      <c r="B7" s="2181"/>
      <c r="C7" s="2181"/>
      <c r="D7" s="2181"/>
      <c r="E7" s="1491"/>
      <c r="F7" s="1491"/>
      <c r="G7" s="1491"/>
      <c r="H7" s="1491"/>
    </row>
    <row r="8" spans="1:13" ht="12" customHeight="1">
      <c r="A8" s="169">
        <v>1</v>
      </c>
      <c r="B8" s="170" t="s">
        <v>453</v>
      </c>
      <c r="C8" s="1640">
        <v>53594.949257140594</v>
      </c>
      <c r="D8" s="171"/>
      <c r="E8" s="171"/>
      <c r="F8" s="171"/>
      <c r="G8" s="171"/>
      <c r="H8" s="172"/>
    </row>
    <row r="9" spans="1:13" ht="12" customHeight="1">
      <c r="A9" s="169" t="s">
        <v>454</v>
      </c>
      <c r="B9" s="173" t="s">
        <v>455</v>
      </c>
      <c r="C9" s="1641">
        <v>43242.051732640597</v>
      </c>
      <c r="D9" s="174"/>
      <c r="E9" s="174"/>
      <c r="F9" s="174"/>
      <c r="G9" s="174"/>
      <c r="H9" s="175"/>
    </row>
    <row r="10" spans="1:13" ht="12" customHeight="1">
      <c r="A10" s="169">
        <v>2</v>
      </c>
      <c r="B10" s="170" t="s">
        <v>456</v>
      </c>
      <c r="C10" s="1640">
        <v>138718.6841478133</v>
      </c>
      <c r="D10" s="171"/>
      <c r="E10" s="176"/>
      <c r="F10" s="171"/>
      <c r="G10" s="171"/>
      <c r="H10" s="172"/>
    </row>
    <row r="11" spans="1:13" ht="12" customHeight="1">
      <c r="A11" s="169">
        <v>3</v>
      </c>
      <c r="B11" s="170" t="s">
        <v>457</v>
      </c>
      <c r="C11" s="1642">
        <v>0.38635710529110756</v>
      </c>
      <c r="D11" s="177"/>
      <c r="E11" s="177"/>
      <c r="F11" s="177"/>
      <c r="G11" s="177"/>
      <c r="H11" s="172"/>
    </row>
    <row r="12" spans="1:13" ht="12" customHeight="1">
      <c r="A12" s="169" t="s">
        <v>458</v>
      </c>
      <c r="B12" s="173" t="s">
        <v>455</v>
      </c>
      <c r="C12" s="1643">
        <v>0.31172478313421376</v>
      </c>
      <c r="D12" s="174"/>
      <c r="E12" s="174"/>
      <c r="F12" s="174"/>
      <c r="G12" s="174"/>
      <c r="H12" s="175"/>
    </row>
    <row r="13" spans="1:13" ht="12" customHeight="1">
      <c r="A13" s="169">
        <v>4</v>
      </c>
      <c r="B13" s="178" t="s">
        <v>459</v>
      </c>
      <c r="C13" s="206">
        <v>533497.16594445403</v>
      </c>
      <c r="D13" s="171"/>
      <c r="E13" s="171"/>
      <c r="F13" s="171"/>
      <c r="G13" s="171"/>
      <c r="H13" s="172"/>
    </row>
    <row r="14" spans="1:13" ht="12" customHeight="1">
      <c r="A14" s="169">
        <v>5</v>
      </c>
      <c r="B14" s="178" t="s">
        <v>460</v>
      </c>
      <c r="C14" s="1643">
        <v>0.10045967003828606</v>
      </c>
      <c r="D14" s="171"/>
      <c r="E14" s="171"/>
      <c r="F14" s="171"/>
      <c r="G14" s="171"/>
      <c r="H14" s="172"/>
      <c r="J14" s="38"/>
    </row>
    <row r="15" spans="1:13" ht="12" customHeight="1">
      <c r="A15" s="169" t="s">
        <v>461</v>
      </c>
      <c r="B15" s="173" t="s">
        <v>462</v>
      </c>
      <c r="C15" s="1642">
        <v>8.1053948348701846E-2</v>
      </c>
      <c r="D15" s="174"/>
      <c r="E15" s="174"/>
      <c r="F15" s="174"/>
      <c r="G15" s="174"/>
      <c r="H15" s="175"/>
    </row>
    <row r="16" spans="1:13" s="32" customFormat="1" ht="24" customHeight="1">
      <c r="A16" s="179" t="s">
        <v>463</v>
      </c>
      <c r="B16" s="180" t="s">
        <v>464</v>
      </c>
      <c r="C16" s="181"/>
      <c r="D16" s="181"/>
      <c r="E16" s="181"/>
      <c r="F16" s="181"/>
      <c r="G16" s="181"/>
      <c r="H16" s="182"/>
    </row>
    <row r="17" spans="1:8" s="32" customFormat="1" ht="48" customHeight="1">
      <c r="A17" s="179" t="s">
        <v>465</v>
      </c>
      <c r="B17" s="180" t="s">
        <v>466</v>
      </c>
      <c r="C17" s="181"/>
      <c r="D17" s="181"/>
      <c r="E17" s="181"/>
      <c r="F17" s="181"/>
      <c r="G17" s="181"/>
      <c r="H17" s="182"/>
    </row>
    <row r="18" spans="1:8" s="32" customFormat="1" ht="84" customHeight="1">
      <c r="A18" s="179" t="s">
        <v>467</v>
      </c>
      <c r="B18" s="180" t="s">
        <v>468</v>
      </c>
      <c r="C18" s="181"/>
      <c r="D18" s="181"/>
      <c r="E18" s="181"/>
      <c r="F18" s="181"/>
      <c r="G18" s="181"/>
      <c r="H18" s="182"/>
    </row>
    <row r="19" spans="1:8" s="32" customFormat="1" ht="12" customHeight="1">
      <c r="A19" s="183"/>
      <c r="B19" s="184"/>
      <c r="C19" s="185"/>
      <c r="D19" s="185"/>
      <c r="E19" s="185"/>
      <c r="F19" s="185"/>
      <c r="G19" s="185"/>
      <c r="H19" s="186"/>
    </row>
    <row r="20" spans="1:8" ht="12" customHeight="1">
      <c r="A20" s="2181" t="s">
        <v>447</v>
      </c>
      <c r="B20" s="2181"/>
      <c r="C20" s="1644"/>
      <c r="D20" s="1492"/>
      <c r="E20" s="1492"/>
      <c r="F20" s="1492"/>
      <c r="G20" s="1492"/>
      <c r="H20" s="1493"/>
    </row>
    <row r="21" spans="1:8" ht="12" customHeight="1">
      <c r="A21" s="179" t="s">
        <v>469</v>
      </c>
      <c r="B21" s="170" t="s">
        <v>470</v>
      </c>
      <c r="C21" s="187">
        <v>0.29373458328663621</v>
      </c>
      <c r="D21" s="188"/>
      <c r="E21" s="188"/>
      <c r="F21" s="188"/>
      <c r="G21" s="188"/>
      <c r="H21"/>
    </row>
    <row r="22" spans="1:8" s="32" customFormat="1" ht="24" customHeight="1">
      <c r="A22" s="179" t="s">
        <v>471</v>
      </c>
      <c r="B22" s="189" t="s">
        <v>472</v>
      </c>
      <c r="C22" s="190">
        <v>0.2272345832866362</v>
      </c>
      <c r="D22" s="191"/>
      <c r="E22" s="191"/>
      <c r="F22" s="191"/>
      <c r="G22" s="191"/>
      <c r="H22" s="192"/>
    </row>
    <row r="23" spans="1:8" ht="12" customHeight="1">
      <c r="A23" s="179" t="s">
        <v>473</v>
      </c>
      <c r="B23" s="170" t="s">
        <v>474</v>
      </c>
      <c r="C23" s="193">
        <v>5.9799999999999999E-2</v>
      </c>
      <c r="D23" s="190"/>
      <c r="E23" s="190"/>
      <c r="F23" s="190"/>
      <c r="G23" s="190"/>
      <c r="H23"/>
    </row>
    <row r="24" spans="1:8" s="32" customFormat="1" ht="24" customHeight="1">
      <c r="A24" s="194" t="s">
        <v>475</v>
      </c>
      <c r="B24" s="189" t="s">
        <v>476</v>
      </c>
      <c r="C24" s="195">
        <v>5.9799999999999999E-2</v>
      </c>
      <c r="D24" s="191"/>
      <c r="E24" s="191"/>
      <c r="F24" s="191"/>
      <c r="G24" s="191"/>
      <c r="H24" s="192"/>
    </row>
    <row r="25" spans="1:8" ht="12" customHeight="1">
      <c r="A25" s="169"/>
      <c r="B25" s="170"/>
      <c r="C25" s="196"/>
      <c r="D25" s="196"/>
      <c r="E25" s="196"/>
      <c r="F25" s="196"/>
      <c r="G25" s="196"/>
    </row>
    <row r="26" spans="1:8" ht="12" customHeight="1"/>
    <row r="27" spans="1:8" ht="12" customHeight="1"/>
    <row r="28" spans="1:8" ht="12" customHeight="1"/>
    <row r="29" spans="1:8" ht="12" customHeight="1"/>
    <row r="30" spans="1:8" ht="177.95" customHeight="1"/>
    <row r="31" spans="1:8" ht="12" customHeight="1"/>
    <row r="32" spans="1:8" ht="12" customHeight="1"/>
    <row r="33" ht="12" customHeight="1"/>
  </sheetData>
  <mergeCells count="7">
    <mergeCell ref="A20:B20"/>
    <mergeCell ref="A2:H2"/>
    <mergeCell ref="J2:M2"/>
    <mergeCell ref="B3:G3"/>
    <mergeCell ref="D5:H5"/>
    <mergeCell ref="A7:B7"/>
    <mergeCell ref="C7:D7"/>
  </mergeCells>
  <hyperlinks>
    <hyperlink ref="J1" location="ToC!A1" display="ToC" xr:uid="{C2303ADA-3AD5-4260-8DB0-1CB0F06CC730}"/>
  </hyperlinks>
  <pageMargins left="0.70866141732283472" right="0.70866141732283472" top="0.74803149606299213" bottom="0.74803149606299213" header="0.31496062992125984" footer="0.31496062992125984"/>
  <pageSetup paperSize="9" scale="76"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FE80-524D-465B-9361-01D5C094FBF6}">
  <sheetPr codeName="Sheet72">
    <tabColor rgb="FF99CCFF"/>
    <pageSetUpPr fitToPage="1"/>
  </sheetPr>
  <dimension ref="A1:XEX57"/>
  <sheetViews>
    <sheetView showGridLines="0" view="pageBreakPreview" zoomScaleNormal="100" zoomScaleSheetLayoutView="100" workbookViewId="0">
      <selection activeCell="A6" sqref="A6:B6"/>
    </sheetView>
  </sheetViews>
  <sheetFormatPr defaultColWidth="9.85546875" defaultRowHeight="15"/>
  <cols>
    <col min="1" max="1" width="6.42578125" style="30" customWidth="1"/>
    <col min="2" max="2" width="51" style="30" customWidth="1"/>
    <col min="3" max="3" width="26.42578125" style="30" customWidth="1"/>
    <col min="4" max="4" width="12.7109375" style="30" customWidth="1"/>
    <col min="5" max="5" width="12.85546875" style="30" customWidth="1"/>
    <col min="6" max="6" width="9.85546875" style="30"/>
    <col min="7" max="7" width="25.42578125" style="30" bestFit="1" customWidth="1"/>
    <col min="8" max="16" width="9.85546875" style="30"/>
    <col min="17" max="17" width="11.85546875" style="30" customWidth="1"/>
    <col min="18" max="16384" width="9.85546875" style="30"/>
  </cols>
  <sheetData>
    <row r="1" spans="1:10" ht="12" customHeight="1">
      <c r="A1" s="1531" t="s">
        <v>2243</v>
      </c>
      <c r="B1" s="1531"/>
      <c r="C1" s="1531"/>
      <c r="D1" s="1531"/>
      <c r="E1" s="1531"/>
      <c r="G1" s="1527" t="s">
        <v>2275</v>
      </c>
      <c r="H1" s="94"/>
    </row>
    <row r="2" spans="1:10" ht="12" customHeight="1">
      <c r="A2" s="2182" t="s">
        <v>477</v>
      </c>
      <c r="B2" s="2182"/>
      <c r="C2" s="2182"/>
      <c r="D2" s="2182"/>
      <c r="E2" s="2182"/>
      <c r="G2" s="1998"/>
      <c r="H2" s="1998"/>
      <c r="I2" s="1998"/>
      <c r="J2" s="1998"/>
    </row>
    <row r="3" spans="1:10" ht="12" customHeight="1">
      <c r="A3" s="162"/>
      <c r="B3" s="1960"/>
      <c r="C3" s="1960"/>
      <c r="D3" s="1960"/>
      <c r="E3" s="1960"/>
      <c r="G3" s="94"/>
    </row>
    <row r="4" spans="1:10" ht="12" customHeight="1">
      <c r="B4" s="163"/>
      <c r="C4" s="164" t="s">
        <v>373</v>
      </c>
      <c r="D4" s="164" t="s">
        <v>391</v>
      </c>
      <c r="E4" s="164" t="s">
        <v>408</v>
      </c>
    </row>
    <row r="5" spans="1:10" ht="72" customHeight="1">
      <c r="A5" s="1500" t="s">
        <v>372</v>
      </c>
      <c r="B5" s="1501"/>
      <c r="C5" s="1502" t="s">
        <v>447</v>
      </c>
      <c r="D5" s="1503" t="s">
        <v>478</v>
      </c>
      <c r="E5" s="1503" t="s">
        <v>479</v>
      </c>
    </row>
    <row r="6" spans="1:10" ht="12" customHeight="1">
      <c r="A6" s="2181" t="s">
        <v>480</v>
      </c>
      <c r="B6" s="2181"/>
      <c r="C6" s="1491"/>
      <c r="D6" s="1491"/>
      <c r="E6" s="1491"/>
    </row>
    <row r="7" spans="1:10" ht="12" customHeight="1">
      <c r="A7" s="169">
        <v>1</v>
      </c>
      <c r="B7" s="170" t="s">
        <v>481</v>
      </c>
      <c r="C7" s="206">
        <v>23644.820715616508</v>
      </c>
      <c r="D7" s="171"/>
      <c r="E7" s="171"/>
    </row>
    <row r="8" spans="1:10" ht="12" customHeight="1">
      <c r="A8" s="169">
        <v>2</v>
      </c>
      <c r="B8" s="170" t="s">
        <v>482</v>
      </c>
      <c r="C8" s="206">
        <v>3200.1567177000002</v>
      </c>
      <c r="D8" s="171"/>
      <c r="E8" s="171"/>
    </row>
    <row r="9" spans="1:10" ht="12" hidden="1" customHeight="1">
      <c r="A9" s="200">
        <v>3</v>
      </c>
      <c r="B9" s="201" t="s">
        <v>483</v>
      </c>
      <c r="C9" s="1636"/>
      <c r="D9" s="202"/>
      <c r="E9" s="203"/>
    </row>
    <row r="10" spans="1:10" ht="12" hidden="1" customHeight="1">
      <c r="A10" s="200">
        <v>4</v>
      </c>
      <c r="B10" s="201" t="s">
        <v>483</v>
      </c>
      <c r="C10" s="1637"/>
      <c r="D10" s="204"/>
      <c r="E10" s="204"/>
    </row>
    <row r="11" spans="1:10" ht="12" hidden="1" customHeight="1">
      <c r="A11" s="200">
        <v>5</v>
      </c>
      <c r="B11" s="201" t="s">
        <v>483</v>
      </c>
      <c r="C11" s="1637"/>
      <c r="D11" s="204"/>
      <c r="E11" s="204"/>
    </row>
    <row r="12" spans="1:10" ht="12" customHeight="1">
      <c r="A12" s="169">
        <v>6</v>
      </c>
      <c r="B12" s="170" t="s">
        <v>484</v>
      </c>
      <c r="C12" s="206">
        <v>3970.369420943905</v>
      </c>
      <c r="D12" s="171"/>
      <c r="E12" s="171"/>
    </row>
    <row r="13" spans="1:10" ht="12" hidden="1" customHeight="1">
      <c r="A13" s="200">
        <v>7</v>
      </c>
      <c r="B13" s="201" t="s">
        <v>483</v>
      </c>
      <c r="C13" s="1638"/>
      <c r="D13" s="205"/>
      <c r="E13" s="205"/>
    </row>
    <row r="14" spans="1:10" ht="12" hidden="1" customHeight="1">
      <c r="A14" s="200">
        <v>8</v>
      </c>
      <c r="B14" s="201" t="s">
        <v>483</v>
      </c>
      <c r="C14" s="1638"/>
      <c r="D14" s="205"/>
      <c r="E14" s="205"/>
    </row>
    <row r="15" spans="1:10" s="32" customFormat="1" ht="24" customHeight="1">
      <c r="A15" s="179">
        <v>11</v>
      </c>
      <c r="B15" s="180" t="s">
        <v>485</v>
      </c>
      <c r="C15" s="206">
        <v>30815.346854260413</v>
      </c>
      <c r="D15" s="206"/>
      <c r="E15" s="206"/>
    </row>
    <row r="16" spans="1:10" s="32" customFormat="1" ht="12" customHeight="1">
      <c r="A16" s="183"/>
      <c r="B16" s="180"/>
      <c r="C16" s="206"/>
      <c r="D16" s="206"/>
      <c r="E16" s="206"/>
    </row>
    <row r="17" spans="1:5" ht="12" customHeight="1">
      <c r="A17" s="2181" t="s">
        <v>486</v>
      </c>
      <c r="B17" s="2181"/>
      <c r="C17" s="1639"/>
      <c r="D17" s="1492"/>
      <c r="E17" s="1492"/>
    </row>
    <row r="18" spans="1:5" s="32" customFormat="1" ht="24" customHeight="1">
      <c r="A18" s="179">
        <v>12</v>
      </c>
      <c r="B18" s="180" t="s">
        <v>487</v>
      </c>
      <c r="C18" s="206">
        <v>12364.767669700001</v>
      </c>
      <c r="D18" s="206"/>
      <c r="E18" s="206"/>
    </row>
    <row r="19" spans="1:5" s="32" customFormat="1" ht="36" customHeight="1">
      <c r="A19" s="179" t="s">
        <v>488</v>
      </c>
      <c r="B19" s="180" t="s">
        <v>489</v>
      </c>
      <c r="C19" s="206"/>
      <c r="D19" s="181"/>
      <c r="E19" s="181"/>
    </row>
    <row r="20" spans="1:5" s="32" customFormat="1" ht="24" customHeight="1">
      <c r="A20" s="179" t="s">
        <v>490</v>
      </c>
      <c r="B20" s="180" t="s">
        <v>491</v>
      </c>
      <c r="C20" s="206"/>
      <c r="D20" s="181"/>
      <c r="E20" s="181"/>
    </row>
    <row r="21" spans="1:5" s="32" customFormat="1" ht="24" customHeight="1">
      <c r="A21" s="179" t="s">
        <v>492</v>
      </c>
      <c r="B21" s="180" t="s">
        <v>493</v>
      </c>
      <c r="C21" s="206">
        <v>61.937208680175246</v>
      </c>
      <c r="D21" s="206"/>
      <c r="E21" s="206"/>
    </row>
    <row r="22" spans="1:5" s="32" customFormat="1" ht="24" customHeight="1">
      <c r="A22" s="179">
        <v>13</v>
      </c>
      <c r="B22" s="180" t="s">
        <v>494</v>
      </c>
      <c r="C22" s="206">
        <v>5226.1912226100003</v>
      </c>
      <c r="D22" s="181"/>
      <c r="E22" s="181"/>
    </row>
    <row r="23" spans="1:5" s="32" customFormat="1" ht="24" customHeight="1">
      <c r="A23" s="179" t="s">
        <v>495</v>
      </c>
      <c r="B23" s="180" t="s">
        <v>496</v>
      </c>
      <c r="C23" s="206">
        <v>5126.7063018899989</v>
      </c>
      <c r="D23" s="181"/>
      <c r="E23" s="181"/>
    </row>
    <row r="24" spans="1:5" s="32" customFormat="1" ht="24" customHeight="1">
      <c r="A24" s="179">
        <v>14</v>
      </c>
      <c r="B24" s="180" t="s">
        <v>497</v>
      </c>
      <c r="C24" s="206">
        <v>10352.8975245</v>
      </c>
      <c r="D24" s="206"/>
      <c r="E24" s="206"/>
    </row>
    <row r="25" spans="1:5" ht="12" hidden="1" customHeight="1">
      <c r="A25" s="200">
        <v>15</v>
      </c>
      <c r="B25" s="201" t="s">
        <v>483</v>
      </c>
      <c r="C25" s="1634"/>
      <c r="D25" s="207"/>
      <c r="E25" s="207"/>
    </row>
    <row r="26" spans="1:5" ht="12" hidden="1" customHeight="1">
      <c r="A26" s="200">
        <v>16</v>
      </c>
      <c r="B26" s="201" t="s">
        <v>483</v>
      </c>
      <c r="C26" s="1634"/>
      <c r="D26" s="207"/>
      <c r="E26" s="207"/>
    </row>
    <row r="27" spans="1:5" ht="12" customHeight="1">
      <c r="A27" s="169">
        <v>17</v>
      </c>
      <c r="B27" s="170" t="s">
        <v>498</v>
      </c>
      <c r="C27" s="206">
        <v>22779.602402880177</v>
      </c>
      <c r="D27" s="171"/>
      <c r="E27" s="171"/>
    </row>
    <row r="28" spans="1:5" ht="12" customHeight="1">
      <c r="A28" s="169" t="s">
        <v>499</v>
      </c>
      <c r="B28" s="173" t="s">
        <v>500</v>
      </c>
      <c r="C28" s="1635">
        <v>12426.704878380177</v>
      </c>
      <c r="D28" s="209"/>
      <c r="E28" s="209"/>
    </row>
    <row r="29" spans="1:5" ht="12" customHeight="1">
      <c r="A29" s="183"/>
      <c r="B29" s="173"/>
      <c r="C29" s="208"/>
      <c r="D29" s="209"/>
      <c r="E29" s="209"/>
    </row>
    <row r="30" spans="1:5" ht="12" customHeight="1">
      <c r="A30" s="2184" t="s">
        <v>501</v>
      </c>
      <c r="B30" s="2184"/>
      <c r="C30" s="2184"/>
      <c r="D30" s="2184"/>
      <c r="E30" s="2184"/>
    </row>
    <row r="31" spans="1:5" s="32" customFormat="1" ht="12" customHeight="1">
      <c r="A31" s="179">
        <v>18</v>
      </c>
      <c r="B31" s="180" t="s">
        <v>502</v>
      </c>
      <c r="C31" s="206">
        <v>53594.949257140594</v>
      </c>
      <c r="D31" s="181"/>
      <c r="E31" s="181"/>
    </row>
    <row r="32" spans="1:5" s="32" customFormat="1" ht="24" customHeight="1">
      <c r="A32" s="179">
        <v>19</v>
      </c>
      <c r="B32" s="180" t="s">
        <v>503</v>
      </c>
      <c r="C32" s="206"/>
      <c r="D32" s="206"/>
      <c r="E32" s="206"/>
    </row>
    <row r="33" spans="1:16378" s="32" customFormat="1" ht="12" customHeight="1">
      <c r="A33" s="179">
        <v>20</v>
      </c>
      <c r="B33" s="180" t="s">
        <v>504</v>
      </c>
      <c r="C33" s="206"/>
      <c r="D33" s="181"/>
      <c r="E33" s="181"/>
    </row>
    <row r="34" spans="1:16378" ht="12" hidden="1" customHeight="1">
      <c r="A34" s="200">
        <v>21</v>
      </c>
      <c r="B34" s="201" t="s">
        <v>483</v>
      </c>
      <c r="C34" s="181"/>
      <c r="D34" s="210"/>
      <c r="E34" s="210"/>
    </row>
    <row r="35" spans="1:16378" ht="12" customHeight="1">
      <c r="A35" s="169">
        <v>22</v>
      </c>
      <c r="B35" s="170" t="s">
        <v>505</v>
      </c>
      <c r="C35" s="206">
        <v>53594.949257140594</v>
      </c>
      <c r="D35" s="210"/>
      <c r="E35" s="210"/>
    </row>
    <row r="36" spans="1:16378" ht="12" customHeight="1">
      <c r="A36" s="169" t="s">
        <v>506</v>
      </c>
      <c r="B36" s="173" t="s">
        <v>507</v>
      </c>
      <c r="C36" s="1635">
        <v>43242.051732640597</v>
      </c>
      <c r="D36" s="209"/>
      <c r="E36" s="209"/>
    </row>
    <row r="37" spans="1:16378" ht="12" customHeight="1">
      <c r="A37" s="183"/>
      <c r="B37" s="173"/>
      <c r="C37" s="206"/>
      <c r="D37" s="209"/>
      <c r="E37" s="209"/>
    </row>
    <row r="38" spans="1:16378" ht="12" customHeight="1">
      <c r="A38" s="1504" t="s">
        <v>508</v>
      </c>
      <c r="B38" s="1504"/>
      <c r="C38" s="1639"/>
      <c r="D38" s="1492"/>
      <c r="E38" s="1492"/>
    </row>
    <row r="39" spans="1:16378" ht="12" customHeight="1">
      <c r="A39" s="179">
        <v>23</v>
      </c>
      <c r="B39" s="170" t="s">
        <v>509</v>
      </c>
      <c r="C39" s="206">
        <v>138718.6841478133</v>
      </c>
      <c r="D39" s="188"/>
      <c r="E39" s="188"/>
    </row>
    <row r="40" spans="1:16378" ht="12" customHeight="1">
      <c r="A40" s="179">
        <v>24</v>
      </c>
      <c r="B40" s="170" t="s">
        <v>510</v>
      </c>
      <c r="C40" s="206">
        <v>533497.16594445403</v>
      </c>
      <c r="D40" s="188"/>
      <c r="E40" s="188"/>
    </row>
    <row r="41" spans="1:16378" ht="12" customHeight="1">
      <c r="A41" s="183"/>
      <c r="B41" s="170"/>
      <c r="C41" s="206"/>
      <c r="D41" s="188"/>
      <c r="E41" s="188"/>
    </row>
    <row r="42" spans="1:16378" ht="12" customHeight="1">
      <c r="A42" s="1504" t="s">
        <v>511</v>
      </c>
      <c r="B42" s="1504"/>
      <c r="C42" s="1639"/>
      <c r="D42" s="1492"/>
      <c r="E42" s="1492"/>
    </row>
    <row r="43" spans="1:16378" ht="12" customHeight="1">
      <c r="A43" s="179">
        <v>25</v>
      </c>
      <c r="B43" s="170" t="s">
        <v>512</v>
      </c>
      <c r="C43" s="188">
        <v>0.38635710529110756</v>
      </c>
      <c r="D43" s="188"/>
      <c r="E43" s="188"/>
      <c r="F43" s="179"/>
      <c r="G43" s="188"/>
      <c r="H43" s="188"/>
      <c r="I43" s="188"/>
      <c r="J43" s="179"/>
      <c r="K43" s="170"/>
      <c r="L43" s="188"/>
      <c r="M43" s="188"/>
      <c r="N43" s="188"/>
      <c r="O43" s="179"/>
      <c r="P43" s="170"/>
      <c r="Q43" s="188"/>
      <c r="R43" s="188"/>
      <c r="S43" s="188"/>
      <c r="T43" s="179"/>
      <c r="U43" s="170"/>
      <c r="V43" s="188"/>
      <c r="W43" s="188"/>
      <c r="X43" s="188"/>
      <c r="Y43" s="179"/>
      <c r="Z43" s="170"/>
      <c r="AA43" s="188"/>
      <c r="AB43" s="188"/>
      <c r="AC43" s="188"/>
      <c r="AD43" s="179"/>
      <c r="AE43" s="170"/>
      <c r="AF43" s="188"/>
      <c r="AG43" s="188"/>
      <c r="AH43" s="188"/>
      <c r="AI43" s="179"/>
      <c r="AJ43" s="170"/>
      <c r="AK43" s="188"/>
      <c r="AL43" s="188"/>
      <c r="AM43" s="188"/>
      <c r="AN43" s="179"/>
      <c r="AO43" s="170"/>
      <c r="AP43" s="188"/>
      <c r="AQ43" s="188"/>
      <c r="AR43" s="188"/>
      <c r="AS43" s="179"/>
      <c r="AT43" s="170"/>
      <c r="AU43" s="188"/>
      <c r="AV43" s="188"/>
      <c r="AW43" s="188"/>
      <c r="AX43" s="179"/>
      <c r="AY43" s="170"/>
      <c r="AZ43" s="188"/>
      <c r="BA43" s="188"/>
      <c r="BB43" s="188"/>
      <c r="BC43" s="179"/>
      <c r="BD43" s="170"/>
      <c r="BE43" s="188"/>
      <c r="BF43" s="188"/>
      <c r="BG43" s="188"/>
      <c r="BH43" s="179"/>
      <c r="BI43" s="170"/>
      <c r="BJ43" s="188"/>
      <c r="BK43" s="188"/>
      <c r="BL43" s="188"/>
      <c r="BM43" s="179"/>
      <c r="BN43" s="170"/>
      <c r="BO43" s="188"/>
      <c r="BP43" s="188"/>
      <c r="BQ43" s="188"/>
      <c r="BR43" s="179"/>
      <c r="BS43" s="170"/>
      <c r="BT43" s="188"/>
      <c r="BU43" s="188"/>
      <c r="BV43" s="188"/>
      <c r="BW43" s="179"/>
      <c r="BX43" s="170"/>
      <c r="BY43" s="188"/>
      <c r="BZ43" s="188"/>
      <c r="CA43" s="188"/>
      <c r="CB43" s="179"/>
      <c r="CC43" s="170"/>
      <c r="CD43" s="188"/>
      <c r="CE43" s="188"/>
      <c r="CF43" s="188"/>
      <c r="CG43" s="179"/>
      <c r="CH43" s="170"/>
      <c r="CI43" s="188"/>
      <c r="CJ43" s="188"/>
      <c r="CK43" s="188"/>
      <c r="CL43" s="179"/>
      <c r="CM43" s="170"/>
      <c r="CN43" s="188"/>
      <c r="CO43" s="188"/>
      <c r="CP43" s="188"/>
      <c r="CQ43" s="179"/>
      <c r="CR43" s="170"/>
      <c r="CS43" s="188"/>
      <c r="CT43" s="188"/>
      <c r="CU43" s="188"/>
      <c r="CV43" s="179"/>
      <c r="CW43" s="170"/>
      <c r="CX43" s="188"/>
      <c r="CY43" s="188"/>
      <c r="CZ43" s="188"/>
      <c r="DA43" s="179"/>
      <c r="DB43" s="170"/>
      <c r="DC43" s="188"/>
      <c r="DD43" s="188"/>
      <c r="DE43" s="188"/>
      <c r="DF43" s="179"/>
      <c r="DG43" s="170"/>
      <c r="DH43" s="188"/>
      <c r="DI43" s="188"/>
      <c r="DJ43" s="188"/>
      <c r="DK43" s="179"/>
      <c r="DL43" s="170"/>
      <c r="DM43" s="188"/>
      <c r="DN43" s="188"/>
      <c r="DO43" s="188"/>
      <c r="DP43" s="179"/>
      <c r="DQ43" s="170"/>
      <c r="DR43" s="188"/>
      <c r="DS43" s="188"/>
      <c r="DT43" s="188"/>
      <c r="DU43" s="179"/>
      <c r="DV43" s="170"/>
      <c r="DW43" s="188"/>
      <c r="DX43" s="188"/>
      <c r="DY43" s="188"/>
      <c r="DZ43" s="179"/>
      <c r="EA43" s="170"/>
      <c r="EB43" s="188"/>
      <c r="EC43" s="188"/>
      <c r="ED43" s="188"/>
      <c r="EE43" s="179"/>
      <c r="EF43" s="170"/>
      <c r="EG43" s="188"/>
      <c r="EH43" s="188"/>
      <c r="EI43" s="188"/>
      <c r="EJ43" s="179"/>
      <c r="EK43" s="170"/>
      <c r="EL43" s="188"/>
      <c r="EM43" s="188"/>
      <c r="EN43" s="188"/>
      <c r="EO43" s="179"/>
      <c r="EP43" s="170"/>
      <c r="EQ43" s="188"/>
      <c r="ER43" s="188"/>
      <c r="ES43" s="188"/>
      <c r="ET43" s="179"/>
      <c r="EU43" s="170"/>
      <c r="EV43" s="188"/>
      <c r="EW43" s="188"/>
      <c r="EX43" s="188"/>
      <c r="EY43" s="179"/>
      <c r="EZ43" s="170"/>
      <c r="FA43" s="188"/>
      <c r="FB43" s="188"/>
      <c r="FC43" s="188"/>
      <c r="FD43" s="179"/>
      <c r="FE43" s="170"/>
      <c r="FF43" s="188"/>
      <c r="FG43" s="188"/>
      <c r="FH43" s="188"/>
      <c r="FI43" s="179"/>
      <c r="FJ43" s="170"/>
      <c r="FK43" s="188"/>
      <c r="FL43" s="188"/>
      <c r="FM43" s="188"/>
      <c r="FN43" s="179"/>
      <c r="FO43" s="170"/>
      <c r="FP43" s="188"/>
      <c r="FQ43" s="188"/>
      <c r="FR43" s="188"/>
      <c r="FS43" s="179"/>
      <c r="FT43" s="170"/>
      <c r="FU43" s="188"/>
      <c r="FV43" s="188"/>
      <c r="FW43" s="188"/>
      <c r="FX43" s="179"/>
      <c r="FY43" s="170"/>
      <c r="FZ43" s="188"/>
      <c r="GA43" s="188"/>
      <c r="GB43" s="188"/>
      <c r="GC43" s="179"/>
      <c r="GD43" s="170"/>
      <c r="GE43" s="188"/>
      <c r="GF43" s="188"/>
      <c r="GG43" s="188"/>
      <c r="GH43" s="179"/>
      <c r="GI43" s="170"/>
      <c r="GJ43" s="188"/>
      <c r="GK43" s="188"/>
      <c r="GL43" s="188"/>
      <c r="GM43" s="179"/>
      <c r="GN43" s="170"/>
      <c r="GO43" s="188"/>
      <c r="GP43" s="188"/>
      <c r="GQ43" s="188"/>
      <c r="GR43" s="179"/>
      <c r="GS43" s="170"/>
      <c r="GT43" s="188"/>
      <c r="GU43" s="188"/>
      <c r="GV43" s="188"/>
      <c r="GW43" s="179"/>
      <c r="GX43" s="170"/>
      <c r="GY43" s="188"/>
      <c r="GZ43" s="188"/>
      <c r="HA43" s="188"/>
      <c r="HB43" s="179"/>
      <c r="HC43" s="170"/>
      <c r="HD43" s="188"/>
      <c r="HE43" s="188"/>
      <c r="HF43" s="188"/>
      <c r="HG43" s="179"/>
      <c r="HH43" s="170"/>
      <c r="HI43" s="188"/>
      <c r="HJ43" s="188"/>
      <c r="HK43" s="188"/>
      <c r="HL43" s="179"/>
      <c r="HM43" s="170"/>
      <c r="HN43" s="188"/>
      <c r="HO43" s="188"/>
      <c r="HP43" s="188"/>
      <c r="HQ43" s="179"/>
      <c r="HR43" s="170"/>
      <c r="HS43" s="188"/>
      <c r="HT43" s="188"/>
      <c r="HU43" s="188"/>
      <c r="HV43" s="179"/>
      <c r="HW43" s="170"/>
      <c r="HX43" s="188"/>
      <c r="HY43" s="188"/>
      <c r="HZ43" s="188"/>
      <c r="IA43" s="179"/>
      <c r="IB43" s="170"/>
      <c r="IC43" s="188"/>
      <c r="ID43" s="188"/>
      <c r="IE43" s="188"/>
      <c r="IF43" s="179"/>
      <c r="IG43" s="170"/>
      <c r="IH43" s="188"/>
      <c r="II43" s="188"/>
      <c r="IJ43" s="188"/>
      <c r="IK43" s="179"/>
      <c r="IL43" s="170"/>
      <c r="IM43" s="188"/>
      <c r="IN43" s="188"/>
      <c r="IO43" s="188"/>
      <c r="IP43" s="179"/>
      <c r="IQ43" s="170"/>
      <c r="IR43" s="188"/>
      <c r="IS43" s="188"/>
      <c r="IT43" s="188"/>
      <c r="IU43" s="179"/>
      <c r="IV43" s="170"/>
      <c r="IW43" s="188"/>
      <c r="IX43" s="188"/>
      <c r="IY43" s="188"/>
      <c r="IZ43" s="179"/>
      <c r="JA43" s="170"/>
      <c r="JB43" s="188"/>
      <c r="JC43" s="188"/>
      <c r="JD43" s="188"/>
      <c r="JE43" s="179"/>
      <c r="JF43" s="170"/>
      <c r="JG43" s="188"/>
      <c r="JH43" s="188"/>
      <c r="JI43" s="188"/>
      <c r="JJ43" s="179"/>
      <c r="JK43" s="170"/>
      <c r="JL43" s="188"/>
      <c r="JM43" s="188"/>
      <c r="JN43" s="188"/>
      <c r="JO43" s="179"/>
      <c r="JP43" s="170"/>
      <c r="JQ43" s="188"/>
      <c r="JR43" s="188"/>
      <c r="JS43" s="188"/>
      <c r="JT43" s="179"/>
      <c r="JU43" s="170"/>
      <c r="JV43" s="188"/>
      <c r="JW43" s="188"/>
      <c r="JX43" s="188"/>
      <c r="JY43" s="179"/>
      <c r="JZ43" s="170"/>
      <c r="KA43" s="188"/>
      <c r="KB43" s="188"/>
      <c r="KC43" s="188"/>
      <c r="KD43" s="179"/>
      <c r="KE43" s="170"/>
      <c r="KF43" s="188"/>
      <c r="KG43" s="188"/>
      <c r="KH43" s="188"/>
      <c r="KI43" s="179"/>
      <c r="KJ43" s="170"/>
      <c r="KK43" s="188"/>
      <c r="KL43" s="188"/>
      <c r="KM43" s="188"/>
      <c r="KN43" s="179"/>
      <c r="KO43" s="170"/>
      <c r="KP43" s="188"/>
      <c r="KQ43" s="188"/>
      <c r="KR43" s="188"/>
      <c r="KS43" s="179"/>
      <c r="KT43" s="170"/>
      <c r="KU43" s="188"/>
      <c r="KV43" s="188"/>
      <c r="KW43" s="188"/>
      <c r="KX43" s="179"/>
      <c r="KY43" s="170"/>
      <c r="KZ43" s="188"/>
      <c r="LA43" s="188"/>
      <c r="LB43" s="188"/>
      <c r="LC43" s="179"/>
      <c r="LD43" s="170"/>
      <c r="LE43" s="188"/>
      <c r="LF43" s="188"/>
      <c r="LG43" s="188"/>
      <c r="LH43" s="179"/>
      <c r="LI43" s="170"/>
      <c r="LJ43" s="188"/>
      <c r="LK43" s="188"/>
      <c r="LL43" s="188"/>
      <c r="LM43" s="179"/>
      <c r="LN43" s="170"/>
      <c r="LO43" s="188"/>
      <c r="LP43" s="188"/>
      <c r="LQ43" s="188"/>
      <c r="LR43" s="179"/>
      <c r="LS43" s="170"/>
      <c r="LT43" s="188"/>
      <c r="LU43" s="188"/>
      <c r="LV43" s="188"/>
      <c r="LW43" s="179"/>
      <c r="LX43" s="170"/>
      <c r="LY43" s="188"/>
      <c r="LZ43" s="188"/>
      <c r="MA43" s="188"/>
      <c r="MB43" s="179"/>
      <c r="MC43" s="170"/>
      <c r="MD43" s="188"/>
      <c r="ME43" s="188"/>
      <c r="MF43" s="188"/>
      <c r="MG43" s="179"/>
      <c r="MH43" s="170"/>
      <c r="MI43" s="188"/>
      <c r="MJ43" s="188"/>
      <c r="MK43" s="188"/>
      <c r="ML43" s="179"/>
      <c r="MM43" s="170"/>
      <c r="MN43" s="188"/>
      <c r="MO43" s="188"/>
      <c r="MP43" s="188"/>
      <c r="MQ43" s="179"/>
      <c r="MR43" s="170"/>
      <c r="MS43" s="188"/>
      <c r="MT43" s="188"/>
      <c r="MU43" s="188"/>
      <c r="MV43" s="179"/>
      <c r="MW43" s="170"/>
      <c r="MX43" s="188"/>
      <c r="MY43" s="188"/>
      <c r="MZ43" s="188"/>
      <c r="NA43" s="179"/>
      <c r="NB43" s="170"/>
      <c r="NC43" s="188"/>
      <c r="ND43" s="188"/>
      <c r="NE43" s="188"/>
      <c r="NF43" s="179"/>
      <c r="NG43" s="170"/>
      <c r="NH43" s="188"/>
      <c r="NI43" s="188"/>
      <c r="NJ43" s="188"/>
      <c r="NK43" s="179"/>
      <c r="NL43" s="170"/>
      <c r="NM43" s="188"/>
      <c r="NN43" s="188"/>
      <c r="NO43" s="188"/>
      <c r="NP43" s="179"/>
      <c r="NQ43" s="170"/>
      <c r="NR43" s="188"/>
      <c r="NS43" s="188"/>
      <c r="NT43" s="188"/>
      <c r="NU43" s="179"/>
      <c r="NV43" s="170"/>
      <c r="NW43" s="188"/>
      <c r="NX43" s="188"/>
      <c r="NY43" s="188"/>
      <c r="NZ43" s="179"/>
      <c r="OA43" s="170"/>
      <c r="OB43" s="188"/>
      <c r="OC43" s="188"/>
      <c r="OD43" s="188"/>
      <c r="OE43" s="179"/>
      <c r="OF43" s="170"/>
      <c r="OG43" s="188"/>
      <c r="OH43" s="188"/>
      <c r="OI43" s="188"/>
      <c r="OJ43" s="179"/>
      <c r="OK43" s="170"/>
      <c r="OL43" s="188"/>
      <c r="OM43" s="188"/>
      <c r="ON43" s="188"/>
      <c r="OO43" s="179"/>
      <c r="OP43" s="170"/>
      <c r="OQ43" s="188"/>
      <c r="OR43" s="188"/>
      <c r="OS43" s="188"/>
      <c r="OT43" s="179"/>
      <c r="OU43" s="170"/>
      <c r="OV43" s="188"/>
      <c r="OW43" s="188"/>
      <c r="OX43" s="188"/>
      <c r="OY43" s="179"/>
      <c r="OZ43" s="170"/>
      <c r="PA43" s="188"/>
      <c r="PB43" s="188"/>
      <c r="PC43" s="188"/>
      <c r="PD43" s="179"/>
      <c r="PE43" s="170"/>
      <c r="PF43" s="188"/>
      <c r="PG43" s="188"/>
      <c r="PH43" s="188"/>
      <c r="PI43" s="179"/>
      <c r="PJ43" s="170"/>
      <c r="PK43" s="188"/>
      <c r="PL43" s="188"/>
      <c r="PM43" s="188"/>
      <c r="PN43" s="179"/>
      <c r="PO43" s="170"/>
      <c r="PP43" s="188"/>
      <c r="PQ43" s="188"/>
      <c r="PR43" s="188"/>
      <c r="PS43" s="179"/>
      <c r="PT43" s="170"/>
      <c r="PU43" s="188"/>
      <c r="PV43" s="188"/>
      <c r="PW43" s="188"/>
      <c r="PX43" s="179"/>
      <c r="PY43" s="170"/>
      <c r="PZ43" s="188"/>
      <c r="QA43" s="188"/>
      <c r="QB43" s="188"/>
      <c r="QC43" s="179"/>
      <c r="QD43" s="170"/>
      <c r="QE43" s="188"/>
      <c r="QF43" s="188"/>
      <c r="QG43" s="188"/>
      <c r="QH43" s="179"/>
      <c r="QI43" s="170"/>
      <c r="QJ43" s="188"/>
      <c r="QK43" s="188"/>
      <c r="QL43" s="188"/>
      <c r="QM43" s="179"/>
      <c r="QN43" s="170"/>
      <c r="QO43" s="188"/>
      <c r="QP43" s="188"/>
      <c r="QQ43" s="188"/>
      <c r="QR43" s="179"/>
      <c r="QS43" s="170"/>
      <c r="QT43" s="188"/>
      <c r="QU43" s="188"/>
      <c r="QV43" s="188"/>
      <c r="QW43" s="179"/>
      <c r="QX43" s="170"/>
      <c r="QY43" s="188"/>
      <c r="QZ43" s="188"/>
      <c r="RA43" s="188"/>
      <c r="RB43" s="179"/>
      <c r="RC43" s="170"/>
      <c r="RD43" s="188"/>
      <c r="RE43" s="188"/>
      <c r="RF43" s="188"/>
      <c r="RG43" s="179"/>
      <c r="RH43" s="170"/>
      <c r="RI43" s="188"/>
      <c r="RJ43" s="188"/>
      <c r="RK43" s="188"/>
      <c r="RL43" s="179"/>
      <c r="RM43" s="170"/>
      <c r="RN43" s="188"/>
      <c r="RO43" s="188"/>
      <c r="RP43" s="188"/>
      <c r="RQ43" s="179"/>
      <c r="RR43" s="170"/>
      <c r="RS43" s="188"/>
      <c r="RT43" s="188"/>
      <c r="RU43" s="188"/>
      <c r="RV43" s="179"/>
      <c r="RW43" s="170"/>
      <c r="RX43" s="188"/>
      <c r="RY43" s="188"/>
      <c r="RZ43" s="188"/>
      <c r="SA43" s="179"/>
      <c r="SB43" s="170"/>
      <c r="SC43" s="188"/>
      <c r="SD43" s="188"/>
      <c r="SE43" s="188"/>
      <c r="SF43" s="179"/>
      <c r="SG43" s="170"/>
      <c r="SH43" s="188"/>
      <c r="SI43" s="188"/>
      <c r="SJ43" s="188"/>
      <c r="SK43" s="179"/>
      <c r="SL43" s="170"/>
      <c r="SM43" s="188"/>
      <c r="SN43" s="188"/>
      <c r="SO43" s="188"/>
      <c r="SP43" s="179"/>
      <c r="SQ43" s="170"/>
      <c r="SR43" s="188"/>
      <c r="SS43" s="188"/>
      <c r="ST43" s="188"/>
      <c r="SU43" s="179"/>
      <c r="SV43" s="170"/>
      <c r="SW43" s="188"/>
      <c r="SX43" s="188"/>
      <c r="SY43" s="188"/>
      <c r="SZ43" s="179"/>
      <c r="TA43" s="170"/>
      <c r="TB43" s="188"/>
      <c r="TC43" s="188"/>
      <c r="TD43" s="188"/>
      <c r="TE43" s="179"/>
      <c r="TF43" s="170"/>
      <c r="TG43" s="188"/>
      <c r="TH43" s="188"/>
      <c r="TI43" s="188"/>
      <c r="TJ43" s="179"/>
      <c r="TK43" s="170"/>
      <c r="TL43" s="188"/>
      <c r="TM43" s="188"/>
      <c r="TN43" s="188"/>
      <c r="TO43" s="179"/>
      <c r="TP43" s="170"/>
      <c r="TQ43" s="188"/>
      <c r="TR43" s="188"/>
      <c r="TS43" s="188"/>
      <c r="TT43" s="179"/>
      <c r="TU43" s="170"/>
      <c r="TV43" s="188"/>
      <c r="TW43" s="188"/>
      <c r="TX43" s="188"/>
      <c r="TY43" s="179"/>
      <c r="TZ43" s="170"/>
      <c r="UA43" s="188"/>
      <c r="UB43" s="188"/>
      <c r="UC43" s="188"/>
      <c r="UD43" s="179"/>
      <c r="UE43" s="170"/>
      <c r="UF43" s="188"/>
      <c r="UG43" s="188"/>
      <c r="UH43" s="188"/>
      <c r="UI43" s="179"/>
      <c r="UJ43" s="170"/>
      <c r="UK43" s="188"/>
      <c r="UL43" s="188"/>
      <c r="UM43" s="188"/>
      <c r="UN43" s="179"/>
      <c r="UO43" s="170"/>
      <c r="UP43" s="188"/>
      <c r="UQ43" s="188"/>
      <c r="UR43" s="188"/>
      <c r="US43" s="179"/>
      <c r="UT43" s="170"/>
      <c r="UU43" s="188"/>
      <c r="UV43" s="188"/>
      <c r="UW43" s="188"/>
      <c r="UX43" s="179"/>
      <c r="UY43" s="170"/>
      <c r="UZ43" s="188"/>
      <c r="VA43" s="188"/>
      <c r="VB43" s="188"/>
      <c r="VC43" s="179"/>
      <c r="VD43" s="170"/>
      <c r="VE43" s="188"/>
      <c r="VF43" s="188"/>
      <c r="VG43" s="188"/>
      <c r="VH43" s="179"/>
      <c r="VI43" s="170"/>
      <c r="VJ43" s="188"/>
      <c r="VK43" s="188"/>
      <c r="VL43" s="188"/>
      <c r="VM43" s="179"/>
      <c r="VN43" s="170"/>
      <c r="VO43" s="188"/>
      <c r="VP43" s="188"/>
      <c r="VQ43" s="188"/>
      <c r="VR43" s="179"/>
      <c r="VS43" s="170"/>
      <c r="VT43" s="188"/>
      <c r="VU43" s="188"/>
      <c r="VV43" s="188"/>
      <c r="VW43" s="179"/>
      <c r="VX43" s="170"/>
      <c r="VY43" s="188"/>
      <c r="VZ43" s="188"/>
      <c r="WA43" s="188"/>
      <c r="WB43" s="179"/>
      <c r="WC43" s="170"/>
      <c r="WD43" s="188"/>
      <c r="WE43" s="188"/>
      <c r="WF43" s="188"/>
      <c r="WG43" s="179"/>
      <c r="WH43" s="170"/>
      <c r="WI43" s="188"/>
      <c r="WJ43" s="188"/>
      <c r="WK43" s="188"/>
      <c r="WL43" s="179"/>
      <c r="WM43" s="170"/>
      <c r="WN43" s="188"/>
      <c r="WO43" s="188"/>
      <c r="WP43" s="188"/>
      <c r="WQ43" s="179"/>
      <c r="WR43" s="170"/>
      <c r="WS43" s="188"/>
      <c r="WT43" s="188"/>
      <c r="WU43" s="188"/>
      <c r="WV43" s="179"/>
      <c r="WW43" s="170"/>
      <c r="WX43" s="188"/>
      <c r="WY43" s="188"/>
      <c r="WZ43" s="188"/>
      <c r="XA43" s="179"/>
      <c r="XB43" s="170"/>
      <c r="XC43" s="188"/>
      <c r="XD43" s="188"/>
      <c r="XE43" s="188"/>
      <c r="XF43" s="179"/>
      <c r="XG43" s="170"/>
      <c r="XH43" s="188"/>
      <c r="XI43" s="188"/>
      <c r="XJ43" s="188"/>
      <c r="XK43" s="179"/>
      <c r="XL43" s="170"/>
      <c r="XM43" s="188"/>
      <c r="XN43" s="188"/>
      <c r="XO43" s="188"/>
      <c r="XP43" s="179"/>
      <c r="XQ43" s="170"/>
      <c r="XR43" s="188"/>
      <c r="XS43" s="188"/>
      <c r="XT43" s="188"/>
      <c r="XU43" s="179"/>
      <c r="XV43" s="170"/>
      <c r="XW43" s="188"/>
      <c r="XX43" s="188"/>
      <c r="XY43" s="188"/>
      <c r="XZ43" s="179"/>
      <c r="YA43" s="170"/>
      <c r="YB43" s="188"/>
      <c r="YC43" s="188"/>
      <c r="YD43" s="188"/>
      <c r="YE43" s="179"/>
      <c r="YF43" s="170"/>
      <c r="YG43" s="188"/>
      <c r="YH43" s="188"/>
      <c r="YI43" s="188"/>
      <c r="YJ43" s="179"/>
      <c r="YK43" s="170"/>
      <c r="YL43" s="188"/>
      <c r="YM43" s="188"/>
      <c r="YN43" s="188"/>
      <c r="YO43" s="179"/>
      <c r="YP43" s="170"/>
      <c r="YQ43" s="188"/>
      <c r="YR43" s="188"/>
      <c r="YS43" s="188"/>
      <c r="YT43" s="179"/>
      <c r="YU43" s="170"/>
      <c r="YV43" s="188"/>
      <c r="YW43" s="188"/>
      <c r="YX43" s="188"/>
      <c r="YY43" s="179"/>
      <c r="YZ43" s="170"/>
      <c r="ZA43" s="188"/>
      <c r="ZB43" s="188"/>
      <c r="ZC43" s="188"/>
      <c r="ZD43" s="179"/>
      <c r="ZE43" s="170"/>
      <c r="ZF43" s="188"/>
      <c r="ZG43" s="188"/>
      <c r="ZH43" s="188"/>
      <c r="ZI43" s="179"/>
      <c r="ZJ43" s="170"/>
      <c r="ZK43" s="188"/>
      <c r="ZL43" s="188"/>
      <c r="ZM43" s="188"/>
      <c r="ZN43" s="179"/>
      <c r="ZO43" s="170"/>
      <c r="ZP43" s="188"/>
      <c r="ZQ43" s="188"/>
      <c r="ZR43" s="188"/>
      <c r="ZS43" s="179"/>
      <c r="ZT43" s="170"/>
      <c r="ZU43" s="188"/>
      <c r="ZV43" s="188"/>
      <c r="ZW43" s="188"/>
      <c r="ZX43" s="179"/>
      <c r="ZY43" s="170"/>
      <c r="ZZ43" s="188"/>
      <c r="AAA43" s="188"/>
      <c r="AAB43" s="188"/>
      <c r="AAC43" s="179"/>
      <c r="AAD43" s="170"/>
      <c r="AAE43" s="188"/>
      <c r="AAF43" s="188"/>
      <c r="AAG43" s="188"/>
      <c r="AAH43" s="179"/>
      <c r="AAI43" s="170"/>
      <c r="AAJ43" s="188"/>
      <c r="AAK43" s="188"/>
      <c r="AAL43" s="188"/>
      <c r="AAM43" s="179"/>
      <c r="AAN43" s="170"/>
      <c r="AAO43" s="188"/>
      <c r="AAP43" s="188"/>
      <c r="AAQ43" s="188"/>
      <c r="AAR43" s="179"/>
      <c r="AAS43" s="170"/>
      <c r="AAT43" s="188"/>
      <c r="AAU43" s="188"/>
      <c r="AAV43" s="188"/>
      <c r="AAW43" s="179"/>
      <c r="AAX43" s="170"/>
      <c r="AAY43" s="188"/>
      <c r="AAZ43" s="188"/>
      <c r="ABA43" s="188"/>
      <c r="ABB43" s="179"/>
      <c r="ABC43" s="170"/>
      <c r="ABD43" s="188"/>
      <c r="ABE43" s="188"/>
      <c r="ABF43" s="188"/>
      <c r="ABG43" s="179"/>
      <c r="ABH43" s="170"/>
      <c r="ABI43" s="188"/>
      <c r="ABJ43" s="188"/>
      <c r="ABK43" s="188"/>
      <c r="ABL43" s="179"/>
      <c r="ABM43" s="170"/>
      <c r="ABN43" s="188"/>
      <c r="ABO43" s="188"/>
      <c r="ABP43" s="188"/>
      <c r="ABQ43" s="179"/>
      <c r="ABR43" s="170"/>
      <c r="ABS43" s="188"/>
      <c r="ABT43" s="188"/>
      <c r="ABU43" s="188"/>
      <c r="ABV43" s="179"/>
      <c r="ABW43" s="170"/>
      <c r="ABX43" s="188"/>
      <c r="ABY43" s="188"/>
      <c r="ABZ43" s="188"/>
      <c r="ACA43" s="179"/>
      <c r="ACB43" s="170"/>
      <c r="ACC43" s="188"/>
      <c r="ACD43" s="188"/>
      <c r="ACE43" s="188"/>
      <c r="ACF43" s="179"/>
      <c r="ACG43" s="170"/>
      <c r="ACH43" s="188"/>
      <c r="ACI43" s="188"/>
      <c r="ACJ43" s="188"/>
      <c r="ACK43" s="179"/>
      <c r="ACL43" s="170"/>
      <c r="ACM43" s="188"/>
      <c r="ACN43" s="188"/>
      <c r="ACO43" s="188"/>
      <c r="ACP43" s="179"/>
      <c r="ACQ43" s="170"/>
      <c r="ACR43" s="188"/>
      <c r="ACS43" s="188"/>
      <c r="ACT43" s="188"/>
      <c r="ACU43" s="179"/>
      <c r="ACV43" s="170"/>
      <c r="ACW43" s="188"/>
      <c r="ACX43" s="188"/>
      <c r="ACY43" s="188"/>
      <c r="ACZ43" s="179"/>
      <c r="ADA43" s="170"/>
      <c r="ADB43" s="188"/>
      <c r="ADC43" s="188"/>
      <c r="ADD43" s="188"/>
      <c r="ADE43" s="179"/>
      <c r="ADF43" s="170"/>
      <c r="ADG43" s="188"/>
      <c r="ADH43" s="188"/>
      <c r="ADI43" s="188"/>
      <c r="ADJ43" s="179"/>
      <c r="ADK43" s="170"/>
      <c r="ADL43" s="188"/>
      <c r="ADM43" s="188"/>
      <c r="ADN43" s="188"/>
      <c r="ADO43" s="179"/>
      <c r="ADP43" s="170"/>
      <c r="ADQ43" s="188"/>
      <c r="ADR43" s="188"/>
      <c r="ADS43" s="188"/>
      <c r="ADT43" s="179"/>
      <c r="ADU43" s="170"/>
      <c r="ADV43" s="188"/>
      <c r="ADW43" s="188"/>
      <c r="ADX43" s="188"/>
      <c r="ADY43" s="179"/>
      <c r="ADZ43" s="170"/>
      <c r="AEA43" s="188"/>
      <c r="AEB43" s="188"/>
      <c r="AEC43" s="188"/>
      <c r="AED43" s="179"/>
      <c r="AEE43" s="170"/>
      <c r="AEF43" s="188"/>
      <c r="AEG43" s="188"/>
      <c r="AEH43" s="188"/>
      <c r="AEI43" s="179"/>
      <c r="AEJ43" s="170"/>
      <c r="AEK43" s="188"/>
      <c r="AEL43" s="188"/>
      <c r="AEM43" s="188"/>
      <c r="AEN43" s="179"/>
      <c r="AEO43" s="170"/>
      <c r="AEP43" s="188"/>
      <c r="AEQ43" s="188"/>
      <c r="AER43" s="188"/>
      <c r="AES43" s="179"/>
      <c r="AET43" s="170"/>
      <c r="AEU43" s="188"/>
      <c r="AEV43" s="188"/>
      <c r="AEW43" s="188"/>
      <c r="AEX43" s="179"/>
      <c r="AEY43" s="170"/>
      <c r="AEZ43" s="188"/>
      <c r="AFA43" s="188"/>
      <c r="AFB43" s="188"/>
      <c r="AFC43" s="179"/>
      <c r="AFD43" s="170"/>
      <c r="AFE43" s="188"/>
      <c r="AFF43" s="188"/>
      <c r="AFG43" s="188"/>
      <c r="AFH43" s="179"/>
      <c r="AFI43" s="170"/>
      <c r="AFJ43" s="188"/>
      <c r="AFK43" s="188"/>
      <c r="AFL43" s="188"/>
      <c r="AFM43" s="179"/>
      <c r="AFN43" s="170"/>
      <c r="AFO43" s="188"/>
      <c r="AFP43" s="188"/>
      <c r="AFQ43" s="188"/>
      <c r="AFR43" s="179"/>
      <c r="AFS43" s="170"/>
      <c r="AFT43" s="188"/>
      <c r="AFU43" s="188"/>
      <c r="AFV43" s="188"/>
      <c r="AFW43" s="179"/>
      <c r="AFX43" s="170"/>
      <c r="AFY43" s="188"/>
      <c r="AFZ43" s="188"/>
      <c r="AGA43" s="188"/>
      <c r="AGB43" s="179"/>
      <c r="AGC43" s="170"/>
      <c r="AGD43" s="188"/>
      <c r="AGE43" s="188"/>
      <c r="AGF43" s="188"/>
      <c r="AGG43" s="179"/>
      <c r="AGH43" s="170"/>
      <c r="AGI43" s="188"/>
      <c r="AGJ43" s="188"/>
      <c r="AGK43" s="188"/>
      <c r="AGL43" s="179"/>
      <c r="AGM43" s="170"/>
      <c r="AGN43" s="188"/>
      <c r="AGO43" s="188"/>
      <c r="AGP43" s="188"/>
      <c r="AGQ43" s="179"/>
      <c r="AGR43" s="170"/>
      <c r="AGS43" s="188"/>
      <c r="AGT43" s="188"/>
      <c r="AGU43" s="188"/>
      <c r="AGV43" s="179"/>
      <c r="AGW43" s="170"/>
      <c r="AGX43" s="188"/>
      <c r="AGY43" s="188"/>
      <c r="AGZ43" s="188"/>
      <c r="AHA43" s="179"/>
      <c r="AHB43" s="170"/>
      <c r="AHC43" s="188"/>
      <c r="AHD43" s="188"/>
      <c r="AHE43" s="188"/>
      <c r="AHF43" s="179"/>
      <c r="AHG43" s="170"/>
      <c r="AHH43" s="188"/>
      <c r="AHI43" s="188"/>
      <c r="AHJ43" s="188"/>
      <c r="AHK43" s="179"/>
      <c r="AHL43" s="170"/>
      <c r="AHM43" s="188"/>
      <c r="AHN43" s="188"/>
      <c r="AHO43" s="188"/>
      <c r="AHP43" s="179"/>
      <c r="AHQ43" s="170"/>
      <c r="AHR43" s="188"/>
      <c r="AHS43" s="188"/>
      <c r="AHT43" s="188"/>
      <c r="AHU43" s="179"/>
      <c r="AHV43" s="170"/>
      <c r="AHW43" s="188"/>
      <c r="AHX43" s="188"/>
      <c r="AHY43" s="188"/>
      <c r="AHZ43" s="179"/>
      <c r="AIA43" s="170"/>
      <c r="AIB43" s="188"/>
      <c r="AIC43" s="188"/>
      <c r="AID43" s="188"/>
      <c r="AIE43" s="179"/>
      <c r="AIF43" s="170"/>
      <c r="AIG43" s="188"/>
      <c r="AIH43" s="188"/>
      <c r="AII43" s="188"/>
      <c r="AIJ43" s="179"/>
      <c r="AIK43" s="170"/>
      <c r="AIL43" s="188"/>
      <c r="AIM43" s="188"/>
      <c r="AIN43" s="188"/>
      <c r="AIO43" s="179"/>
      <c r="AIP43" s="170"/>
      <c r="AIQ43" s="188"/>
      <c r="AIR43" s="188"/>
      <c r="AIS43" s="188"/>
      <c r="AIT43" s="179"/>
      <c r="AIU43" s="170"/>
      <c r="AIV43" s="188"/>
      <c r="AIW43" s="188"/>
      <c r="AIX43" s="188"/>
      <c r="AIY43" s="179"/>
      <c r="AIZ43" s="170"/>
      <c r="AJA43" s="188"/>
      <c r="AJB43" s="188"/>
      <c r="AJC43" s="188"/>
      <c r="AJD43" s="179"/>
      <c r="AJE43" s="170"/>
      <c r="AJF43" s="188"/>
      <c r="AJG43" s="188"/>
      <c r="AJH43" s="188"/>
      <c r="AJI43" s="179"/>
      <c r="AJJ43" s="170"/>
      <c r="AJK43" s="188"/>
      <c r="AJL43" s="188"/>
      <c r="AJM43" s="188"/>
      <c r="AJN43" s="179"/>
      <c r="AJO43" s="170"/>
      <c r="AJP43" s="188"/>
      <c r="AJQ43" s="188"/>
      <c r="AJR43" s="188"/>
      <c r="AJS43" s="179"/>
      <c r="AJT43" s="170"/>
      <c r="AJU43" s="188"/>
      <c r="AJV43" s="188"/>
      <c r="AJW43" s="188"/>
      <c r="AJX43" s="179"/>
      <c r="AJY43" s="170"/>
      <c r="AJZ43" s="188"/>
      <c r="AKA43" s="188"/>
      <c r="AKB43" s="188"/>
      <c r="AKC43" s="179"/>
      <c r="AKD43" s="170"/>
      <c r="AKE43" s="188"/>
      <c r="AKF43" s="188"/>
      <c r="AKG43" s="188"/>
      <c r="AKH43" s="179"/>
      <c r="AKI43" s="170"/>
      <c r="AKJ43" s="188"/>
      <c r="AKK43" s="188"/>
      <c r="AKL43" s="188"/>
      <c r="AKM43" s="179"/>
      <c r="AKN43" s="170"/>
      <c r="AKO43" s="188"/>
      <c r="AKP43" s="188"/>
      <c r="AKQ43" s="188"/>
      <c r="AKR43" s="179"/>
      <c r="AKS43" s="170"/>
      <c r="AKT43" s="188"/>
      <c r="AKU43" s="188"/>
      <c r="AKV43" s="188"/>
      <c r="AKW43" s="179"/>
      <c r="AKX43" s="170"/>
      <c r="AKY43" s="188"/>
      <c r="AKZ43" s="188"/>
      <c r="ALA43" s="188"/>
      <c r="ALB43" s="179"/>
      <c r="ALC43" s="170"/>
      <c r="ALD43" s="188"/>
      <c r="ALE43" s="188"/>
      <c r="ALF43" s="188"/>
      <c r="ALG43" s="179"/>
      <c r="ALH43" s="170"/>
      <c r="ALI43" s="188"/>
      <c r="ALJ43" s="188"/>
      <c r="ALK43" s="188"/>
      <c r="ALL43" s="179"/>
      <c r="ALM43" s="170"/>
      <c r="ALN43" s="188"/>
      <c r="ALO43" s="188"/>
      <c r="ALP43" s="188"/>
      <c r="ALQ43" s="179"/>
      <c r="ALR43" s="170"/>
      <c r="ALS43" s="188"/>
      <c r="ALT43" s="188"/>
      <c r="ALU43" s="188"/>
      <c r="ALV43" s="179"/>
      <c r="ALW43" s="170"/>
      <c r="ALX43" s="188"/>
      <c r="ALY43" s="188"/>
      <c r="ALZ43" s="188"/>
      <c r="AMA43" s="179"/>
      <c r="AMB43" s="170"/>
      <c r="AMC43" s="188"/>
      <c r="AMD43" s="188"/>
      <c r="AME43" s="188"/>
      <c r="AMF43" s="179"/>
      <c r="AMG43" s="170"/>
      <c r="AMH43" s="188"/>
      <c r="AMI43" s="188"/>
      <c r="AMJ43" s="188"/>
      <c r="AMK43" s="179"/>
      <c r="AML43" s="170"/>
      <c r="AMM43" s="188"/>
      <c r="AMN43" s="188"/>
      <c r="AMO43" s="188"/>
      <c r="AMP43" s="179"/>
      <c r="AMQ43" s="170"/>
      <c r="AMR43" s="188"/>
      <c r="AMS43" s="188"/>
      <c r="AMT43" s="188"/>
      <c r="AMU43" s="179"/>
      <c r="AMV43" s="170"/>
      <c r="AMW43" s="188"/>
      <c r="AMX43" s="188"/>
      <c r="AMY43" s="188"/>
      <c r="AMZ43" s="179"/>
      <c r="ANA43" s="170"/>
      <c r="ANB43" s="188"/>
      <c r="ANC43" s="188"/>
      <c r="AND43" s="188"/>
      <c r="ANE43" s="179"/>
      <c r="ANF43" s="170"/>
      <c r="ANG43" s="188"/>
      <c r="ANH43" s="188"/>
      <c r="ANI43" s="188"/>
      <c r="ANJ43" s="179"/>
      <c r="ANK43" s="170"/>
      <c r="ANL43" s="188"/>
      <c r="ANM43" s="188"/>
      <c r="ANN43" s="188"/>
      <c r="ANO43" s="179"/>
      <c r="ANP43" s="170"/>
      <c r="ANQ43" s="188"/>
      <c r="ANR43" s="188"/>
      <c r="ANS43" s="188"/>
      <c r="ANT43" s="179"/>
      <c r="ANU43" s="170"/>
      <c r="ANV43" s="188"/>
      <c r="ANW43" s="188"/>
      <c r="ANX43" s="188"/>
      <c r="ANY43" s="179"/>
      <c r="ANZ43" s="170"/>
      <c r="AOA43" s="188"/>
      <c r="AOB43" s="188"/>
      <c r="AOC43" s="188"/>
      <c r="AOD43" s="179"/>
      <c r="AOE43" s="170"/>
      <c r="AOF43" s="188"/>
      <c r="AOG43" s="188"/>
      <c r="AOH43" s="188"/>
      <c r="AOI43" s="179"/>
      <c r="AOJ43" s="170"/>
      <c r="AOK43" s="188"/>
      <c r="AOL43" s="188"/>
      <c r="AOM43" s="188"/>
      <c r="AON43" s="179"/>
      <c r="AOO43" s="170"/>
      <c r="AOP43" s="188"/>
      <c r="AOQ43" s="188"/>
      <c r="AOR43" s="188"/>
      <c r="AOS43" s="179"/>
      <c r="AOT43" s="170"/>
      <c r="AOU43" s="188"/>
      <c r="AOV43" s="188"/>
      <c r="AOW43" s="188"/>
      <c r="AOX43" s="179"/>
      <c r="AOY43" s="170"/>
      <c r="AOZ43" s="188"/>
      <c r="APA43" s="188"/>
      <c r="APB43" s="188"/>
      <c r="APC43" s="179"/>
      <c r="APD43" s="170"/>
      <c r="APE43" s="188"/>
      <c r="APF43" s="188"/>
      <c r="APG43" s="188"/>
      <c r="APH43" s="179"/>
      <c r="API43" s="170"/>
      <c r="APJ43" s="188"/>
      <c r="APK43" s="188"/>
      <c r="APL43" s="188"/>
      <c r="APM43" s="179"/>
      <c r="APN43" s="170"/>
      <c r="APO43" s="188"/>
      <c r="APP43" s="188"/>
      <c r="APQ43" s="188"/>
      <c r="APR43" s="179"/>
      <c r="APS43" s="170"/>
      <c r="APT43" s="188"/>
      <c r="APU43" s="188"/>
      <c r="APV43" s="188"/>
      <c r="APW43" s="179"/>
      <c r="APX43" s="170"/>
      <c r="APY43" s="188"/>
      <c r="APZ43" s="188"/>
      <c r="AQA43" s="188"/>
      <c r="AQB43" s="179"/>
      <c r="AQC43" s="170"/>
      <c r="AQD43" s="188"/>
      <c r="AQE43" s="188"/>
      <c r="AQF43" s="188"/>
      <c r="AQG43" s="179"/>
      <c r="AQH43" s="170"/>
      <c r="AQI43" s="188"/>
      <c r="AQJ43" s="188"/>
      <c r="AQK43" s="188"/>
      <c r="AQL43" s="179"/>
      <c r="AQM43" s="170"/>
      <c r="AQN43" s="188"/>
      <c r="AQO43" s="188"/>
      <c r="AQP43" s="188"/>
      <c r="AQQ43" s="179"/>
      <c r="AQR43" s="170"/>
      <c r="AQS43" s="188"/>
      <c r="AQT43" s="188"/>
      <c r="AQU43" s="188"/>
      <c r="AQV43" s="179"/>
      <c r="AQW43" s="170"/>
      <c r="AQX43" s="188"/>
      <c r="AQY43" s="188"/>
      <c r="AQZ43" s="188"/>
      <c r="ARA43" s="179"/>
      <c r="ARB43" s="170"/>
      <c r="ARC43" s="188"/>
      <c r="ARD43" s="188"/>
      <c r="ARE43" s="188"/>
      <c r="ARF43" s="179"/>
      <c r="ARG43" s="170"/>
      <c r="ARH43" s="188"/>
      <c r="ARI43" s="188"/>
      <c r="ARJ43" s="188"/>
      <c r="ARK43" s="179"/>
      <c r="ARL43" s="170"/>
      <c r="ARM43" s="188"/>
      <c r="ARN43" s="188"/>
      <c r="ARO43" s="188"/>
      <c r="ARP43" s="179"/>
      <c r="ARQ43" s="170"/>
      <c r="ARR43" s="188"/>
      <c r="ARS43" s="188"/>
      <c r="ART43" s="188"/>
      <c r="ARU43" s="179"/>
      <c r="ARV43" s="170"/>
      <c r="ARW43" s="188"/>
      <c r="ARX43" s="188"/>
      <c r="ARY43" s="188"/>
      <c r="ARZ43" s="179"/>
      <c r="ASA43" s="170"/>
      <c r="ASB43" s="188"/>
      <c r="ASC43" s="188"/>
      <c r="ASD43" s="188"/>
      <c r="ASE43" s="179"/>
      <c r="ASF43" s="170"/>
      <c r="ASG43" s="188"/>
      <c r="ASH43" s="188"/>
      <c r="ASI43" s="188"/>
      <c r="ASJ43" s="179"/>
      <c r="ASK43" s="170"/>
      <c r="ASL43" s="188"/>
      <c r="ASM43" s="188"/>
      <c r="ASN43" s="188"/>
      <c r="ASO43" s="179"/>
      <c r="ASP43" s="170"/>
      <c r="ASQ43" s="188"/>
      <c r="ASR43" s="188"/>
      <c r="ASS43" s="188"/>
      <c r="AST43" s="179"/>
      <c r="ASU43" s="170"/>
      <c r="ASV43" s="188"/>
      <c r="ASW43" s="188"/>
      <c r="ASX43" s="188"/>
      <c r="ASY43" s="179"/>
      <c r="ASZ43" s="170"/>
      <c r="ATA43" s="188"/>
      <c r="ATB43" s="188"/>
      <c r="ATC43" s="188"/>
      <c r="ATD43" s="179"/>
      <c r="ATE43" s="170"/>
      <c r="ATF43" s="188"/>
      <c r="ATG43" s="188"/>
      <c r="ATH43" s="188"/>
      <c r="ATI43" s="179"/>
      <c r="ATJ43" s="170"/>
      <c r="ATK43" s="188"/>
      <c r="ATL43" s="188"/>
      <c r="ATM43" s="188"/>
      <c r="ATN43" s="179"/>
      <c r="ATO43" s="170"/>
      <c r="ATP43" s="188"/>
      <c r="ATQ43" s="188"/>
      <c r="ATR43" s="188"/>
      <c r="ATS43" s="179"/>
      <c r="ATT43" s="170"/>
      <c r="ATU43" s="188"/>
      <c r="ATV43" s="188"/>
      <c r="ATW43" s="188"/>
      <c r="ATX43" s="179"/>
      <c r="ATY43" s="170"/>
      <c r="ATZ43" s="188"/>
      <c r="AUA43" s="188"/>
      <c r="AUB43" s="188"/>
      <c r="AUC43" s="179"/>
      <c r="AUD43" s="170"/>
      <c r="AUE43" s="188"/>
      <c r="AUF43" s="188"/>
      <c r="AUG43" s="188"/>
      <c r="AUH43" s="179"/>
      <c r="AUI43" s="170"/>
      <c r="AUJ43" s="188"/>
      <c r="AUK43" s="188"/>
      <c r="AUL43" s="188"/>
      <c r="AUM43" s="179"/>
      <c r="AUN43" s="170"/>
      <c r="AUO43" s="188"/>
      <c r="AUP43" s="188"/>
      <c r="AUQ43" s="188"/>
      <c r="AUR43" s="179"/>
      <c r="AUS43" s="170"/>
      <c r="AUT43" s="188"/>
      <c r="AUU43" s="188"/>
      <c r="AUV43" s="188"/>
      <c r="AUW43" s="179"/>
      <c r="AUX43" s="170"/>
      <c r="AUY43" s="188"/>
      <c r="AUZ43" s="188"/>
      <c r="AVA43" s="188"/>
      <c r="AVB43" s="179"/>
      <c r="AVC43" s="170"/>
      <c r="AVD43" s="188"/>
      <c r="AVE43" s="188"/>
      <c r="AVF43" s="188"/>
      <c r="AVG43" s="179"/>
      <c r="AVH43" s="170"/>
      <c r="AVI43" s="188"/>
      <c r="AVJ43" s="188"/>
      <c r="AVK43" s="188"/>
      <c r="AVL43" s="179"/>
      <c r="AVM43" s="170"/>
      <c r="AVN43" s="188"/>
      <c r="AVO43" s="188"/>
      <c r="AVP43" s="188"/>
      <c r="AVQ43" s="179"/>
      <c r="AVR43" s="170"/>
      <c r="AVS43" s="188"/>
      <c r="AVT43" s="188"/>
      <c r="AVU43" s="188"/>
      <c r="AVV43" s="179"/>
      <c r="AVW43" s="170"/>
      <c r="AVX43" s="188"/>
      <c r="AVY43" s="188"/>
      <c r="AVZ43" s="188"/>
      <c r="AWA43" s="179"/>
      <c r="AWB43" s="170"/>
      <c r="AWC43" s="188"/>
      <c r="AWD43" s="188"/>
      <c r="AWE43" s="188"/>
      <c r="AWF43" s="179"/>
      <c r="AWG43" s="170"/>
      <c r="AWH43" s="188"/>
      <c r="AWI43" s="188"/>
      <c r="AWJ43" s="188"/>
      <c r="AWK43" s="179"/>
      <c r="AWL43" s="170"/>
      <c r="AWM43" s="188"/>
      <c r="AWN43" s="188"/>
      <c r="AWO43" s="188"/>
      <c r="AWP43" s="179"/>
      <c r="AWQ43" s="170"/>
      <c r="AWR43" s="188"/>
      <c r="AWS43" s="188"/>
      <c r="AWT43" s="188"/>
      <c r="AWU43" s="179"/>
      <c r="AWV43" s="170"/>
      <c r="AWW43" s="188"/>
      <c r="AWX43" s="188"/>
      <c r="AWY43" s="188"/>
      <c r="AWZ43" s="179"/>
      <c r="AXA43" s="170"/>
      <c r="AXB43" s="188"/>
      <c r="AXC43" s="188"/>
      <c r="AXD43" s="188"/>
      <c r="AXE43" s="179"/>
      <c r="AXF43" s="170"/>
      <c r="AXG43" s="188"/>
      <c r="AXH43" s="188"/>
      <c r="AXI43" s="188"/>
      <c r="AXJ43" s="179"/>
      <c r="AXK43" s="170"/>
      <c r="AXL43" s="188"/>
      <c r="AXM43" s="188"/>
      <c r="AXN43" s="188"/>
      <c r="AXO43" s="179"/>
      <c r="AXP43" s="170"/>
      <c r="AXQ43" s="188"/>
      <c r="AXR43" s="188"/>
      <c r="AXS43" s="188"/>
      <c r="AXT43" s="179"/>
      <c r="AXU43" s="170"/>
      <c r="AXV43" s="188"/>
      <c r="AXW43" s="188"/>
      <c r="AXX43" s="188"/>
      <c r="AXY43" s="179"/>
      <c r="AXZ43" s="170"/>
      <c r="AYA43" s="188"/>
      <c r="AYB43" s="188"/>
      <c r="AYC43" s="188"/>
      <c r="AYD43" s="179"/>
      <c r="AYE43" s="170"/>
      <c r="AYF43" s="188"/>
      <c r="AYG43" s="188"/>
      <c r="AYH43" s="188"/>
      <c r="AYI43" s="179"/>
      <c r="AYJ43" s="170"/>
      <c r="AYK43" s="188"/>
      <c r="AYL43" s="188"/>
      <c r="AYM43" s="188"/>
      <c r="AYN43" s="179"/>
      <c r="AYO43" s="170"/>
      <c r="AYP43" s="188"/>
      <c r="AYQ43" s="188"/>
      <c r="AYR43" s="188"/>
      <c r="AYS43" s="179"/>
      <c r="AYT43" s="170"/>
      <c r="AYU43" s="188"/>
      <c r="AYV43" s="188"/>
      <c r="AYW43" s="188"/>
      <c r="AYX43" s="179"/>
      <c r="AYY43" s="170"/>
      <c r="AYZ43" s="188"/>
      <c r="AZA43" s="188"/>
      <c r="AZB43" s="188"/>
      <c r="AZC43" s="179"/>
      <c r="AZD43" s="170"/>
      <c r="AZE43" s="188"/>
      <c r="AZF43" s="188"/>
      <c r="AZG43" s="188"/>
      <c r="AZH43" s="179"/>
      <c r="AZI43" s="170"/>
      <c r="AZJ43" s="188"/>
      <c r="AZK43" s="188"/>
      <c r="AZL43" s="188"/>
      <c r="AZM43" s="179"/>
      <c r="AZN43" s="170"/>
      <c r="AZO43" s="188"/>
      <c r="AZP43" s="188"/>
      <c r="AZQ43" s="188"/>
      <c r="AZR43" s="179"/>
      <c r="AZS43" s="170"/>
      <c r="AZT43" s="188"/>
      <c r="AZU43" s="188"/>
      <c r="AZV43" s="188"/>
      <c r="AZW43" s="179"/>
      <c r="AZX43" s="170"/>
      <c r="AZY43" s="188"/>
      <c r="AZZ43" s="188"/>
      <c r="BAA43" s="188"/>
      <c r="BAB43" s="179"/>
      <c r="BAC43" s="170"/>
      <c r="BAD43" s="188"/>
      <c r="BAE43" s="188"/>
      <c r="BAF43" s="188"/>
      <c r="BAG43" s="179"/>
      <c r="BAH43" s="170"/>
      <c r="BAI43" s="188"/>
      <c r="BAJ43" s="188"/>
      <c r="BAK43" s="188"/>
      <c r="BAL43" s="179"/>
      <c r="BAM43" s="170"/>
      <c r="BAN43" s="188"/>
      <c r="BAO43" s="188"/>
      <c r="BAP43" s="188"/>
      <c r="BAQ43" s="179"/>
      <c r="BAR43" s="170"/>
      <c r="BAS43" s="188"/>
      <c r="BAT43" s="188"/>
      <c r="BAU43" s="188"/>
      <c r="BAV43" s="179"/>
      <c r="BAW43" s="170"/>
      <c r="BAX43" s="188"/>
      <c r="BAY43" s="188"/>
      <c r="BAZ43" s="188"/>
      <c r="BBA43" s="179"/>
      <c r="BBB43" s="170"/>
      <c r="BBC43" s="188"/>
      <c r="BBD43" s="188"/>
      <c r="BBE43" s="188"/>
      <c r="BBF43" s="179"/>
      <c r="BBG43" s="170"/>
      <c r="BBH43" s="188"/>
      <c r="BBI43" s="188"/>
      <c r="BBJ43" s="188"/>
      <c r="BBK43" s="179"/>
      <c r="BBL43" s="170"/>
      <c r="BBM43" s="188"/>
      <c r="BBN43" s="188"/>
      <c r="BBO43" s="188"/>
      <c r="BBP43" s="179"/>
      <c r="BBQ43" s="170"/>
      <c r="BBR43" s="188"/>
      <c r="BBS43" s="188"/>
      <c r="BBT43" s="188"/>
      <c r="BBU43" s="179"/>
      <c r="BBV43" s="170"/>
      <c r="BBW43" s="188"/>
      <c r="BBX43" s="188"/>
      <c r="BBY43" s="188"/>
      <c r="BBZ43" s="179"/>
      <c r="BCA43" s="170"/>
      <c r="BCB43" s="188"/>
      <c r="BCC43" s="188"/>
      <c r="BCD43" s="188"/>
      <c r="BCE43" s="179"/>
      <c r="BCF43" s="170"/>
      <c r="BCG43" s="188"/>
      <c r="BCH43" s="188"/>
      <c r="BCI43" s="188"/>
      <c r="BCJ43" s="179"/>
      <c r="BCK43" s="170"/>
      <c r="BCL43" s="188"/>
      <c r="BCM43" s="188"/>
      <c r="BCN43" s="188"/>
      <c r="BCO43" s="179"/>
      <c r="BCP43" s="170"/>
      <c r="BCQ43" s="188"/>
      <c r="BCR43" s="188"/>
      <c r="BCS43" s="188"/>
      <c r="BCT43" s="179"/>
      <c r="BCU43" s="170"/>
      <c r="BCV43" s="188"/>
      <c r="BCW43" s="188"/>
      <c r="BCX43" s="188"/>
      <c r="BCY43" s="179"/>
      <c r="BCZ43" s="170"/>
      <c r="BDA43" s="188"/>
      <c r="BDB43" s="188"/>
      <c r="BDC43" s="188"/>
      <c r="BDD43" s="179"/>
      <c r="BDE43" s="170"/>
      <c r="BDF43" s="188"/>
      <c r="BDG43" s="188"/>
      <c r="BDH43" s="188"/>
      <c r="BDI43" s="179"/>
      <c r="BDJ43" s="170"/>
      <c r="BDK43" s="188"/>
      <c r="BDL43" s="188"/>
      <c r="BDM43" s="188"/>
      <c r="BDN43" s="179"/>
      <c r="BDO43" s="170"/>
      <c r="BDP43" s="188"/>
      <c r="BDQ43" s="188"/>
      <c r="BDR43" s="188"/>
      <c r="BDS43" s="179"/>
      <c r="BDT43" s="170"/>
      <c r="BDU43" s="188"/>
      <c r="BDV43" s="188"/>
      <c r="BDW43" s="188"/>
      <c r="BDX43" s="179"/>
      <c r="BDY43" s="170"/>
      <c r="BDZ43" s="188"/>
      <c r="BEA43" s="188"/>
      <c r="BEB43" s="188"/>
      <c r="BEC43" s="179"/>
      <c r="BED43" s="170"/>
      <c r="BEE43" s="188"/>
      <c r="BEF43" s="188"/>
      <c r="BEG43" s="188"/>
      <c r="BEH43" s="179"/>
      <c r="BEI43" s="170"/>
      <c r="BEJ43" s="188"/>
      <c r="BEK43" s="188"/>
      <c r="BEL43" s="188"/>
      <c r="BEM43" s="179"/>
      <c r="BEN43" s="170"/>
      <c r="BEO43" s="188"/>
      <c r="BEP43" s="188"/>
      <c r="BEQ43" s="188"/>
      <c r="BER43" s="179"/>
      <c r="BES43" s="170"/>
      <c r="BET43" s="188"/>
      <c r="BEU43" s="188"/>
      <c r="BEV43" s="188"/>
      <c r="BEW43" s="179"/>
      <c r="BEX43" s="170"/>
      <c r="BEY43" s="188"/>
      <c r="BEZ43" s="188"/>
      <c r="BFA43" s="188"/>
      <c r="BFB43" s="179"/>
      <c r="BFC43" s="170"/>
      <c r="BFD43" s="188"/>
      <c r="BFE43" s="188"/>
      <c r="BFF43" s="188"/>
      <c r="BFG43" s="179"/>
      <c r="BFH43" s="170"/>
      <c r="BFI43" s="188"/>
      <c r="BFJ43" s="188"/>
      <c r="BFK43" s="188"/>
      <c r="BFL43" s="179"/>
      <c r="BFM43" s="170"/>
      <c r="BFN43" s="188"/>
      <c r="BFO43" s="188"/>
      <c r="BFP43" s="188"/>
      <c r="BFQ43" s="179"/>
      <c r="BFR43" s="170"/>
      <c r="BFS43" s="188"/>
      <c r="BFT43" s="188"/>
      <c r="BFU43" s="188"/>
      <c r="BFV43" s="179"/>
      <c r="BFW43" s="170"/>
      <c r="BFX43" s="188"/>
      <c r="BFY43" s="188"/>
      <c r="BFZ43" s="188"/>
      <c r="BGA43" s="179"/>
      <c r="BGB43" s="170"/>
      <c r="BGC43" s="188"/>
      <c r="BGD43" s="188"/>
      <c r="BGE43" s="188"/>
      <c r="BGF43" s="179"/>
      <c r="BGG43" s="170"/>
      <c r="BGH43" s="188"/>
      <c r="BGI43" s="188"/>
      <c r="BGJ43" s="188"/>
      <c r="BGK43" s="179"/>
      <c r="BGL43" s="170"/>
      <c r="BGM43" s="188"/>
      <c r="BGN43" s="188"/>
      <c r="BGO43" s="188"/>
      <c r="BGP43" s="179"/>
      <c r="BGQ43" s="170"/>
      <c r="BGR43" s="188"/>
      <c r="BGS43" s="188"/>
      <c r="BGT43" s="188"/>
      <c r="BGU43" s="179"/>
      <c r="BGV43" s="170"/>
      <c r="BGW43" s="188"/>
      <c r="BGX43" s="188"/>
      <c r="BGY43" s="188"/>
      <c r="BGZ43" s="179"/>
      <c r="BHA43" s="170"/>
      <c r="BHB43" s="188"/>
      <c r="BHC43" s="188"/>
      <c r="BHD43" s="188"/>
      <c r="BHE43" s="179"/>
      <c r="BHF43" s="170"/>
      <c r="BHG43" s="188"/>
      <c r="BHH43" s="188"/>
      <c r="BHI43" s="188"/>
      <c r="BHJ43" s="179"/>
      <c r="BHK43" s="170"/>
      <c r="BHL43" s="188"/>
      <c r="BHM43" s="188"/>
      <c r="BHN43" s="188"/>
      <c r="BHO43" s="179"/>
      <c r="BHP43" s="170"/>
      <c r="BHQ43" s="188"/>
      <c r="BHR43" s="188"/>
      <c r="BHS43" s="188"/>
      <c r="BHT43" s="179"/>
      <c r="BHU43" s="170"/>
      <c r="BHV43" s="188"/>
      <c r="BHW43" s="188"/>
      <c r="BHX43" s="188"/>
      <c r="BHY43" s="179"/>
      <c r="BHZ43" s="170"/>
      <c r="BIA43" s="188"/>
      <c r="BIB43" s="188"/>
      <c r="BIC43" s="188"/>
      <c r="BID43" s="179"/>
      <c r="BIE43" s="170"/>
      <c r="BIF43" s="188"/>
      <c r="BIG43" s="188"/>
      <c r="BIH43" s="188"/>
      <c r="BII43" s="179"/>
      <c r="BIJ43" s="170"/>
      <c r="BIK43" s="188"/>
      <c r="BIL43" s="188"/>
      <c r="BIM43" s="188"/>
      <c r="BIN43" s="179"/>
      <c r="BIO43" s="170"/>
      <c r="BIP43" s="188"/>
      <c r="BIQ43" s="188"/>
      <c r="BIR43" s="188"/>
      <c r="BIS43" s="179"/>
      <c r="BIT43" s="170"/>
      <c r="BIU43" s="188"/>
      <c r="BIV43" s="188"/>
      <c r="BIW43" s="188"/>
      <c r="BIX43" s="179"/>
      <c r="BIY43" s="170"/>
      <c r="BIZ43" s="188"/>
      <c r="BJA43" s="188"/>
      <c r="BJB43" s="188"/>
      <c r="BJC43" s="179"/>
      <c r="BJD43" s="170"/>
      <c r="BJE43" s="188"/>
      <c r="BJF43" s="188"/>
      <c r="BJG43" s="188"/>
      <c r="BJH43" s="179"/>
      <c r="BJI43" s="170"/>
      <c r="BJJ43" s="188"/>
      <c r="BJK43" s="188"/>
      <c r="BJL43" s="188"/>
      <c r="BJM43" s="179"/>
      <c r="BJN43" s="170"/>
      <c r="BJO43" s="188"/>
      <c r="BJP43" s="188"/>
      <c r="BJQ43" s="188"/>
      <c r="BJR43" s="179"/>
      <c r="BJS43" s="170"/>
      <c r="BJT43" s="188"/>
      <c r="BJU43" s="188"/>
      <c r="BJV43" s="188"/>
      <c r="BJW43" s="179"/>
      <c r="BJX43" s="170"/>
      <c r="BJY43" s="188"/>
      <c r="BJZ43" s="188"/>
      <c r="BKA43" s="188"/>
      <c r="BKB43" s="179"/>
      <c r="BKC43" s="170"/>
      <c r="BKD43" s="188"/>
      <c r="BKE43" s="188"/>
      <c r="BKF43" s="188"/>
      <c r="BKG43" s="179"/>
      <c r="BKH43" s="170"/>
      <c r="BKI43" s="188"/>
      <c r="BKJ43" s="188"/>
      <c r="BKK43" s="188"/>
      <c r="BKL43" s="179"/>
      <c r="BKM43" s="170"/>
      <c r="BKN43" s="188"/>
      <c r="BKO43" s="188"/>
      <c r="BKP43" s="188"/>
      <c r="BKQ43" s="179"/>
      <c r="BKR43" s="170"/>
      <c r="BKS43" s="188"/>
      <c r="BKT43" s="188"/>
      <c r="BKU43" s="188"/>
      <c r="BKV43" s="179"/>
      <c r="BKW43" s="170"/>
      <c r="BKX43" s="188"/>
      <c r="BKY43" s="188"/>
      <c r="BKZ43" s="188"/>
      <c r="BLA43" s="179"/>
      <c r="BLB43" s="170"/>
      <c r="BLC43" s="188"/>
      <c r="BLD43" s="188"/>
      <c r="BLE43" s="188"/>
      <c r="BLF43" s="179"/>
      <c r="BLG43" s="170"/>
      <c r="BLH43" s="188"/>
      <c r="BLI43" s="188"/>
      <c r="BLJ43" s="188"/>
      <c r="BLK43" s="179"/>
      <c r="BLL43" s="170"/>
      <c r="BLM43" s="188"/>
      <c r="BLN43" s="188"/>
      <c r="BLO43" s="188"/>
      <c r="BLP43" s="179"/>
      <c r="BLQ43" s="170"/>
      <c r="BLR43" s="188"/>
      <c r="BLS43" s="188"/>
      <c r="BLT43" s="188"/>
      <c r="BLU43" s="179"/>
      <c r="BLV43" s="170"/>
      <c r="BLW43" s="188"/>
      <c r="BLX43" s="188"/>
      <c r="BLY43" s="188"/>
      <c r="BLZ43" s="179"/>
      <c r="BMA43" s="170"/>
      <c r="BMB43" s="188"/>
      <c r="BMC43" s="188"/>
      <c r="BMD43" s="188"/>
      <c r="BME43" s="179"/>
      <c r="BMF43" s="170"/>
      <c r="BMG43" s="188"/>
      <c r="BMH43" s="188"/>
      <c r="BMI43" s="188"/>
      <c r="BMJ43" s="179"/>
      <c r="BMK43" s="170"/>
      <c r="BML43" s="188"/>
      <c r="BMM43" s="188"/>
      <c r="BMN43" s="188"/>
      <c r="BMO43" s="179"/>
      <c r="BMP43" s="170"/>
      <c r="BMQ43" s="188"/>
      <c r="BMR43" s="188"/>
      <c r="BMS43" s="188"/>
      <c r="BMT43" s="179"/>
      <c r="BMU43" s="170"/>
      <c r="BMV43" s="188"/>
      <c r="BMW43" s="188"/>
      <c r="BMX43" s="188"/>
      <c r="BMY43" s="179"/>
      <c r="BMZ43" s="170"/>
      <c r="BNA43" s="188"/>
      <c r="BNB43" s="188"/>
      <c r="BNC43" s="188"/>
      <c r="BND43" s="179"/>
      <c r="BNE43" s="170"/>
      <c r="BNF43" s="188"/>
      <c r="BNG43" s="188"/>
      <c r="BNH43" s="188"/>
      <c r="BNI43" s="179"/>
      <c r="BNJ43" s="170"/>
      <c r="BNK43" s="188"/>
      <c r="BNL43" s="188"/>
      <c r="BNM43" s="188"/>
      <c r="BNN43" s="179"/>
      <c r="BNO43" s="170"/>
      <c r="BNP43" s="188"/>
      <c r="BNQ43" s="188"/>
      <c r="BNR43" s="188"/>
      <c r="BNS43" s="179"/>
      <c r="BNT43" s="170"/>
      <c r="BNU43" s="188"/>
      <c r="BNV43" s="188"/>
      <c r="BNW43" s="188"/>
      <c r="BNX43" s="179"/>
      <c r="BNY43" s="170"/>
      <c r="BNZ43" s="188"/>
      <c r="BOA43" s="188"/>
      <c r="BOB43" s="188"/>
      <c r="BOC43" s="179"/>
      <c r="BOD43" s="170"/>
      <c r="BOE43" s="188"/>
      <c r="BOF43" s="188"/>
      <c r="BOG43" s="188"/>
      <c r="BOH43" s="179"/>
      <c r="BOI43" s="170"/>
      <c r="BOJ43" s="188"/>
      <c r="BOK43" s="188"/>
      <c r="BOL43" s="188"/>
      <c r="BOM43" s="179"/>
      <c r="BON43" s="170"/>
      <c r="BOO43" s="188"/>
      <c r="BOP43" s="188"/>
      <c r="BOQ43" s="188"/>
      <c r="BOR43" s="179"/>
      <c r="BOS43" s="170"/>
      <c r="BOT43" s="188"/>
      <c r="BOU43" s="188"/>
      <c r="BOV43" s="188"/>
      <c r="BOW43" s="179"/>
      <c r="BOX43" s="170"/>
      <c r="BOY43" s="188"/>
      <c r="BOZ43" s="188"/>
      <c r="BPA43" s="188"/>
      <c r="BPB43" s="179"/>
      <c r="BPC43" s="170"/>
      <c r="BPD43" s="188"/>
      <c r="BPE43" s="188"/>
      <c r="BPF43" s="188"/>
      <c r="BPG43" s="179"/>
      <c r="BPH43" s="170"/>
      <c r="BPI43" s="188"/>
      <c r="BPJ43" s="188"/>
      <c r="BPK43" s="188"/>
      <c r="BPL43" s="179"/>
      <c r="BPM43" s="170"/>
      <c r="BPN43" s="188"/>
      <c r="BPO43" s="188"/>
      <c r="BPP43" s="188"/>
      <c r="BPQ43" s="179"/>
      <c r="BPR43" s="170"/>
      <c r="BPS43" s="188"/>
      <c r="BPT43" s="188"/>
      <c r="BPU43" s="188"/>
      <c r="BPV43" s="179"/>
      <c r="BPW43" s="170"/>
      <c r="BPX43" s="188"/>
      <c r="BPY43" s="188"/>
      <c r="BPZ43" s="188"/>
      <c r="BQA43" s="179"/>
      <c r="BQB43" s="170"/>
      <c r="BQC43" s="188"/>
      <c r="BQD43" s="188"/>
      <c r="BQE43" s="188"/>
      <c r="BQF43" s="179"/>
      <c r="BQG43" s="170"/>
      <c r="BQH43" s="188"/>
      <c r="BQI43" s="188"/>
      <c r="BQJ43" s="188"/>
      <c r="BQK43" s="179"/>
      <c r="BQL43" s="170"/>
      <c r="BQM43" s="188"/>
      <c r="BQN43" s="188"/>
      <c r="BQO43" s="188"/>
      <c r="BQP43" s="179"/>
      <c r="BQQ43" s="170"/>
      <c r="BQR43" s="188"/>
      <c r="BQS43" s="188"/>
      <c r="BQT43" s="188"/>
      <c r="BQU43" s="179"/>
      <c r="BQV43" s="170"/>
      <c r="BQW43" s="188"/>
      <c r="BQX43" s="188"/>
      <c r="BQY43" s="188"/>
      <c r="BQZ43" s="179"/>
      <c r="BRA43" s="170"/>
      <c r="BRB43" s="188"/>
      <c r="BRC43" s="188"/>
      <c r="BRD43" s="188"/>
      <c r="BRE43" s="179"/>
      <c r="BRF43" s="170"/>
      <c r="BRG43" s="188"/>
      <c r="BRH43" s="188"/>
      <c r="BRI43" s="188"/>
      <c r="BRJ43" s="179"/>
      <c r="BRK43" s="170"/>
      <c r="BRL43" s="188"/>
      <c r="BRM43" s="188"/>
      <c r="BRN43" s="188"/>
      <c r="BRO43" s="179"/>
      <c r="BRP43" s="170"/>
      <c r="BRQ43" s="188"/>
      <c r="BRR43" s="188"/>
      <c r="BRS43" s="188"/>
      <c r="BRT43" s="179"/>
      <c r="BRU43" s="170"/>
      <c r="BRV43" s="188"/>
      <c r="BRW43" s="188"/>
      <c r="BRX43" s="188"/>
      <c r="BRY43" s="179"/>
      <c r="BRZ43" s="170"/>
      <c r="BSA43" s="188"/>
      <c r="BSB43" s="188"/>
      <c r="BSC43" s="188"/>
      <c r="BSD43" s="179"/>
      <c r="BSE43" s="170"/>
      <c r="BSF43" s="188"/>
      <c r="BSG43" s="188"/>
      <c r="BSH43" s="188"/>
      <c r="BSI43" s="179"/>
      <c r="BSJ43" s="170"/>
      <c r="BSK43" s="188"/>
      <c r="BSL43" s="188"/>
      <c r="BSM43" s="188"/>
      <c r="BSN43" s="179"/>
      <c r="BSO43" s="170"/>
      <c r="BSP43" s="188"/>
      <c r="BSQ43" s="188"/>
      <c r="BSR43" s="188"/>
      <c r="BSS43" s="179"/>
      <c r="BST43" s="170"/>
      <c r="BSU43" s="188"/>
      <c r="BSV43" s="188"/>
      <c r="BSW43" s="188"/>
      <c r="BSX43" s="179"/>
      <c r="BSY43" s="170"/>
      <c r="BSZ43" s="188"/>
      <c r="BTA43" s="188"/>
      <c r="BTB43" s="188"/>
      <c r="BTC43" s="179"/>
      <c r="BTD43" s="170"/>
      <c r="BTE43" s="188"/>
      <c r="BTF43" s="188"/>
      <c r="BTG43" s="188"/>
      <c r="BTH43" s="179"/>
      <c r="BTI43" s="170"/>
      <c r="BTJ43" s="188"/>
      <c r="BTK43" s="188"/>
      <c r="BTL43" s="188"/>
      <c r="BTM43" s="179"/>
      <c r="BTN43" s="170"/>
      <c r="BTO43" s="188"/>
      <c r="BTP43" s="188"/>
      <c r="BTQ43" s="188"/>
      <c r="BTR43" s="179"/>
      <c r="BTS43" s="170"/>
      <c r="BTT43" s="188"/>
      <c r="BTU43" s="188"/>
      <c r="BTV43" s="188"/>
      <c r="BTW43" s="179"/>
      <c r="BTX43" s="170"/>
      <c r="BTY43" s="188"/>
      <c r="BTZ43" s="188"/>
      <c r="BUA43" s="188"/>
      <c r="BUB43" s="179"/>
      <c r="BUC43" s="170"/>
      <c r="BUD43" s="188"/>
      <c r="BUE43" s="188"/>
      <c r="BUF43" s="188"/>
      <c r="BUG43" s="179"/>
      <c r="BUH43" s="170"/>
      <c r="BUI43" s="188"/>
      <c r="BUJ43" s="188"/>
      <c r="BUK43" s="188"/>
      <c r="BUL43" s="179"/>
      <c r="BUM43" s="170"/>
      <c r="BUN43" s="188"/>
      <c r="BUO43" s="188"/>
      <c r="BUP43" s="188"/>
      <c r="BUQ43" s="179"/>
      <c r="BUR43" s="170"/>
      <c r="BUS43" s="188"/>
      <c r="BUT43" s="188"/>
      <c r="BUU43" s="188"/>
      <c r="BUV43" s="179"/>
      <c r="BUW43" s="170"/>
      <c r="BUX43" s="188"/>
      <c r="BUY43" s="188"/>
      <c r="BUZ43" s="188"/>
      <c r="BVA43" s="179"/>
      <c r="BVB43" s="170"/>
      <c r="BVC43" s="188"/>
      <c r="BVD43" s="188"/>
      <c r="BVE43" s="188"/>
      <c r="BVF43" s="179"/>
      <c r="BVG43" s="170"/>
      <c r="BVH43" s="188"/>
      <c r="BVI43" s="188"/>
      <c r="BVJ43" s="188"/>
      <c r="BVK43" s="179"/>
      <c r="BVL43" s="170"/>
      <c r="BVM43" s="188"/>
      <c r="BVN43" s="188"/>
      <c r="BVO43" s="188"/>
      <c r="BVP43" s="179"/>
      <c r="BVQ43" s="170"/>
      <c r="BVR43" s="188"/>
      <c r="BVS43" s="188"/>
      <c r="BVT43" s="188"/>
      <c r="BVU43" s="179"/>
      <c r="BVV43" s="170"/>
      <c r="BVW43" s="188"/>
      <c r="BVX43" s="188"/>
      <c r="BVY43" s="188"/>
      <c r="BVZ43" s="179"/>
      <c r="BWA43" s="170"/>
      <c r="BWB43" s="188"/>
      <c r="BWC43" s="188"/>
      <c r="BWD43" s="188"/>
      <c r="BWE43" s="179"/>
      <c r="BWF43" s="170"/>
      <c r="BWG43" s="188"/>
      <c r="BWH43" s="188"/>
      <c r="BWI43" s="188"/>
      <c r="BWJ43" s="179"/>
      <c r="BWK43" s="170"/>
      <c r="BWL43" s="188"/>
      <c r="BWM43" s="188"/>
      <c r="BWN43" s="188"/>
      <c r="BWO43" s="179"/>
      <c r="BWP43" s="170"/>
      <c r="BWQ43" s="188"/>
      <c r="BWR43" s="188"/>
      <c r="BWS43" s="188"/>
      <c r="BWT43" s="179"/>
      <c r="BWU43" s="170"/>
      <c r="BWV43" s="188"/>
      <c r="BWW43" s="188"/>
      <c r="BWX43" s="188"/>
      <c r="BWY43" s="179"/>
      <c r="BWZ43" s="170"/>
      <c r="BXA43" s="188"/>
      <c r="BXB43" s="188"/>
      <c r="BXC43" s="188"/>
      <c r="BXD43" s="179"/>
      <c r="BXE43" s="170"/>
      <c r="BXF43" s="188"/>
      <c r="BXG43" s="188"/>
      <c r="BXH43" s="188"/>
      <c r="BXI43" s="179"/>
      <c r="BXJ43" s="170"/>
      <c r="BXK43" s="188"/>
      <c r="BXL43" s="188"/>
      <c r="BXM43" s="188"/>
      <c r="BXN43" s="179"/>
      <c r="BXO43" s="170"/>
      <c r="BXP43" s="188"/>
      <c r="BXQ43" s="188"/>
      <c r="BXR43" s="188"/>
      <c r="BXS43" s="179"/>
      <c r="BXT43" s="170"/>
      <c r="BXU43" s="188"/>
      <c r="BXV43" s="188"/>
      <c r="BXW43" s="188"/>
      <c r="BXX43" s="179"/>
      <c r="BXY43" s="170"/>
      <c r="BXZ43" s="188"/>
      <c r="BYA43" s="188"/>
      <c r="BYB43" s="188"/>
      <c r="BYC43" s="179"/>
      <c r="BYD43" s="170"/>
      <c r="BYE43" s="188"/>
      <c r="BYF43" s="188"/>
      <c r="BYG43" s="188"/>
      <c r="BYH43" s="179"/>
      <c r="BYI43" s="170"/>
      <c r="BYJ43" s="188"/>
      <c r="BYK43" s="188"/>
      <c r="BYL43" s="188"/>
      <c r="BYM43" s="179"/>
      <c r="BYN43" s="170"/>
      <c r="BYO43" s="188"/>
      <c r="BYP43" s="188"/>
      <c r="BYQ43" s="188"/>
      <c r="BYR43" s="179"/>
      <c r="BYS43" s="170"/>
      <c r="BYT43" s="188"/>
      <c r="BYU43" s="188"/>
      <c r="BYV43" s="188"/>
      <c r="BYW43" s="179"/>
      <c r="BYX43" s="170"/>
      <c r="BYY43" s="188"/>
      <c r="BYZ43" s="188"/>
      <c r="BZA43" s="188"/>
      <c r="BZB43" s="179"/>
      <c r="BZC43" s="170"/>
      <c r="BZD43" s="188"/>
      <c r="BZE43" s="188"/>
      <c r="BZF43" s="188"/>
      <c r="BZG43" s="179"/>
      <c r="BZH43" s="170"/>
      <c r="BZI43" s="188"/>
      <c r="BZJ43" s="188"/>
      <c r="BZK43" s="188"/>
      <c r="BZL43" s="179"/>
      <c r="BZM43" s="170"/>
      <c r="BZN43" s="188"/>
      <c r="BZO43" s="188"/>
      <c r="BZP43" s="188"/>
      <c r="BZQ43" s="179"/>
      <c r="BZR43" s="170"/>
      <c r="BZS43" s="188"/>
      <c r="BZT43" s="188"/>
      <c r="BZU43" s="188"/>
      <c r="BZV43" s="179"/>
      <c r="BZW43" s="170"/>
      <c r="BZX43" s="188"/>
      <c r="BZY43" s="188"/>
      <c r="BZZ43" s="188"/>
      <c r="CAA43" s="179"/>
      <c r="CAB43" s="170"/>
      <c r="CAC43" s="188"/>
      <c r="CAD43" s="188"/>
      <c r="CAE43" s="188"/>
      <c r="CAF43" s="179"/>
      <c r="CAG43" s="170"/>
      <c r="CAH43" s="188"/>
      <c r="CAI43" s="188"/>
      <c r="CAJ43" s="188"/>
      <c r="CAK43" s="179"/>
      <c r="CAL43" s="170"/>
      <c r="CAM43" s="188"/>
      <c r="CAN43" s="188"/>
      <c r="CAO43" s="188"/>
      <c r="CAP43" s="179"/>
      <c r="CAQ43" s="170"/>
      <c r="CAR43" s="188"/>
      <c r="CAS43" s="188"/>
      <c r="CAT43" s="188"/>
      <c r="CAU43" s="179"/>
      <c r="CAV43" s="170"/>
      <c r="CAW43" s="188"/>
      <c r="CAX43" s="188"/>
      <c r="CAY43" s="188"/>
      <c r="CAZ43" s="179"/>
      <c r="CBA43" s="170"/>
      <c r="CBB43" s="188"/>
      <c r="CBC43" s="188"/>
      <c r="CBD43" s="188"/>
      <c r="CBE43" s="179"/>
      <c r="CBF43" s="170"/>
      <c r="CBG43" s="188"/>
      <c r="CBH43" s="188"/>
      <c r="CBI43" s="188"/>
      <c r="CBJ43" s="179"/>
      <c r="CBK43" s="170"/>
      <c r="CBL43" s="188"/>
      <c r="CBM43" s="188"/>
      <c r="CBN43" s="188"/>
      <c r="CBO43" s="179"/>
      <c r="CBP43" s="170"/>
      <c r="CBQ43" s="188"/>
      <c r="CBR43" s="188"/>
      <c r="CBS43" s="188"/>
      <c r="CBT43" s="179"/>
      <c r="CBU43" s="170"/>
      <c r="CBV43" s="188"/>
      <c r="CBW43" s="188"/>
      <c r="CBX43" s="188"/>
      <c r="CBY43" s="179"/>
      <c r="CBZ43" s="170"/>
      <c r="CCA43" s="188"/>
      <c r="CCB43" s="188"/>
      <c r="CCC43" s="188"/>
      <c r="CCD43" s="179"/>
      <c r="CCE43" s="170"/>
      <c r="CCF43" s="188"/>
      <c r="CCG43" s="188"/>
      <c r="CCH43" s="188"/>
      <c r="CCI43" s="179"/>
      <c r="CCJ43" s="170"/>
      <c r="CCK43" s="188"/>
      <c r="CCL43" s="188"/>
      <c r="CCM43" s="188"/>
      <c r="CCN43" s="179"/>
      <c r="CCO43" s="170"/>
      <c r="CCP43" s="188"/>
      <c r="CCQ43" s="188"/>
      <c r="CCR43" s="188"/>
      <c r="CCS43" s="179"/>
      <c r="CCT43" s="170"/>
      <c r="CCU43" s="188"/>
      <c r="CCV43" s="188"/>
      <c r="CCW43" s="188"/>
      <c r="CCX43" s="179"/>
      <c r="CCY43" s="170"/>
      <c r="CCZ43" s="188"/>
      <c r="CDA43" s="188"/>
      <c r="CDB43" s="188"/>
      <c r="CDC43" s="179"/>
      <c r="CDD43" s="170"/>
      <c r="CDE43" s="188"/>
      <c r="CDF43" s="188"/>
      <c r="CDG43" s="188"/>
      <c r="CDH43" s="179"/>
      <c r="CDI43" s="170"/>
      <c r="CDJ43" s="188"/>
      <c r="CDK43" s="188"/>
      <c r="CDL43" s="188"/>
      <c r="CDM43" s="179"/>
      <c r="CDN43" s="170"/>
      <c r="CDO43" s="188"/>
      <c r="CDP43" s="188"/>
      <c r="CDQ43" s="188"/>
      <c r="CDR43" s="179"/>
      <c r="CDS43" s="170"/>
      <c r="CDT43" s="188"/>
      <c r="CDU43" s="188"/>
      <c r="CDV43" s="188"/>
      <c r="CDW43" s="179"/>
      <c r="CDX43" s="170"/>
      <c r="CDY43" s="188"/>
      <c r="CDZ43" s="188"/>
      <c r="CEA43" s="188"/>
      <c r="CEB43" s="179"/>
      <c r="CEC43" s="170"/>
      <c r="CED43" s="188"/>
      <c r="CEE43" s="188"/>
      <c r="CEF43" s="188"/>
      <c r="CEG43" s="179"/>
      <c r="CEH43" s="170"/>
      <c r="CEI43" s="188"/>
      <c r="CEJ43" s="188"/>
      <c r="CEK43" s="188"/>
      <c r="CEL43" s="179"/>
      <c r="CEM43" s="170"/>
      <c r="CEN43" s="188"/>
      <c r="CEO43" s="188"/>
      <c r="CEP43" s="188"/>
      <c r="CEQ43" s="179"/>
      <c r="CER43" s="170"/>
      <c r="CES43" s="188"/>
      <c r="CET43" s="188"/>
      <c r="CEU43" s="188"/>
      <c r="CEV43" s="179"/>
      <c r="CEW43" s="170"/>
      <c r="CEX43" s="188"/>
      <c r="CEY43" s="188"/>
      <c r="CEZ43" s="188"/>
      <c r="CFA43" s="179"/>
      <c r="CFB43" s="170"/>
      <c r="CFC43" s="188"/>
      <c r="CFD43" s="188"/>
      <c r="CFE43" s="188"/>
      <c r="CFF43" s="179"/>
      <c r="CFG43" s="170"/>
      <c r="CFH43" s="188"/>
      <c r="CFI43" s="188"/>
      <c r="CFJ43" s="188"/>
      <c r="CFK43" s="179"/>
      <c r="CFL43" s="170"/>
      <c r="CFM43" s="188"/>
      <c r="CFN43" s="188"/>
      <c r="CFO43" s="188"/>
      <c r="CFP43" s="179"/>
      <c r="CFQ43" s="170"/>
      <c r="CFR43" s="188"/>
      <c r="CFS43" s="188"/>
      <c r="CFT43" s="188"/>
      <c r="CFU43" s="179"/>
      <c r="CFV43" s="170"/>
      <c r="CFW43" s="188"/>
      <c r="CFX43" s="188"/>
      <c r="CFY43" s="188"/>
      <c r="CFZ43" s="179"/>
      <c r="CGA43" s="170"/>
      <c r="CGB43" s="188"/>
      <c r="CGC43" s="188"/>
      <c r="CGD43" s="188"/>
      <c r="CGE43" s="179"/>
      <c r="CGF43" s="170"/>
      <c r="CGG43" s="188"/>
      <c r="CGH43" s="188"/>
      <c r="CGI43" s="188"/>
      <c r="CGJ43" s="179"/>
      <c r="CGK43" s="170"/>
      <c r="CGL43" s="188"/>
      <c r="CGM43" s="188"/>
      <c r="CGN43" s="188"/>
      <c r="CGO43" s="179"/>
      <c r="CGP43" s="170"/>
      <c r="CGQ43" s="188"/>
      <c r="CGR43" s="188"/>
      <c r="CGS43" s="188"/>
      <c r="CGT43" s="179"/>
      <c r="CGU43" s="170"/>
      <c r="CGV43" s="188"/>
      <c r="CGW43" s="188"/>
      <c r="CGX43" s="188"/>
      <c r="CGY43" s="179"/>
      <c r="CGZ43" s="170"/>
      <c r="CHA43" s="188"/>
      <c r="CHB43" s="188"/>
      <c r="CHC43" s="188"/>
      <c r="CHD43" s="179"/>
      <c r="CHE43" s="170"/>
      <c r="CHF43" s="188"/>
      <c r="CHG43" s="188"/>
      <c r="CHH43" s="188"/>
      <c r="CHI43" s="179"/>
      <c r="CHJ43" s="170"/>
      <c r="CHK43" s="188"/>
      <c r="CHL43" s="188"/>
      <c r="CHM43" s="188"/>
      <c r="CHN43" s="179"/>
      <c r="CHO43" s="170"/>
      <c r="CHP43" s="188"/>
      <c r="CHQ43" s="188"/>
      <c r="CHR43" s="188"/>
      <c r="CHS43" s="179"/>
      <c r="CHT43" s="170"/>
      <c r="CHU43" s="188"/>
      <c r="CHV43" s="188"/>
      <c r="CHW43" s="188"/>
      <c r="CHX43" s="179"/>
      <c r="CHY43" s="170"/>
      <c r="CHZ43" s="188"/>
      <c r="CIA43" s="188"/>
      <c r="CIB43" s="188"/>
      <c r="CIC43" s="179"/>
      <c r="CID43" s="170"/>
      <c r="CIE43" s="188"/>
      <c r="CIF43" s="188"/>
      <c r="CIG43" s="188"/>
      <c r="CIH43" s="179"/>
      <c r="CII43" s="170"/>
      <c r="CIJ43" s="188"/>
      <c r="CIK43" s="188"/>
      <c r="CIL43" s="188"/>
      <c r="CIM43" s="179"/>
      <c r="CIN43" s="170"/>
      <c r="CIO43" s="188"/>
      <c r="CIP43" s="188"/>
      <c r="CIQ43" s="188"/>
      <c r="CIR43" s="179"/>
      <c r="CIS43" s="170"/>
      <c r="CIT43" s="188"/>
      <c r="CIU43" s="188"/>
      <c r="CIV43" s="188"/>
      <c r="CIW43" s="179"/>
      <c r="CIX43" s="170"/>
      <c r="CIY43" s="188"/>
      <c r="CIZ43" s="188"/>
      <c r="CJA43" s="188"/>
      <c r="CJB43" s="179"/>
      <c r="CJC43" s="170"/>
      <c r="CJD43" s="188"/>
      <c r="CJE43" s="188"/>
      <c r="CJF43" s="188"/>
      <c r="CJG43" s="179"/>
      <c r="CJH43" s="170"/>
      <c r="CJI43" s="188"/>
      <c r="CJJ43" s="188"/>
      <c r="CJK43" s="188"/>
      <c r="CJL43" s="179"/>
      <c r="CJM43" s="170"/>
      <c r="CJN43" s="188"/>
      <c r="CJO43" s="188"/>
      <c r="CJP43" s="188"/>
      <c r="CJQ43" s="179"/>
      <c r="CJR43" s="170"/>
      <c r="CJS43" s="188"/>
      <c r="CJT43" s="188"/>
      <c r="CJU43" s="188"/>
      <c r="CJV43" s="179"/>
      <c r="CJW43" s="170"/>
      <c r="CJX43" s="188"/>
      <c r="CJY43" s="188"/>
      <c r="CJZ43" s="188"/>
      <c r="CKA43" s="179"/>
      <c r="CKB43" s="170"/>
      <c r="CKC43" s="188"/>
      <c r="CKD43" s="188"/>
      <c r="CKE43" s="188"/>
      <c r="CKF43" s="179"/>
      <c r="CKG43" s="170"/>
      <c r="CKH43" s="188"/>
      <c r="CKI43" s="188"/>
      <c r="CKJ43" s="188"/>
      <c r="CKK43" s="179"/>
      <c r="CKL43" s="170"/>
      <c r="CKM43" s="188"/>
      <c r="CKN43" s="188"/>
      <c r="CKO43" s="188"/>
      <c r="CKP43" s="179"/>
      <c r="CKQ43" s="170"/>
      <c r="CKR43" s="188"/>
      <c r="CKS43" s="188"/>
      <c r="CKT43" s="188"/>
      <c r="CKU43" s="179"/>
      <c r="CKV43" s="170"/>
      <c r="CKW43" s="188"/>
      <c r="CKX43" s="188"/>
      <c r="CKY43" s="188"/>
      <c r="CKZ43" s="179"/>
      <c r="CLA43" s="170"/>
      <c r="CLB43" s="188"/>
      <c r="CLC43" s="188"/>
      <c r="CLD43" s="188"/>
      <c r="CLE43" s="179"/>
      <c r="CLF43" s="170"/>
      <c r="CLG43" s="188"/>
      <c r="CLH43" s="188"/>
      <c r="CLI43" s="188"/>
      <c r="CLJ43" s="179"/>
      <c r="CLK43" s="170"/>
      <c r="CLL43" s="188"/>
      <c r="CLM43" s="188"/>
      <c r="CLN43" s="188"/>
      <c r="CLO43" s="179"/>
      <c r="CLP43" s="170"/>
      <c r="CLQ43" s="188"/>
      <c r="CLR43" s="188"/>
      <c r="CLS43" s="188"/>
      <c r="CLT43" s="179"/>
      <c r="CLU43" s="170"/>
      <c r="CLV43" s="188"/>
      <c r="CLW43" s="188"/>
      <c r="CLX43" s="188"/>
      <c r="CLY43" s="179"/>
      <c r="CLZ43" s="170"/>
      <c r="CMA43" s="188"/>
      <c r="CMB43" s="188"/>
      <c r="CMC43" s="188"/>
      <c r="CMD43" s="179"/>
      <c r="CME43" s="170"/>
      <c r="CMF43" s="188"/>
      <c r="CMG43" s="188"/>
      <c r="CMH43" s="188"/>
      <c r="CMI43" s="179"/>
      <c r="CMJ43" s="170"/>
      <c r="CMK43" s="188"/>
      <c r="CML43" s="188"/>
      <c r="CMM43" s="188"/>
      <c r="CMN43" s="179"/>
      <c r="CMO43" s="170"/>
      <c r="CMP43" s="188"/>
      <c r="CMQ43" s="188"/>
      <c r="CMR43" s="188"/>
      <c r="CMS43" s="179"/>
      <c r="CMT43" s="170"/>
      <c r="CMU43" s="188"/>
      <c r="CMV43" s="188"/>
      <c r="CMW43" s="188"/>
      <c r="CMX43" s="179"/>
      <c r="CMY43" s="170"/>
      <c r="CMZ43" s="188"/>
      <c r="CNA43" s="188"/>
      <c r="CNB43" s="188"/>
      <c r="CNC43" s="179"/>
      <c r="CND43" s="170"/>
      <c r="CNE43" s="188"/>
      <c r="CNF43" s="188"/>
      <c r="CNG43" s="188"/>
      <c r="CNH43" s="179"/>
      <c r="CNI43" s="170"/>
      <c r="CNJ43" s="188"/>
      <c r="CNK43" s="188"/>
      <c r="CNL43" s="188"/>
      <c r="CNM43" s="179"/>
      <c r="CNN43" s="170"/>
      <c r="CNO43" s="188"/>
      <c r="CNP43" s="188"/>
      <c r="CNQ43" s="188"/>
      <c r="CNR43" s="179"/>
      <c r="CNS43" s="170"/>
      <c r="CNT43" s="188"/>
      <c r="CNU43" s="188"/>
      <c r="CNV43" s="188"/>
      <c r="CNW43" s="179"/>
      <c r="CNX43" s="170"/>
      <c r="CNY43" s="188"/>
      <c r="CNZ43" s="188"/>
      <c r="COA43" s="188"/>
      <c r="COB43" s="179"/>
      <c r="COC43" s="170"/>
      <c r="COD43" s="188"/>
      <c r="COE43" s="188"/>
      <c r="COF43" s="188"/>
      <c r="COG43" s="179"/>
      <c r="COH43" s="170"/>
      <c r="COI43" s="188"/>
      <c r="COJ43" s="188"/>
      <c r="COK43" s="188"/>
      <c r="COL43" s="179"/>
      <c r="COM43" s="170"/>
      <c r="CON43" s="188"/>
      <c r="COO43" s="188"/>
      <c r="COP43" s="188"/>
      <c r="COQ43" s="179"/>
      <c r="COR43" s="170"/>
      <c r="COS43" s="188"/>
      <c r="COT43" s="188"/>
      <c r="COU43" s="188"/>
      <c r="COV43" s="179"/>
      <c r="COW43" s="170"/>
      <c r="COX43" s="188"/>
      <c r="COY43" s="188"/>
      <c r="COZ43" s="188"/>
      <c r="CPA43" s="179"/>
      <c r="CPB43" s="170"/>
      <c r="CPC43" s="188"/>
      <c r="CPD43" s="188"/>
      <c r="CPE43" s="188"/>
      <c r="CPF43" s="179"/>
      <c r="CPG43" s="170"/>
      <c r="CPH43" s="188"/>
      <c r="CPI43" s="188"/>
      <c r="CPJ43" s="188"/>
      <c r="CPK43" s="179"/>
      <c r="CPL43" s="170"/>
      <c r="CPM43" s="188"/>
      <c r="CPN43" s="188"/>
      <c r="CPO43" s="188"/>
      <c r="CPP43" s="179"/>
      <c r="CPQ43" s="170"/>
      <c r="CPR43" s="188"/>
      <c r="CPS43" s="188"/>
      <c r="CPT43" s="188"/>
      <c r="CPU43" s="179"/>
      <c r="CPV43" s="170"/>
      <c r="CPW43" s="188"/>
      <c r="CPX43" s="188"/>
      <c r="CPY43" s="188"/>
      <c r="CPZ43" s="179"/>
      <c r="CQA43" s="170"/>
      <c r="CQB43" s="188"/>
      <c r="CQC43" s="188"/>
      <c r="CQD43" s="188"/>
      <c r="CQE43" s="179"/>
      <c r="CQF43" s="170"/>
      <c r="CQG43" s="188"/>
      <c r="CQH43" s="188"/>
      <c r="CQI43" s="188"/>
      <c r="CQJ43" s="179"/>
      <c r="CQK43" s="170"/>
      <c r="CQL43" s="188"/>
      <c r="CQM43" s="188"/>
      <c r="CQN43" s="188"/>
      <c r="CQO43" s="179"/>
      <c r="CQP43" s="170"/>
      <c r="CQQ43" s="188"/>
      <c r="CQR43" s="188"/>
      <c r="CQS43" s="188"/>
      <c r="CQT43" s="179"/>
      <c r="CQU43" s="170"/>
      <c r="CQV43" s="188"/>
      <c r="CQW43" s="188"/>
      <c r="CQX43" s="188"/>
      <c r="CQY43" s="179"/>
      <c r="CQZ43" s="170"/>
      <c r="CRA43" s="188"/>
      <c r="CRB43" s="188"/>
      <c r="CRC43" s="188"/>
      <c r="CRD43" s="179"/>
      <c r="CRE43" s="170"/>
      <c r="CRF43" s="188"/>
      <c r="CRG43" s="188"/>
      <c r="CRH43" s="188"/>
      <c r="CRI43" s="179"/>
      <c r="CRJ43" s="170"/>
      <c r="CRK43" s="188"/>
      <c r="CRL43" s="188"/>
      <c r="CRM43" s="188"/>
      <c r="CRN43" s="179"/>
      <c r="CRO43" s="170"/>
      <c r="CRP43" s="188"/>
      <c r="CRQ43" s="188"/>
      <c r="CRR43" s="188"/>
      <c r="CRS43" s="179"/>
      <c r="CRT43" s="170"/>
      <c r="CRU43" s="188"/>
      <c r="CRV43" s="188"/>
      <c r="CRW43" s="188"/>
      <c r="CRX43" s="179"/>
      <c r="CRY43" s="170"/>
      <c r="CRZ43" s="188"/>
      <c r="CSA43" s="188"/>
      <c r="CSB43" s="188"/>
      <c r="CSC43" s="179"/>
      <c r="CSD43" s="170"/>
      <c r="CSE43" s="188"/>
      <c r="CSF43" s="188"/>
      <c r="CSG43" s="188"/>
      <c r="CSH43" s="179"/>
      <c r="CSI43" s="170"/>
      <c r="CSJ43" s="188"/>
      <c r="CSK43" s="188"/>
      <c r="CSL43" s="188"/>
      <c r="CSM43" s="179"/>
      <c r="CSN43" s="170"/>
      <c r="CSO43" s="188"/>
      <c r="CSP43" s="188"/>
      <c r="CSQ43" s="188"/>
      <c r="CSR43" s="179"/>
      <c r="CSS43" s="170"/>
      <c r="CST43" s="188"/>
      <c r="CSU43" s="188"/>
      <c r="CSV43" s="188"/>
      <c r="CSW43" s="179"/>
      <c r="CSX43" s="170"/>
      <c r="CSY43" s="188"/>
      <c r="CSZ43" s="188"/>
      <c r="CTA43" s="188"/>
      <c r="CTB43" s="179"/>
      <c r="CTC43" s="170"/>
      <c r="CTD43" s="188"/>
      <c r="CTE43" s="188"/>
      <c r="CTF43" s="188"/>
      <c r="CTG43" s="179"/>
      <c r="CTH43" s="170"/>
      <c r="CTI43" s="188"/>
      <c r="CTJ43" s="188"/>
      <c r="CTK43" s="188"/>
      <c r="CTL43" s="179"/>
      <c r="CTM43" s="170"/>
      <c r="CTN43" s="188"/>
      <c r="CTO43" s="188"/>
      <c r="CTP43" s="188"/>
      <c r="CTQ43" s="179"/>
      <c r="CTR43" s="170"/>
      <c r="CTS43" s="188"/>
      <c r="CTT43" s="188"/>
      <c r="CTU43" s="188"/>
      <c r="CTV43" s="179"/>
      <c r="CTW43" s="170"/>
      <c r="CTX43" s="188"/>
      <c r="CTY43" s="188"/>
      <c r="CTZ43" s="188"/>
      <c r="CUA43" s="179"/>
      <c r="CUB43" s="170"/>
      <c r="CUC43" s="188"/>
      <c r="CUD43" s="188"/>
      <c r="CUE43" s="188"/>
      <c r="CUF43" s="179"/>
      <c r="CUG43" s="170"/>
      <c r="CUH43" s="188"/>
      <c r="CUI43" s="188"/>
      <c r="CUJ43" s="188"/>
      <c r="CUK43" s="179"/>
      <c r="CUL43" s="170"/>
      <c r="CUM43" s="188"/>
      <c r="CUN43" s="188"/>
      <c r="CUO43" s="188"/>
      <c r="CUP43" s="179"/>
      <c r="CUQ43" s="170"/>
      <c r="CUR43" s="188"/>
      <c r="CUS43" s="188"/>
      <c r="CUT43" s="188"/>
      <c r="CUU43" s="179"/>
      <c r="CUV43" s="170"/>
      <c r="CUW43" s="188"/>
      <c r="CUX43" s="188"/>
      <c r="CUY43" s="188"/>
      <c r="CUZ43" s="179"/>
      <c r="CVA43" s="170"/>
      <c r="CVB43" s="188"/>
      <c r="CVC43" s="188"/>
      <c r="CVD43" s="188"/>
      <c r="CVE43" s="179"/>
      <c r="CVF43" s="170"/>
      <c r="CVG43" s="188"/>
      <c r="CVH43" s="188"/>
      <c r="CVI43" s="188"/>
      <c r="CVJ43" s="179"/>
      <c r="CVK43" s="170"/>
      <c r="CVL43" s="188"/>
      <c r="CVM43" s="188"/>
      <c r="CVN43" s="188"/>
      <c r="CVO43" s="179"/>
      <c r="CVP43" s="170"/>
      <c r="CVQ43" s="188"/>
      <c r="CVR43" s="188"/>
      <c r="CVS43" s="188"/>
      <c r="CVT43" s="179"/>
      <c r="CVU43" s="170"/>
      <c r="CVV43" s="188"/>
      <c r="CVW43" s="188"/>
      <c r="CVX43" s="188"/>
      <c r="CVY43" s="179"/>
      <c r="CVZ43" s="170"/>
      <c r="CWA43" s="188"/>
      <c r="CWB43" s="188"/>
      <c r="CWC43" s="188"/>
      <c r="CWD43" s="179"/>
      <c r="CWE43" s="170"/>
      <c r="CWF43" s="188"/>
      <c r="CWG43" s="188"/>
      <c r="CWH43" s="188"/>
      <c r="CWI43" s="179"/>
      <c r="CWJ43" s="170"/>
      <c r="CWK43" s="188"/>
      <c r="CWL43" s="188"/>
      <c r="CWM43" s="188"/>
      <c r="CWN43" s="179"/>
      <c r="CWO43" s="170"/>
      <c r="CWP43" s="188"/>
      <c r="CWQ43" s="188"/>
      <c r="CWR43" s="188"/>
      <c r="CWS43" s="179"/>
      <c r="CWT43" s="170"/>
      <c r="CWU43" s="188"/>
      <c r="CWV43" s="188"/>
      <c r="CWW43" s="188"/>
      <c r="CWX43" s="179"/>
      <c r="CWY43" s="170"/>
      <c r="CWZ43" s="188"/>
      <c r="CXA43" s="188"/>
      <c r="CXB43" s="188"/>
      <c r="CXC43" s="179"/>
      <c r="CXD43" s="170"/>
      <c r="CXE43" s="188"/>
      <c r="CXF43" s="188"/>
      <c r="CXG43" s="188"/>
      <c r="CXH43" s="179"/>
      <c r="CXI43" s="170"/>
      <c r="CXJ43" s="188"/>
      <c r="CXK43" s="188"/>
      <c r="CXL43" s="188"/>
      <c r="CXM43" s="179"/>
      <c r="CXN43" s="170"/>
      <c r="CXO43" s="188"/>
      <c r="CXP43" s="188"/>
      <c r="CXQ43" s="188"/>
      <c r="CXR43" s="179"/>
      <c r="CXS43" s="170"/>
      <c r="CXT43" s="188"/>
      <c r="CXU43" s="188"/>
      <c r="CXV43" s="188"/>
      <c r="CXW43" s="179"/>
      <c r="CXX43" s="170"/>
      <c r="CXY43" s="188"/>
      <c r="CXZ43" s="188"/>
      <c r="CYA43" s="188"/>
      <c r="CYB43" s="179"/>
      <c r="CYC43" s="170"/>
      <c r="CYD43" s="188"/>
      <c r="CYE43" s="188"/>
      <c r="CYF43" s="188"/>
      <c r="CYG43" s="179"/>
      <c r="CYH43" s="170"/>
      <c r="CYI43" s="188"/>
      <c r="CYJ43" s="188"/>
      <c r="CYK43" s="188"/>
      <c r="CYL43" s="179"/>
      <c r="CYM43" s="170"/>
      <c r="CYN43" s="188"/>
      <c r="CYO43" s="188"/>
      <c r="CYP43" s="188"/>
      <c r="CYQ43" s="179"/>
      <c r="CYR43" s="170"/>
      <c r="CYS43" s="188"/>
      <c r="CYT43" s="188"/>
      <c r="CYU43" s="188"/>
      <c r="CYV43" s="179"/>
      <c r="CYW43" s="170"/>
      <c r="CYX43" s="188"/>
      <c r="CYY43" s="188"/>
      <c r="CYZ43" s="188"/>
      <c r="CZA43" s="179"/>
      <c r="CZB43" s="170"/>
      <c r="CZC43" s="188"/>
      <c r="CZD43" s="188"/>
      <c r="CZE43" s="188"/>
      <c r="CZF43" s="179"/>
      <c r="CZG43" s="170"/>
      <c r="CZH43" s="188"/>
      <c r="CZI43" s="188"/>
      <c r="CZJ43" s="188"/>
      <c r="CZK43" s="179"/>
      <c r="CZL43" s="170"/>
      <c r="CZM43" s="188"/>
      <c r="CZN43" s="188"/>
      <c r="CZO43" s="188"/>
      <c r="CZP43" s="179"/>
      <c r="CZQ43" s="170"/>
      <c r="CZR43" s="188"/>
      <c r="CZS43" s="188"/>
      <c r="CZT43" s="188"/>
      <c r="CZU43" s="179"/>
      <c r="CZV43" s="170"/>
      <c r="CZW43" s="188"/>
      <c r="CZX43" s="188"/>
      <c r="CZY43" s="188"/>
      <c r="CZZ43" s="179"/>
      <c r="DAA43" s="170"/>
      <c r="DAB43" s="188"/>
      <c r="DAC43" s="188"/>
      <c r="DAD43" s="188"/>
      <c r="DAE43" s="179"/>
      <c r="DAF43" s="170"/>
      <c r="DAG43" s="188"/>
      <c r="DAH43" s="188"/>
      <c r="DAI43" s="188"/>
      <c r="DAJ43" s="179"/>
      <c r="DAK43" s="170"/>
      <c r="DAL43" s="188"/>
      <c r="DAM43" s="188"/>
      <c r="DAN43" s="188"/>
      <c r="DAO43" s="179"/>
      <c r="DAP43" s="170"/>
      <c r="DAQ43" s="188"/>
      <c r="DAR43" s="188"/>
      <c r="DAS43" s="188"/>
      <c r="DAT43" s="179"/>
      <c r="DAU43" s="170"/>
      <c r="DAV43" s="188"/>
      <c r="DAW43" s="188"/>
      <c r="DAX43" s="188"/>
      <c r="DAY43" s="179"/>
      <c r="DAZ43" s="170"/>
      <c r="DBA43" s="188"/>
      <c r="DBB43" s="188"/>
      <c r="DBC43" s="188"/>
      <c r="DBD43" s="179"/>
      <c r="DBE43" s="170"/>
      <c r="DBF43" s="188"/>
      <c r="DBG43" s="188"/>
      <c r="DBH43" s="188"/>
      <c r="DBI43" s="179"/>
      <c r="DBJ43" s="170"/>
      <c r="DBK43" s="188"/>
      <c r="DBL43" s="188"/>
      <c r="DBM43" s="188"/>
      <c r="DBN43" s="179"/>
      <c r="DBO43" s="170"/>
      <c r="DBP43" s="188"/>
      <c r="DBQ43" s="188"/>
      <c r="DBR43" s="188"/>
      <c r="DBS43" s="179"/>
      <c r="DBT43" s="170"/>
      <c r="DBU43" s="188"/>
      <c r="DBV43" s="188"/>
      <c r="DBW43" s="188"/>
      <c r="DBX43" s="179"/>
      <c r="DBY43" s="170"/>
      <c r="DBZ43" s="188"/>
      <c r="DCA43" s="188"/>
      <c r="DCB43" s="188"/>
      <c r="DCC43" s="179"/>
      <c r="DCD43" s="170"/>
      <c r="DCE43" s="188"/>
      <c r="DCF43" s="188"/>
      <c r="DCG43" s="188"/>
      <c r="DCH43" s="179"/>
      <c r="DCI43" s="170"/>
      <c r="DCJ43" s="188"/>
      <c r="DCK43" s="188"/>
      <c r="DCL43" s="188"/>
      <c r="DCM43" s="179"/>
      <c r="DCN43" s="170"/>
      <c r="DCO43" s="188"/>
      <c r="DCP43" s="188"/>
      <c r="DCQ43" s="188"/>
      <c r="DCR43" s="179"/>
      <c r="DCS43" s="170"/>
      <c r="DCT43" s="188"/>
      <c r="DCU43" s="188"/>
      <c r="DCV43" s="188"/>
      <c r="DCW43" s="179"/>
      <c r="DCX43" s="170"/>
      <c r="DCY43" s="188"/>
      <c r="DCZ43" s="188"/>
      <c r="DDA43" s="188"/>
      <c r="DDB43" s="179"/>
      <c r="DDC43" s="170"/>
      <c r="DDD43" s="188"/>
      <c r="DDE43" s="188"/>
      <c r="DDF43" s="188"/>
      <c r="DDG43" s="179"/>
      <c r="DDH43" s="170"/>
      <c r="DDI43" s="188"/>
      <c r="DDJ43" s="188"/>
      <c r="DDK43" s="188"/>
      <c r="DDL43" s="179"/>
      <c r="DDM43" s="170"/>
      <c r="DDN43" s="188"/>
      <c r="DDO43" s="188"/>
      <c r="DDP43" s="188"/>
      <c r="DDQ43" s="179"/>
      <c r="DDR43" s="170"/>
      <c r="DDS43" s="188"/>
      <c r="DDT43" s="188"/>
      <c r="DDU43" s="188"/>
      <c r="DDV43" s="179"/>
      <c r="DDW43" s="170"/>
      <c r="DDX43" s="188"/>
      <c r="DDY43" s="188"/>
      <c r="DDZ43" s="188"/>
      <c r="DEA43" s="179"/>
      <c r="DEB43" s="170"/>
      <c r="DEC43" s="188"/>
      <c r="DED43" s="188"/>
      <c r="DEE43" s="188"/>
      <c r="DEF43" s="179"/>
      <c r="DEG43" s="170"/>
      <c r="DEH43" s="188"/>
      <c r="DEI43" s="188"/>
      <c r="DEJ43" s="188"/>
      <c r="DEK43" s="179"/>
      <c r="DEL43" s="170"/>
      <c r="DEM43" s="188"/>
      <c r="DEN43" s="188"/>
      <c r="DEO43" s="188"/>
      <c r="DEP43" s="179"/>
      <c r="DEQ43" s="170"/>
      <c r="DER43" s="188"/>
      <c r="DES43" s="188"/>
      <c r="DET43" s="188"/>
      <c r="DEU43" s="179"/>
      <c r="DEV43" s="170"/>
      <c r="DEW43" s="188"/>
      <c r="DEX43" s="188"/>
      <c r="DEY43" s="188"/>
      <c r="DEZ43" s="179"/>
      <c r="DFA43" s="170"/>
      <c r="DFB43" s="188"/>
      <c r="DFC43" s="188"/>
      <c r="DFD43" s="188"/>
      <c r="DFE43" s="179"/>
      <c r="DFF43" s="170"/>
      <c r="DFG43" s="188"/>
      <c r="DFH43" s="188"/>
      <c r="DFI43" s="188"/>
      <c r="DFJ43" s="179"/>
      <c r="DFK43" s="170"/>
      <c r="DFL43" s="188"/>
      <c r="DFM43" s="188"/>
      <c r="DFN43" s="188"/>
      <c r="DFO43" s="179"/>
      <c r="DFP43" s="170"/>
      <c r="DFQ43" s="188"/>
      <c r="DFR43" s="188"/>
      <c r="DFS43" s="188"/>
      <c r="DFT43" s="179"/>
      <c r="DFU43" s="170"/>
      <c r="DFV43" s="188"/>
      <c r="DFW43" s="188"/>
      <c r="DFX43" s="188"/>
      <c r="DFY43" s="179"/>
      <c r="DFZ43" s="170"/>
      <c r="DGA43" s="188"/>
      <c r="DGB43" s="188"/>
      <c r="DGC43" s="188"/>
      <c r="DGD43" s="179"/>
      <c r="DGE43" s="170"/>
      <c r="DGF43" s="188"/>
      <c r="DGG43" s="188"/>
      <c r="DGH43" s="188"/>
      <c r="DGI43" s="179"/>
      <c r="DGJ43" s="170"/>
      <c r="DGK43" s="188"/>
      <c r="DGL43" s="188"/>
      <c r="DGM43" s="188"/>
      <c r="DGN43" s="179"/>
      <c r="DGO43" s="170"/>
      <c r="DGP43" s="188"/>
      <c r="DGQ43" s="188"/>
      <c r="DGR43" s="188"/>
      <c r="DGS43" s="179"/>
      <c r="DGT43" s="170"/>
      <c r="DGU43" s="188"/>
      <c r="DGV43" s="188"/>
      <c r="DGW43" s="188"/>
      <c r="DGX43" s="179"/>
      <c r="DGY43" s="170"/>
      <c r="DGZ43" s="188"/>
      <c r="DHA43" s="188"/>
      <c r="DHB43" s="188"/>
      <c r="DHC43" s="179"/>
      <c r="DHD43" s="170"/>
      <c r="DHE43" s="188"/>
      <c r="DHF43" s="188"/>
      <c r="DHG43" s="188"/>
      <c r="DHH43" s="179"/>
      <c r="DHI43" s="170"/>
      <c r="DHJ43" s="188"/>
      <c r="DHK43" s="188"/>
      <c r="DHL43" s="188"/>
      <c r="DHM43" s="179"/>
      <c r="DHN43" s="170"/>
      <c r="DHO43" s="188"/>
      <c r="DHP43" s="188"/>
      <c r="DHQ43" s="188"/>
      <c r="DHR43" s="179"/>
      <c r="DHS43" s="170"/>
      <c r="DHT43" s="188"/>
      <c r="DHU43" s="188"/>
      <c r="DHV43" s="188"/>
      <c r="DHW43" s="179"/>
      <c r="DHX43" s="170"/>
      <c r="DHY43" s="188"/>
      <c r="DHZ43" s="188"/>
      <c r="DIA43" s="188"/>
      <c r="DIB43" s="179"/>
      <c r="DIC43" s="170"/>
      <c r="DID43" s="188"/>
      <c r="DIE43" s="188"/>
      <c r="DIF43" s="188"/>
      <c r="DIG43" s="179"/>
      <c r="DIH43" s="170"/>
      <c r="DII43" s="188"/>
      <c r="DIJ43" s="188"/>
      <c r="DIK43" s="188"/>
      <c r="DIL43" s="179"/>
      <c r="DIM43" s="170"/>
      <c r="DIN43" s="188"/>
      <c r="DIO43" s="188"/>
      <c r="DIP43" s="188"/>
      <c r="DIQ43" s="179"/>
      <c r="DIR43" s="170"/>
      <c r="DIS43" s="188"/>
      <c r="DIT43" s="188"/>
      <c r="DIU43" s="188"/>
      <c r="DIV43" s="179"/>
      <c r="DIW43" s="170"/>
      <c r="DIX43" s="188"/>
      <c r="DIY43" s="188"/>
      <c r="DIZ43" s="188"/>
      <c r="DJA43" s="179"/>
      <c r="DJB43" s="170"/>
      <c r="DJC43" s="188"/>
      <c r="DJD43" s="188"/>
      <c r="DJE43" s="188"/>
      <c r="DJF43" s="179"/>
      <c r="DJG43" s="170"/>
      <c r="DJH43" s="188"/>
      <c r="DJI43" s="188"/>
      <c r="DJJ43" s="188"/>
      <c r="DJK43" s="179"/>
      <c r="DJL43" s="170"/>
      <c r="DJM43" s="188"/>
      <c r="DJN43" s="188"/>
      <c r="DJO43" s="188"/>
      <c r="DJP43" s="179"/>
      <c r="DJQ43" s="170"/>
      <c r="DJR43" s="188"/>
      <c r="DJS43" s="188"/>
      <c r="DJT43" s="188"/>
      <c r="DJU43" s="179"/>
      <c r="DJV43" s="170"/>
      <c r="DJW43" s="188"/>
      <c r="DJX43" s="188"/>
      <c r="DJY43" s="188"/>
      <c r="DJZ43" s="179"/>
      <c r="DKA43" s="170"/>
      <c r="DKB43" s="188"/>
      <c r="DKC43" s="188"/>
      <c r="DKD43" s="188"/>
      <c r="DKE43" s="179"/>
      <c r="DKF43" s="170"/>
      <c r="DKG43" s="188"/>
      <c r="DKH43" s="188"/>
      <c r="DKI43" s="188"/>
      <c r="DKJ43" s="179"/>
      <c r="DKK43" s="170"/>
      <c r="DKL43" s="188"/>
      <c r="DKM43" s="188"/>
      <c r="DKN43" s="188"/>
      <c r="DKO43" s="179"/>
      <c r="DKP43" s="170"/>
      <c r="DKQ43" s="188"/>
      <c r="DKR43" s="188"/>
      <c r="DKS43" s="188"/>
      <c r="DKT43" s="179"/>
      <c r="DKU43" s="170"/>
      <c r="DKV43" s="188"/>
      <c r="DKW43" s="188"/>
      <c r="DKX43" s="188"/>
      <c r="DKY43" s="179"/>
      <c r="DKZ43" s="170"/>
      <c r="DLA43" s="188"/>
      <c r="DLB43" s="188"/>
      <c r="DLC43" s="188"/>
      <c r="DLD43" s="179"/>
      <c r="DLE43" s="170"/>
      <c r="DLF43" s="188"/>
      <c r="DLG43" s="188"/>
      <c r="DLH43" s="188"/>
      <c r="DLI43" s="179"/>
      <c r="DLJ43" s="170"/>
      <c r="DLK43" s="188"/>
      <c r="DLL43" s="188"/>
      <c r="DLM43" s="188"/>
      <c r="DLN43" s="179"/>
      <c r="DLO43" s="170"/>
      <c r="DLP43" s="188"/>
      <c r="DLQ43" s="188"/>
      <c r="DLR43" s="188"/>
      <c r="DLS43" s="179"/>
      <c r="DLT43" s="170"/>
      <c r="DLU43" s="188"/>
      <c r="DLV43" s="188"/>
      <c r="DLW43" s="188"/>
      <c r="DLX43" s="179"/>
      <c r="DLY43" s="170"/>
      <c r="DLZ43" s="188"/>
      <c r="DMA43" s="188"/>
      <c r="DMB43" s="188"/>
      <c r="DMC43" s="179"/>
      <c r="DMD43" s="170"/>
      <c r="DME43" s="188"/>
      <c r="DMF43" s="188"/>
      <c r="DMG43" s="188"/>
      <c r="DMH43" s="179"/>
      <c r="DMI43" s="170"/>
      <c r="DMJ43" s="188"/>
      <c r="DMK43" s="188"/>
      <c r="DML43" s="188"/>
      <c r="DMM43" s="179"/>
      <c r="DMN43" s="170"/>
      <c r="DMO43" s="188"/>
      <c r="DMP43" s="188"/>
      <c r="DMQ43" s="188"/>
      <c r="DMR43" s="179"/>
      <c r="DMS43" s="170"/>
      <c r="DMT43" s="188"/>
      <c r="DMU43" s="188"/>
      <c r="DMV43" s="188"/>
      <c r="DMW43" s="179"/>
      <c r="DMX43" s="170"/>
      <c r="DMY43" s="188"/>
      <c r="DMZ43" s="188"/>
      <c r="DNA43" s="188"/>
      <c r="DNB43" s="179"/>
      <c r="DNC43" s="170"/>
      <c r="DND43" s="188"/>
      <c r="DNE43" s="188"/>
      <c r="DNF43" s="188"/>
      <c r="DNG43" s="179"/>
      <c r="DNH43" s="170"/>
      <c r="DNI43" s="188"/>
      <c r="DNJ43" s="188"/>
      <c r="DNK43" s="188"/>
      <c r="DNL43" s="179"/>
      <c r="DNM43" s="170"/>
      <c r="DNN43" s="188"/>
      <c r="DNO43" s="188"/>
      <c r="DNP43" s="188"/>
      <c r="DNQ43" s="179"/>
      <c r="DNR43" s="170"/>
      <c r="DNS43" s="188"/>
      <c r="DNT43" s="188"/>
      <c r="DNU43" s="188"/>
      <c r="DNV43" s="179"/>
      <c r="DNW43" s="170"/>
      <c r="DNX43" s="188"/>
      <c r="DNY43" s="188"/>
      <c r="DNZ43" s="188"/>
      <c r="DOA43" s="179"/>
      <c r="DOB43" s="170"/>
      <c r="DOC43" s="188"/>
      <c r="DOD43" s="188"/>
      <c r="DOE43" s="188"/>
      <c r="DOF43" s="179"/>
      <c r="DOG43" s="170"/>
      <c r="DOH43" s="188"/>
      <c r="DOI43" s="188"/>
      <c r="DOJ43" s="188"/>
      <c r="DOK43" s="179"/>
      <c r="DOL43" s="170"/>
      <c r="DOM43" s="188"/>
      <c r="DON43" s="188"/>
      <c r="DOO43" s="188"/>
      <c r="DOP43" s="179"/>
      <c r="DOQ43" s="170"/>
      <c r="DOR43" s="188"/>
      <c r="DOS43" s="188"/>
      <c r="DOT43" s="188"/>
      <c r="DOU43" s="179"/>
      <c r="DOV43" s="170"/>
      <c r="DOW43" s="188"/>
      <c r="DOX43" s="188"/>
      <c r="DOY43" s="188"/>
      <c r="DOZ43" s="179"/>
      <c r="DPA43" s="170"/>
      <c r="DPB43" s="188"/>
      <c r="DPC43" s="188"/>
      <c r="DPD43" s="188"/>
      <c r="DPE43" s="179"/>
      <c r="DPF43" s="170"/>
      <c r="DPG43" s="188"/>
      <c r="DPH43" s="188"/>
      <c r="DPI43" s="188"/>
      <c r="DPJ43" s="179"/>
      <c r="DPK43" s="170"/>
      <c r="DPL43" s="188"/>
      <c r="DPM43" s="188"/>
      <c r="DPN43" s="188"/>
      <c r="DPO43" s="179"/>
      <c r="DPP43" s="170"/>
      <c r="DPQ43" s="188"/>
      <c r="DPR43" s="188"/>
      <c r="DPS43" s="188"/>
      <c r="DPT43" s="179"/>
      <c r="DPU43" s="170"/>
      <c r="DPV43" s="188"/>
      <c r="DPW43" s="188"/>
      <c r="DPX43" s="188"/>
      <c r="DPY43" s="179"/>
      <c r="DPZ43" s="170"/>
      <c r="DQA43" s="188"/>
      <c r="DQB43" s="188"/>
      <c r="DQC43" s="188"/>
      <c r="DQD43" s="179"/>
      <c r="DQE43" s="170"/>
      <c r="DQF43" s="188"/>
      <c r="DQG43" s="188"/>
      <c r="DQH43" s="188"/>
      <c r="DQI43" s="179"/>
      <c r="DQJ43" s="170"/>
      <c r="DQK43" s="188"/>
      <c r="DQL43" s="188"/>
      <c r="DQM43" s="188"/>
      <c r="DQN43" s="179"/>
      <c r="DQO43" s="170"/>
      <c r="DQP43" s="188"/>
      <c r="DQQ43" s="188"/>
      <c r="DQR43" s="188"/>
      <c r="DQS43" s="179"/>
      <c r="DQT43" s="170"/>
      <c r="DQU43" s="188"/>
      <c r="DQV43" s="188"/>
      <c r="DQW43" s="188"/>
      <c r="DQX43" s="179"/>
      <c r="DQY43" s="170"/>
      <c r="DQZ43" s="188"/>
      <c r="DRA43" s="188"/>
      <c r="DRB43" s="188"/>
      <c r="DRC43" s="179"/>
      <c r="DRD43" s="170"/>
      <c r="DRE43" s="188"/>
      <c r="DRF43" s="188"/>
      <c r="DRG43" s="188"/>
      <c r="DRH43" s="179"/>
      <c r="DRI43" s="170"/>
      <c r="DRJ43" s="188"/>
      <c r="DRK43" s="188"/>
      <c r="DRL43" s="188"/>
      <c r="DRM43" s="179"/>
      <c r="DRN43" s="170"/>
      <c r="DRO43" s="188"/>
      <c r="DRP43" s="188"/>
      <c r="DRQ43" s="188"/>
      <c r="DRR43" s="179"/>
      <c r="DRS43" s="170"/>
      <c r="DRT43" s="188"/>
      <c r="DRU43" s="188"/>
      <c r="DRV43" s="188"/>
      <c r="DRW43" s="179"/>
      <c r="DRX43" s="170"/>
      <c r="DRY43" s="188"/>
      <c r="DRZ43" s="188"/>
      <c r="DSA43" s="188"/>
      <c r="DSB43" s="179"/>
      <c r="DSC43" s="170"/>
      <c r="DSD43" s="188"/>
      <c r="DSE43" s="188"/>
      <c r="DSF43" s="188"/>
      <c r="DSG43" s="179"/>
      <c r="DSH43" s="170"/>
      <c r="DSI43" s="188"/>
      <c r="DSJ43" s="188"/>
      <c r="DSK43" s="188"/>
      <c r="DSL43" s="179"/>
      <c r="DSM43" s="170"/>
      <c r="DSN43" s="188"/>
      <c r="DSO43" s="188"/>
      <c r="DSP43" s="188"/>
      <c r="DSQ43" s="179"/>
      <c r="DSR43" s="170"/>
      <c r="DSS43" s="188"/>
      <c r="DST43" s="188"/>
      <c r="DSU43" s="188"/>
      <c r="DSV43" s="179"/>
      <c r="DSW43" s="170"/>
      <c r="DSX43" s="188"/>
      <c r="DSY43" s="188"/>
      <c r="DSZ43" s="188"/>
      <c r="DTA43" s="179"/>
      <c r="DTB43" s="170"/>
      <c r="DTC43" s="188"/>
      <c r="DTD43" s="188"/>
      <c r="DTE43" s="188"/>
      <c r="DTF43" s="179"/>
      <c r="DTG43" s="170"/>
      <c r="DTH43" s="188"/>
      <c r="DTI43" s="188"/>
      <c r="DTJ43" s="188"/>
      <c r="DTK43" s="179"/>
      <c r="DTL43" s="170"/>
      <c r="DTM43" s="188"/>
      <c r="DTN43" s="188"/>
      <c r="DTO43" s="188"/>
      <c r="DTP43" s="179"/>
      <c r="DTQ43" s="170"/>
      <c r="DTR43" s="188"/>
      <c r="DTS43" s="188"/>
      <c r="DTT43" s="188"/>
      <c r="DTU43" s="179"/>
      <c r="DTV43" s="170"/>
      <c r="DTW43" s="188"/>
      <c r="DTX43" s="188"/>
      <c r="DTY43" s="188"/>
      <c r="DTZ43" s="179"/>
      <c r="DUA43" s="170"/>
      <c r="DUB43" s="188"/>
      <c r="DUC43" s="188"/>
      <c r="DUD43" s="188"/>
      <c r="DUE43" s="179"/>
      <c r="DUF43" s="170"/>
      <c r="DUG43" s="188"/>
      <c r="DUH43" s="188"/>
      <c r="DUI43" s="188"/>
      <c r="DUJ43" s="179"/>
      <c r="DUK43" s="170"/>
      <c r="DUL43" s="188"/>
      <c r="DUM43" s="188"/>
      <c r="DUN43" s="188"/>
      <c r="DUO43" s="179"/>
      <c r="DUP43" s="170"/>
      <c r="DUQ43" s="188"/>
      <c r="DUR43" s="188"/>
      <c r="DUS43" s="188"/>
      <c r="DUT43" s="179"/>
      <c r="DUU43" s="170"/>
      <c r="DUV43" s="188"/>
      <c r="DUW43" s="188"/>
      <c r="DUX43" s="188"/>
      <c r="DUY43" s="179"/>
      <c r="DUZ43" s="170"/>
      <c r="DVA43" s="188"/>
      <c r="DVB43" s="188"/>
      <c r="DVC43" s="188"/>
      <c r="DVD43" s="179"/>
      <c r="DVE43" s="170"/>
      <c r="DVF43" s="188"/>
      <c r="DVG43" s="188"/>
      <c r="DVH43" s="188"/>
      <c r="DVI43" s="179"/>
      <c r="DVJ43" s="170"/>
      <c r="DVK43" s="188"/>
      <c r="DVL43" s="188"/>
      <c r="DVM43" s="188"/>
      <c r="DVN43" s="179"/>
      <c r="DVO43" s="170"/>
      <c r="DVP43" s="188"/>
      <c r="DVQ43" s="188"/>
      <c r="DVR43" s="188"/>
      <c r="DVS43" s="179"/>
      <c r="DVT43" s="170"/>
      <c r="DVU43" s="188"/>
      <c r="DVV43" s="188"/>
      <c r="DVW43" s="188"/>
      <c r="DVX43" s="179"/>
      <c r="DVY43" s="170"/>
      <c r="DVZ43" s="188"/>
      <c r="DWA43" s="188"/>
      <c r="DWB43" s="188"/>
      <c r="DWC43" s="179"/>
      <c r="DWD43" s="170"/>
      <c r="DWE43" s="188"/>
      <c r="DWF43" s="188"/>
      <c r="DWG43" s="188"/>
      <c r="DWH43" s="179"/>
      <c r="DWI43" s="170"/>
      <c r="DWJ43" s="188"/>
      <c r="DWK43" s="188"/>
      <c r="DWL43" s="188"/>
      <c r="DWM43" s="179"/>
      <c r="DWN43" s="170"/>
      <c r="DWO43" s="188"/>
      <c r="DWP43" s="188"/>
      <c r="DWQ43" s="188"/>
      <c r="DWR43" s="179"/>
      <c r="DWS43" s="170"/>
      <c r="DWT43" s="188"/>
      <c r="DWU43" s="188"/>
      <c r="DWV43" s="188"/>
      <c r="DWW43" s="179"/>
      <c r="DWX43" s="170"/>
      <c r="DWY43" s="188"/>
      <c r="DWZ43" s="188"/>
      <c r="DXA43" s="188"/>
      <c r="DXB43" s="179"/>
      <c r="DXC43" s="170"/>
      <c r="DXD43" s="188"/>
      <c r="DXE43" s="188"/>
      <c r="DXF43" s="188"/>
      <c r="DXG43" s="179"/>
      <c r="DXH43" s="170"/>
      <c r="DXI43" s="188"/>
      <c r="DXJ43" s="188"/>
      <c r="DXK43" s="188"/>
      <c r="DXL43" s="179"/>
      <c r="DXM43" s="170"/>
      <c r="DXN43" s="188"/>
      <c r="DXO43" s="188"/>
      <c r="DXP43" s="188"/>
      <c r="DXQ43" s="179"/>
      <c r="DXR43" s="170"/>
      <c r="DXS43" s="188"/>
      <c r="DXT43" s="188"/>
      <c r="DXU43" s="188"/>
      <c r="DXV43" s="179"/>
      <c r="DXW43" s="170"/>
      <c r="DXX43" s="188"/>
      <c r="DXY43" s="188"/>
      <c r="DXZ43" s="188"/>
      <c r="DYA43" s="179"/>
      <c r="DYB43" s="170"/>
      <c r="DYC43" s="188"/>
      <c r="DYD43" s="188"/>
      <c r="DYE43" s="188"/>
      <c r="DYF43" s="179"/>
      <c r="DYG43" s="170"/>
      <c r="DYH43" s="188"/>
      <c r="DYI43" s="188"/>
      <c r="DYJ43" s="188"/>
      <c r="DYK43" s="179"/>
      <c r="DYL43" s="170"/>
      <c r="DYM43" s="188"/>
      <c r="DYN43" s="188"/>
      <c r="DYO43" s="188"/>
      <c r="DYP43" s="179"/>
      <c r="DYQ43" s="170"/>
      <c r="DYR43" s="188"/>
      <c r="DYS43" s="188"/>
      <c r="DYT43" s="188"/>
      <c r="DYU43" s="179"/>
      <c r="DYV43" s="170"/>
      <c r="DYW43" s="188"/>
      <c r="DYX43" s="188"/>
      <c r="DYY43" s="188"/>
      <c r="DYZ43" s="179"/>
      <c r="DZA43" s="170"/>
      <c r="DZB43" s="188"/>
      <c r="DZC43" s="188"/>
      <c r="DZD43" s="188"/>
      <c r="DZE43" s="179"/>
      <c r="DZF43" s="170"/>
      <c r="DZG43" s="188"/>
      <c r="DZH43" s="188"/>
      <c r="DZI43" s="188"/>
      <c r="DZJ43" s="179"/>
      <c r="DZK43" s="170"/>
      <c r="DZL43" s="188"/>
      <c r="DZM43" s="188"/>
      <c r="DZN43" s="188"/>
      <c r="DZO43" s="179"/>
      <c r="DZP43" s="170"/>
      <c r="DZQ43" s="188"/>
      <c r="DZR43" s="188"/>
      <c r="DZS43" s="188"/>
      <c r="DZT43" s="179"/>
      <c r="DZU43" s="170"/>
      <c r="DZV43" s="188"/>
      <c r="DZW43" s="188"/>
      <c r="DZX43" s="188"/>
      <c r="DZY43" s="179"/>
      <c r="DZZ43" s="170"/>
      <c r="EAA43" s="188"/>
      <c r="EAB43" s="188"/>
      <c r="EAC43" s="188"/>
      <c r="EAD43" s="179"/>
      <c r="EAE43" s="170"/>
      <c r="EAF43" s="188"/>
      <c r="EAG43" s="188"/>
      <c r="EAH43" s="188"/>
      <c r="EAI43" s="179"/>
      <c r="EAJ43" s="170"/>
      <c r="EAK43" s="188"/>
      <c r="EAL43" s="188"/>
      <c r="EAM43" s="188"/>
      <c r="EAN43" s="179"/>
      <c r="EAO43" s="170"/>
      <c r="EAP43" s="188"/>
      <c r="EAQ43" s="188"/>
      <c r="EAR43" s="188"/>
      <c r="EAS43" s="179"/>
      <c r="EAT43" s="170"/>
      <c r="EAU43" s="188"/>
      <c r="EAV43" s="188"/>
      <c r="EAW43" s="188"/>
      <c r="EAX43" s="179"/>
      <c r="EAY43" s="170"/>
      <c r="EAZ43" s="188"/>
      <c r="EBA43" s="188"/>
      <c r="EBB43" s="188"/>
      <c r="EBC43" s="179"/>
      <c r="EBD43" s="170"/>
      <c r="EBE43" s="188"/>
      <c r="EBF43" s="188"/>
      <c r="EBG43" s="188"/>
      <c r="EBH43" s="179"/>
      <c r="EBI43" s="170"/>
      <c r="EBJ43" s="188"/>
      <c r="EBK43" s="188"/>
      <c r="EBL43" s="188"/>
      <c r="EBM43" s="179"/>
      <c r="EBN43" s="170"/>
      <c r="EBO43" s="188"/>
      <c r="EBP43" s="188"/>
      <c r="EBQ43" s="188"/>
      <c r="EBR43" s="179"/>
      <c r="EBS43" s="170"/>
      <c r="EBT43" s="188"/>
      <c r="EBU43" s="188"/>
      <c r="EBV43" s="188"/>
      <c r="EBW43" s="179"/>
      <c r="EBX43" s="170"/>
      <c r="EBY43" s="188"/>
      <c r="EBZ43" s="188"/>
      <c r="ECA43" s="188"/>
      <c r="ECB43" s="179"/>
      <c r="ECC43" s="170"/>
      <c r="ECD43" s="188"/>
      <c r="ECE43" s="188"/>
      <c r="ECF43" s="188"/>
      <c r="ECG43" s="179"/>
      <c r="ECH43" s="170"/>
      <c r="ECI43" s="188"/>
      <c r="ECJ43" s="188"/>
      <c r="ECK43" s="188"/>
      <c r="ECL43" s="179"/>
      <c r="ECM43" s="170"/>
      <c r="ECN43" s="188"/>
      <c r="ECO43" s="188"/>
      <c r="ECP43" s="188"/>
      <c r="ECQ43" s="179"/>
      <c r="ECR43" s="170"/>
      <c r="ECS43" s="188"/>
      <c r="ECT43" s="188"/>
      <c r="ECU43" s="188"/>
      <c r="ECV43" s="179"/>
      <c r="ECW43" s="170"/>
      <c r="ECX43" s="188"/>
      <c r="ECY43" s="188"/>
      <c r="ECZ43" s="188"/>
      <c r="EDA43" s="179"/>
      <c r="EDB43" s="170"/>
      <c r="EDC43" s="188"/>
      <c r="EDD43" s="188"/>
      <c r="EDE43" s="188"/>
      <c r="EDF43" s="179"/>
      <c r="EDG43" s="170"/>
      <c r="EDH43" s="188"/>
      <c r="EDI43" s="188"/>
      <c r="EDJ43" s="188"/>
      <c r="EDK43" s="179"/>
      <c r="EDL43" s="170"/>
      <c r="EDM43" s="188"/>
      <c r="EDN43" s="188"/>
      <c r="EDO43" s="188"/>
      <c r="EDP43" s="179"/>
      <c r="EDQ43" s="170"/>
      <c r="EDR43" s="188"/>
      <c r="EDS43" s="188"/>
      <c r="EDT43" s="188"/>
      <c r="EDU43" s="179"/>
      <c r="EDV43" s="170"/>
      <c r="EDW43" s="188"/>
      <c r="EDX43" s="188"/>
      <c r="EDY43" s="188"/>
      <c r="EDZ43" s="179"/>
      <c r="EEA43" s="170"/>
      <c r="EEB43" s="188"/>
      <c r="EEC43" s="188"/>
      <c r="EED43" s="188"/>
      <c r="EEE43" s="179"/>
      <c r="EEF43" s="170"/>
      <c r="EEG43" s="188"/>
      <c r="EEH43" s="188"/>
      <c r="EEI43" s="188"/>
      <c r="EEJ43" s="179"/>
      <c r="EEK43" s="170"/>
      <c r="EEL43" s="188"/>
      <c r="EEM43" s="188"/>
      <c r="EEN43" s="188"/>
      <c r="EEO43" s="179"/>
      <c r="EEP43" s="170"/>
      <c r="EEQ43" s="188"/>
      <c r="EER43" s="188"/>
      <c r="EES43" s="188"/>
      <c r="EET43" s="179"/>
      <c r="EEU43" s="170"/>
      <c r="EEV43" s="188"/>
      <c r="EEW43" s="188"/>
      <c r="EEX43" s="188"/>
      <c r="EEY43" s="179"/>
      <c r="EEZ43" s="170"/>
      <c r="EFA43" s="188"/>
      <c r="EFB43" s="188"/>
      <c r="EFC43" s="188"/>
      <c r="EFD43" s="179"/>
      <c r="EFE43" s="170"/>
      <c r="EFF43" s="188"/>
      <c r="EFG43" s="188"/>
      <c r="EFH43" s="188"/>
      <c r="EFI43" s="179"/>
      <c r="EFJ43" s="170"/>
      <c r="EFK43" s="188"/>
      <c r="EFL43" s="188"/>
      <c r="EFM43" s="188"/>
      <c r="EFN43" s="179"/>
      <c r="EFO43" s="170"/>
      <c r="EFP43" s="188"/>
      <c r="EFQ43" s="188"/>
      <c r="EFR43" s="188"/>
      <c r="EFS43" s="179"/>
      <c r="EFT43" s="170"/>
      <c r="EFU43" s="188"/>
      <c r="EFV43" s="188"/>
      <c r="EFW43" s="188"/>
      <c r="EFX43" s="179"/>
      <c r="EFY43" s="170"/>
      <c r="EFZ43" s="188"/>
      <c r="EGA43" s="188"/>
      <c r="EGB43" s="188"/>
      <c r="EGC43" s="179"/>
      <c r="EGD43" s="170"/>
      <c r="EGE43" s="188"/>
      <c r="EGF43" s="188"/>
      <c r="EGG43" s="188"/>
      <c r="EGH43" s="179"/>
      <c r="EGI43" s="170"/>
      <c r="EGJ43" s="188"/>
      <c r="EGK43" s="188"/>
      <c r="EGL43" s="188"/>
      <c r="EGM43" s="179"/>
      <c r="EGN43" s="170"/>
      <c r="EGO43" s="188"/>
      <c r="EGP43" s="188"/>
      <c r="EGQ43" s="188"/>
      <c r="EGR43" s="179"/>
      <c r="EGS43" s="170"/>
      <c r="EGT43" s="188"/>
      <c r="EGU43" s="188"/>
      <c r="EGV43" s="188"/>
      <c r="EGW43" s="179"/>
      <c r="EGX43" s="170"/>
      <c r="EGY43" s="188"/>
      <c r="EGZ43" s="188"/>
      <c r="EHA43" s="188"/>
      <c r="EHB43" s="179"/>
      <c r="EHC43" s="170"/>
      <c r="EHD43" s="188"/>
      <c r="EHE43" s="188"/>
      <c r="EHF43" s="188"/>
      <c r="EHG43" s="179"/>
      <c r="EHH43" s="170"/>
      <c r="EHI43" s="188"/>
      <c r="EHJ43" s="188"/>
      <c r="EHK43" s="188"/>
      <c r="EHL43" s="179"/>
      <c r="EHM43" s="170"/>
      <c r="EHN43" s="188"/>
      <c r="EHO43" s="188"/>
      <c r="EHP43" s="188"/>
      <c r="EHQ43" s="179"/>
      <c r="EHR43" s="170"/>
      <c r="EHS43" s="188"/>
      <c r="EHT43" s="188"/>
      <c r="EHU43" s="188"/>
      <c r="EHV43" s="179"/>
      <c r="EHW43" s="170"/>
      <c r="EHX43" s="188"/>
      <c r="EHY43" s="188"/>
      <c r="EHZ43" s="188"/>
      <c r="EIA43" s="179"/>
      <c r="EIB43" s="170"/>
      <c r="EIC43" s="188"/>
      <c r="EID43" s="188"/>
      <c r="EIE43" s="188"/>
      <c r="EIF43" s="179"/>
      <c r="EIG43" s="170"/>
      <c r="EIH43" s="188"/>
      <c r="EII43" s="188"/>
      <c r="EIJ43" s="188"/>
      <c r="EIK43" s="179"/>
      <c r="EIL43" s="170"/>
      <c r="EIM43" s="188"/>
      <c r="EIN43" s="188"/>
      <c r="EIO43" s="188"/>
      <c r="EIP43" s="179"/>
      <c r="EIQ43" s="170"/>
      <c r="EIR43" s="188"/>
      <c r="EIS43" s="188"/>
      <c r="EIT43" s="188"/>
      <c r="EIU43" s="179"/>
      <c r="EIV43" s="170"/>
      <c r="EIW43" s="188"/>
      <c r="EIX43" s="188"/>
      <c r="EIY43" s="188"/>
      <c r="EIZ43" s="179"/>
      <c r="EJA43" s="170"/>
      <c r="EJB43" s="188"/>
      <c r="EJC43" s="188"/>
      <c r="EJD43" s="188"/>
      <c r="EJE43" s="179"/>
      <c r="EJF43" s="170"/>
      <c r="EJG43" s="188"/>
      <c r="EJH43" s="188"/>
      <c r="EJI43" s="188"/>
      <c r="EJJ43" s="179"/>
      <c r="EJK43" s="170"/>
      <c r="EJL43" s="188"/>
      <c r="EJM43" s="188"/>
      <c r="EJN43" s="188"/>
      <c r="EJO43" s="179"/>
      <c r="EJP43" s="170"/>
      <c r="EJQ43" s="188"/>
      <c r="EJR43" s="188"/>
      <c r="EJS43" s="188"/>
      <c r="EJT43" s="179"/>
      <c r="EJU43" s="170"/>
      <c r="EJV43" s="188"/>
      <c r="EJW43" s="188"/>
      <c r="EJX43" s="188"/>
      <c r="EJY43" s="179"/>
      <c r="EJZ43" s="170"/>
      <c r="EKA43" s="188"/>
      <c r="EKB43" s="188"/>
      <c r="EKC43" s="188"/>
      <c r="EKD43" s="179"/>
      <c r="EKE43" s="170"/>
      <c r="EKF43" s="188"/>
      <c r="EKG43" s="188"/>
      <c r="EKH43" s="188"/>
      <c r="EKI43" s="179"/>
      <c r="EKJ43" s="170"/>
      <c r="EKK43" s="188"/>
      <c r="EKL43" s="188"/>
      <c r="EKM43" s="188"/>
      <c r="EKN43" s="179"/>
      <c r="EKO43" s="170"/>
      <c r="EKP43" s="188"/>
      <c r="EKQ43" s="188"/>
      <c r="EKR43" s="188"/>
      <c r="EKS43" s="179"/>
      <c r="EKT43" s="170"/>
      <c r="EKU43" s="188"/>
      <c r="EKV43" s="188"/>
      <c r="EKW43" s="188"/>
      <c r="EKX43" s="179"/>
      <c r="EKY43" s="170"/>
      <c r="EKZ43" s="188"/>
      <c r="ELA43" s="188"/>
      <c r="ELB43" s="188"/>
      <c r="ELC43" s="179"/>
      <c r="ELD43" s="170"/>
      <c r="ELE43" s="188"/>
      <c r="ELF43" s="188"/>
      <c r="ELG43" s="188"/>
      <c r="ELH43" s="179"/>
      <c r="ELI43" s="170"/>
      <c r="ELJ43" s="188"/>
      <c r="ELK43" s="188"/>
      <c r="ELL43" s="188"/>
      <c r="ELM43" s="179"/>
      <c r="ELN43" s="170"/>
      <c r="ELO43" s="188"/>
      <c r="ELP43" s="188"/>
      <c r="ELQ43" s="188"/>
      <c r="ELR43" s="179"/>
      <c r="ELS43" s="170"/>
      <c r="ELT43" s="188"/>
      <c r="ELU43" s="188"/>
      <c r="ELV43" s="188"/>
      <c r="ELW43" s="179"/>
      <c r="ELX43" s="170"/>
      <c r="ELY43" s="188"/>
      <c r="ELZ43" s="188"/>
      <c r="EMA43" s="188"/>
      <c r="EMB43" s="179"/>
      <c r="EMC43" s="170"/>
      <c r="EMD43" s="188"/>
      <c r="EME43" s="188"/>
      <c r="EMF43" s="188"/>
      <c r="EMG43" s="179"/>
      <c r="EMH43" s="170"/>
      <c r="EMI43" s="188"/>
      <c r="EMJ43" s="188"/>
      <c r="EMK43" s="188"/>
      <c r="EML43" s="179"/>
      <c r="EMM43" s="170"/>
      <c r="EMN43" s="188"/>
      <c r="EMO43" s="188"/>
      <c r="EMP43" s="188"/>
      <c r="EMQ43" s="179"/>
      <c r="EMR43" s="170"/>
      <c r="EMS43" s="188"/>
      <c r="EMT43" s="188"/>
      <c r="EMU43" s="188"/>
      <c r="EMV43" s="179"/>
      <c r="EMW43" s="170"/>
      <c r="EMX43" s="188"/>
      <c r="EMY43" s="188"/>
      <c r="EMZ43" s="188"/>
      <c r="ENA43" s="179"/>
      <c r="ENB43" s="170"/>
      <c r="ENC43" s="188"/>
      <c r="END43" s="188"/>
      <c r="ENE43" s="188"/>
      <c r="ENF43" s="179"/>
      <c r="ENG43" s="170"/>
      <c r="ENH43" s="188"/>
      <c r="ENI43" s="188"/>
      <c r="ENJ43" s="188"/>
      <c r="ENK43" s="179"/>
      <c r="ENL43" s="170"/>
      <c r="ENM43" s="188"/>
      <c r="ENN43" s="188"/>
      <c r="ENO43" s="188"/>
      <c r="ENP43" s="179"/>
      <c r="ENQ43" s="170"/>
      <c r="ENR43" s="188"/>
      <c r="ENS43" s="188"/>
      <c r="ENT43" s="188"/>
      <c r="ENU43" s="179"/>
      <c r="ENV43" s="170"/>
      <c r="ENW43" s="188"/>
      <c r="ENX43" s="188"/>
      <c r="ENY43" s="188"/>
      <c r="ENZ43" s="179"/>
      <c r="EOA43" s="170"/>
      <c r="EOB43" s="188"/>
      <c r="EOC43" s="188"/>
      <c r="EOD43" s="188"/>
      <c r="EOE43" s="179"/>
      <c r="EOF43" s="170"/>
      <c r="EOG43" s="188"/>
      <c r="EOH43" s="188"/>
      <c r="EOI43" s="188"/>
      <c r="EOJ43" s="179"/>
      <c r="EOK43" s="170"/>
      <c r="EOL43" s="188"/>
      <c r="EOM43" s="188"/>
      <c r="EON43" s="188"/>
      <c r="EOO43" s="179"/>
      <c r="EOP43" s="170"/>
      <c r="EOQ43" s="188"/>
      <c r="EOR43" s="188"/>
      <c r="EOS43" s="188"/>
      <c r="EOT43" s="179"/>
      <c r="EOU43" s="170"/>
      <c r="EOV43" s="188"/>
      <c r="EOW43" s="188"/>
      <c r="EOX43" s="188"/>
      <c r="EOY43" s="179"/>
      <c r="EOZ43" s="170"/>
      <c r="EPA43" s="188"/>
      <c r="EPB43" s="188"/>
      <c r="EPC43" s="188"/>
      <c r="EPD43" s="179"/>
      <c r="EPE43" s="170"/>
      <c r="EPF43" s="188"/>
      <c r="EPG43" s="188"/>
      <c r="EPH43" s="188"/>
      <c r="EPI43" s="179"/>
      <c r="EPJ43" s="170"/>
      <c r="EPK43" s="188"/>
      <c r="EPL43" s="188"/>
      <c r="EPM43" s="188"/>
      <c r="EPN43" s="179"/>
      <c r="EPO43" s="170"/>
      <c r="EPP43" s="188"/>
      <c r="EPQ43" s="188"/>
      <c r="EPR43" s="188"/>
      <c r="EPS43" s="179"/>
      <c r="EPT43" s="170"/>
      <c r="EPU43" s="188"/>
      <c r="EPV43" s="188"/>
      <c r="EPW43" s="188"/>
      <c r="EPX43" s="179"/>
      <c r="EPY43" s="170"/>
      <c r="EPZ43" s="188"/>
      <c r="EQA43" s="188"/>
      <c r="EQB43" s="188"/>
      <c r="EQC43" s="179"/>
      <c r="EQD43" s="170"/>
      <c r="EQE43" s="188"/>
      <c r="EQF43" s="188"/>
      <c r="EQG43" s="188"/>
      <c r="EQH43" s="179"/>
      <c r="EQI43" s="170"/>
      <c r="EQJ43" s="188"/>
      <c r="EQK43" s="188"/>
      <c r="EQL43" s="188"/>
      <c r="EQM43" s="179"/>
      <c r="EQN43" s="170"/>
      <c r="EQO43" s="188"/>
      <c r="EQP43" s="188"/>
      <c r="EQQ43" s="188"/>
      <c r="EQR43" s="179"/>
      <c r="EQS43" s="170"/>
      <c r="EQT43" s="188"/>
      <c r="EQU43" s="188"/>
      <c r="EQV43" s="188"/>
      <c r="EQW43" s="179"/>
      <c r="EQX43" s="170"/>
      <c r="EQY43" s="188"/>
      <c r="EQZ43" s="188"/>
      <c r="ERA43" s="188"/>
      <c r="ERB43" s="179"/>
      <c r="ERC43" s="170"/>
      <c r="ERD43" s="188"/>
      <c r="ERE43" s="188"/>
      <c r="ERF43" s="188"/>
      <c r="ERG43" s="179"/>
      <c r="ERH43" s="170"/>
      <c r="ERI43" s="188"/>
      <c r="ERJ43" s="188"/>
      <c r="ERK43" s="188"/>
      <c r="ERL43" s="179"/>
      <c r="ERM43" s="170"/>
      <c r="ERN43" s="188"/>
      <c r="ERO43" s="188"/>
      <c r="ERP43" s="188"/>
      <c r="ERQ43" s="179"/>
      <c r="ERR43" s="170"/>
      <c r="ERS43" s="188"/>
      <c r="ERT43" s="188"/>
      <c r="ERU43" s="188"/>
      <c r="ERV43" s="179"/>
      <c r="ERW43" s="170"/>
      <c r="ERX43" s="188"/>
      <c r="ERY43" s="188"/>
      <c r="ERZ43" s="188"/>
      <c r="ESA43" s="179"/>
      <c r="ESB43" s="170"/>
      <c r="ESC43" s="188"/>
      <c r="ESD43" s="188"/>
      <c r="ESE43" s="188"/>
      <c r="ESF43" s="179"/>
      <c r="ESG43" s="170"/>
      <c r="ESH43" s="188"/>
      <c r="ESI43" s="188"/>
      <c r="ESJ43" s="188"/>
      <c r="ESK43" s="179"/>
      <c r="ESL43" s="170"/>
      <c r="ESM43" s="188"/>
      <c r="ESN43" s="188"/>
      <c r="ESO43" s="188"/>
      <c r="ESP43" s="179"/>
      <c r="ESQ43" s="170"/>
      <c r="ESR43" s="188"/>
      <c r="ESS43" s="188"/>
      <c r="EST43" s="188"/>
      <c r="ESU43" s="179"/>
      <c r="ESV43" s="170"/>
      <c r="ESW43" s="188"/>
      <c r="ESX43" s="188"/>
      <c r="ESY43" s="188"/>
      <c r="ESZ43" s="179"/>
      <c r="ETA43" s="170"/>
      <c r="ETB43" s="188"/>
      <c r="ETC43" s="188"/>
      <c r="ETD43" s="188"/>
      <c r="ETE43" s="179"/>
      <c r="ETF43" s="170"/>
      <c r="ETG43" s="188"/>
      <c r="ETH43" s="188"/>
      <c r="ETI43" s="188"/>
      <c r="ETJ43" s="179"/>
      <c r="ETK43" s="170"/>
      <c r="ETL43" s="188"/>
      <c r="ETM43" s="188"/>
      <c r="ETN43" s="188"/>
      <c r="ETO43" s="179"/>
      <c r="ETP43" s="170"/>
      <c r="ETQ43" s="188"/>
      <c r="ETR43" s="188"/>
      <c r="ETS43" s="188"/>
      <c r="ETT43" s="179"/>
      <c r="ETU43" s="170"/>
      <c r="ETV43" s="188"/>
      <c r="ETW43" s="188"/>
      <c r="ETX43" s="188"/>
      <c r="ETY43" s="179"/>
      <c r="ETZ43" s="170"/>
      <c r="EUA43" s="188"/>
      <c r="EUB43" s="188"/>
      <c r="EUC43" s="188"/>
      <c r="EUD43" s="179"/>
      <c r="EUE43" s="170"/>
      <c r="EUF43" s="188"/>
      <c r="EUG43" s="188"/>
      <c r="EUH43" s="188"/>
      <c r="EUI43" s="179"/>
      <c r="EUJ43" s="170"/>
      <c r="EUK43" s="188"/>
      <c r="EUL43" s="188"/>
      <c r="EUM43" s="188"/>
      <c r="EUN43" s="179"/>
      <c r="EUO43" s="170"/>
      <c r="EUP43" s="188"/>
      <c r="EUQ43" s="188"/>
      <c r="EUR43" s="188"/>
      <c r="EUS43" s="179"/>
      <c r="EUT43" s="170"/>
      <c r="EUU43" s="188"/>
      <c r="EUV43" s="188"/>
      <c r="EUW43" s="188"/>
      <c r="EUX43" s="179"/>
      <c r="EUY43" s="170"/>
      <c r="EUZ43" s="188"/>
      <c r="EVA43" s="188"/>
      <c r="EVB43" s="188"/>
      <c r="EVC43" s="179"/>
      <c r="EVD43" s="170"/>
      <c r="EVE43" s="188"/>
      <c r="EVF43" s="188"/>
      <c r="EVG43" s="188"/>
      <c r="EVH43" s="179"/>
      <c r="EVI43" s="170"/>
      <c r="EVJ43" s="188"/>
      <c r="EVK43" s="188"/>
      <c r="EVL43" s="188"/>
      <c r="EVM43" s="179"/>
      <c r="EVN43" s="170"/>
      <c r="EVO43" s="188"/>
      <c r="EVP43" s="188"/>
      <c r="EVQ43" s="188"/>
      <c r="EVR43" s="179"/>
      <c r="EVS43" s="170"/>
      <c r="EVT43" s="188"/>
      <c r="EVU43" s="188"/>
      <c r="EVV43" s="188"/>
      <c r="EVW43" s="179"/>
      <c r="EVX43" s="170"/>
      <c r="EVY43" s="188"/>
      <c r="EVZ43" s="188"/>
      <c r="EWA43" s="188"/>
      <c r="EWB43" s="179"/>
      <c r="EWC43" s="170"/>
      <c r="EWD43" s="188"/>
      <c r="EWE43" s="188"/>
      <c r="EWF43" s="188"/>
      <c r="EWG43" s="179"/>
      <c r="EWH43" s="170"/>
      <c r="EWI43" s="188"/>
      <c r="EWJ43" s="188"/>
      <c r="EWK43" s="188"/>
      <c r="EWL43" s="179"/>
      <c r="EWM43" s="170"/>
      <c r="EWN43" s="188"/>
      <c r="EWO43" s="188"/>
      <c r="EWP43" s="188"/>
      <c r="EWQ43" s="179"/>
      <c r="EWR43" s="170"/>
      <c r="EWS43" s="188"/>
      <c r="EWT43" s="188"/>
      <c r="EWU43" s="188"/>
      <c r="EWV43" s="179"/>
      <c r="EWW43" s="170"/>
      <c r="EWX43" s="188"/>
      <c r="EWY43" s="188"/>
      <c r="EWZ43" s="188"/>
      <c r="EXA43" s="179"/>
      <c r="EXB43" s="170"/>
      <c r="EXC43" s="188"/>
      <c r="EXD43" s="188"/>
      <c r="EXE43" s="188"/>
      <c r="EXF43" s="179"/>
      <c r="EXG43" s="170"/>
      <c r="EXH43" s="188"/>
      <c r="EXI43" s="188"/>
      <c r="EXJ43" s="188"/>
      <c r="EXK43" s="179"/>
      <c r="EXL43" s="170"/>
      <c r="EXM43" s="188"/>
      <c r="EXN43" s="188"/>
      <c r="EXO43" s="188"/>
      <c r="EXP43" s="179"/>
      <c r="EXQ43" s="170"/>
      <c r="EXR43" s="188"/>
      <c r="EXS43" s="188"/>
      <c r="EXT43" s="188"/>
      <c r="EXU43" s="179"/>
      <c r="EXV43" s="170"/>
      <c r="EXW43" s="188"/>
      <c r="EXX43" s="188"/>
      <c r="EXY43" s="188"/>
      <c r="EXZ43" s="179"/>
      <c r="EYA43" s="170"/>
      <c r="EYB43" s="188"/>
      <c r="EYC43" s="188"/>
      <c r="EYD43" s="188"/>
      <c r="EYE43" s="179"/>
      <c r="EYF43" s="170"/>
      <c r="EYG43" s="188"/>
      <c r="EYH43" s="188"/>
      <c r="EYI43" s="188"/>
      <c r="EYJ43" s="179"/>
      <c r="EYK43" s="170"/>
      <c r="EYL43" s="188"/>
      <c r="EYM43" s="188"/>
      <c r="EYN43" s="188"/>
      <c r="EYO43" s="179"/>
      <c r="EYP43" s="170"/>
      <c r="EYQ43" s="188"/>
      <c r="EYR43" s="188"/>
      <c r="EYS43" s="188"/>
      <c r="EYT43" s="179"/>
      <c r="EYU43" s="170"/>
      <c r="EYV43" s="188"/>
      <c r="EYW43" s="188"/>
      <c r="EYX43" s="188"/>
      <c r="EYY43" s="179"/>
      <c r="EYZ43" s="170"/>
      <c r="EZA43" s="188"/>
      <c r="EZB43" s="188"/>
      <c r="EZC43" s="188"/>
      <c r="EZD43" s="179"/>
      <c r="EZE43" s="170"/>
      <c r="EZF43" s="188"/>
      <c r="EZG43" s="188"/>
      <c r="EZH43" s="188"/>
      <c r="EZI43" s="179"/>
      <c r="EZJ43" s="170"/>
      <c r="EZK43" s="188"/>
      <c r="EZL43" s="188"/>
      <c r="EZM43" s="188"/>
      <c r="EZN43" s="179"/>
      <c r="EZO43" s="170"/>
      <c r="EZP43" s="188"/>
      <c r="EZQ43" s="188"/>
      <c r="EZR43" s="188"/>
      <c r="EZS43" s="179"/>
      <c r="EZT43" s="170"/>
      <c r="EZU43" s="188"/>
      <c r="EZV43" s="188"/>
      <c r="EZW43" s="188"/>
      <c r="EZX43" s="179"/>
      <c r="EZY43" s="170"/>
      <c r="EZZ43" s="188"/>
      <c r="FAA43" s="188"/>
      <c r="FAB43" s="188"/>
      <c r="FAC43" s="179"/>
      <c r="FAD43" s="170"/>
      <c r="FAE43" s="188"/>
      <c r="FAF43" s="188"/>
      <c r="FAG43" s="188"/>
      <c r="FAH43" s="179"/>
      <c r="FAI43" s="170"/>
      <c r="FAJ43" s="188"/>
      <c r="FAK43" s="188"/>
      <c r="FAL43" s="188"/>
      <c r="FAM43" s="179"/>
      <c r="FAN43" s="170"/>
      <c r="FAO43" s="188"/>
      <c r="FAP43" s="188"/>
      <c r="FAQ43" s="188"/>
      <c r="FAR43" s="179"/>
      <c r="FAS43" s="170"/>
      <c r="FAT43" s="188"/>
      <c r="FAU43" s="188"/>
      <c r="FAV43" s="188"/>
      <c r="FAW43" s="179"/>
      <c r="FAX43" s="170"/>
      <c r="FAY43" s="188"/>
      <c r="FAZ43" s="188"/>
      <c r="FBA43" s="188"/>
      <c r="FBB43" s="179"/>
      <c r="FBC43" s="170"/>
      <c r="FBD43" s="188"/>
      <c r="FBE43" s="188"/>
      <c r="FBF43" s="188"/>
      <c r="FBG43" s="179"/>
      <c r="FBH43" s="170"/>
      <c r="FBI43" s="188"/>
      <c r="FBJ43" s="188"/>
      <c r="FBK43" s="188"/>
      <c r="FBL43" s="179"/>
      <c r="FBM43" s="170"/>
      <c r="FBN43" s="188"/>
      <c r="FBO43" s="188"/>
      <c r="FBP43" s="188"/>
      <c r="FBQ43" s="179"/>
      <c r="FBR43" s="170"/>
      <c r="FBS43" s="188"/>
      <c r="FBT43" s="188"/>
      <c r="FBU43" s="188"/>
      <c r="FBV43" s="179"/>
      <c r="FBW43" s="170"/>
      <c r="FBX43" s="188"/>
      <c r="FBY43" s="188"/>
      <c r="FBZ43" s="188"/>
      <c r="FCA43" s="179"/>
      <c r="FCB43" s="170"/>
      <c r="FCC43" s="188"/>
      <c r="FCD43" s="188"/>
      <c r="FCE43" s="188"/>
      <c r="FCF43" s="179"/>
      <c r="FCG43" s="170"/>
      <c r="FCH43" s="188"/>
      <c r="FCI43" s="188"/>
      <c r="FCJ43" s="188"/>
      <c r="FCK43" s="179"/>
      <c r="FCL43" s="170"/>
      <c r="FCM43" s="188"/>
      <c r="FCN43" s="188"/>
      <c r="FCO43" s="188"/>
      <c r="FCP43" s="179"/>
      <c r="FCQ43" s="170"/>
      <c r="FCR43" s="188"/>
      <c r="FCS43" s="188"/>
      <c r="FCT43" s="188"/>
      <c r="FCU43" s="179"/>
      <c r="FCV43" s="170"/>
      <c r="FCW43" s="188"/>
      <c r="FCX43" s="188"/>
      <c r="FCY43" s="188"/>
      <c r="FCZ43" s="179"/>
      <c r="FDA43" s="170"/>
      <c r="FDB43" s="188"/>
      <c r="FDC43" s="188"/>
      <c r="FDD43" s="188"/>
      <c r="FDE43" s="179"/>
      <c r="FDF43" s="170"/>
      <c r="FDG43" s="188"/>
      <c r="FDH43" s="188"/>
      <c r="FDI43" s="188"/>
      <c r="FDJ43" s="179"/>
      <c r="FDK43" s="170"/>
      <c r="FDL43" s="188"/>
      <c r="FDM43" s="188"/>
      <c r="FDN43" s="188"/>
      <c r="FDO43" s="179"/>
      <c r="FDP43" s="170"/>
      <c r="FDQ43" s="188"/>
      <c r="FDR43" s="188"/>
      <c r="FDS43" s="188"/>
      <c r="FDT43" s="179"/>
      <c r="FDU43" s="170"/>
      <c r="FDV43" s="188"/>
      <c r="FDW43" s="188"/>
      <c r="FDX43" s="188"/>
      <c r="FDY43" s="179"/>
      <c r="FDZ43" s="170"/>
      <c r="FEA43" s="188"/>
      <c r="FEB43" s="188"/>
      <c r="FEC43" s="188"/>
      <c r="FED43" s="179"/>
      <c r="FEE43" s="170"/>
      <c r="FEF43" s="188"/>
      <c r="FEG43" s="188"/>
      <c r="FEH43" s="188"/>
      <c r="FEI43" s="179"/>
      <c r="FEJ43" s="170"/>
      <c r="FEK43" s="188"/>
      <c r="FEL43" s="188"/>
      <c r="FEM43" s="188"/>
      <c r="FEN43" s="179"/>
      <c r="FEO43" s="170"/>
      <c r="FEP43" s="188"/>
      <c r="FEQ43" s="188"/>
      <c r="FER43" s="188"/>
      <c r="FES43" s="179"/>
      <c r="FET43" s="170"/>
      <c r="FEU43" s="188"/>
      <c r="FEV43" s="188"/>
      <c r="FEW43" s="188"/>
      <c r="FEX43" s="179"/>
      <c r="FEY43" s="170"/>
      <c r="FEZ43" s="188"/>
      <c r="FFA43" s="188"/>
      <c r="FFB43" s="188"/>
      <c r="FFC43" s="179"/>
      <c r="FFD43" s="170"/>
      <c r="FFE43" s="188"/>
      <c r="FFF43" s="188"/>
      <c r="FFG43" s="188"/>
      <c r="FFH43" s="179"/>
      <c r="FFI43" s="170"/>
      <c r="FFJ43" s="188"/>
      <c r="FFK43" s="188"/>
      <c r="FFL43" s="188"/>
      <c r="FFM43" s="179"/>
      <c r="FFN43" s="170"/>
      <c r="FFO43" s="188"/>
      <c r="FFP43" s="188"/>
      <c r="FFQ43" s="188"/>
      <c r="FFR43" s="179"/>
      <c r="FFS43" s="170"/>
      <c r="FFT43" s="188"/>
      <c r="FFU43" s="188"/>
      <c r="FFV43" s="188"/>
      <c r="FFW43" s="179"/>
      <c r="FFX43" s="170"/>
      <c r="FFY43" s="188"/>
      <c r="FFZ43" s="188"/>
      <c r="FGA43" s="188"/>
      <c r="FGB43" s="179"/>
      <c r="FGC43" s="170"/>
      <c r="FGD43" s="188"/>
      <c r="FGE43" s="188"/>
      <c r="FGF43" s="188"/>
      <c r="FGG43" s="179"/>
      <c r="FGH43" s="170"/>
      <c r="FGI43" s="188"/>
      <c r="FGJ43" s="188"/>
      <c r="FGK43" s="188"/>
      <c r="FGL43" s="179"/>
      <c r="FGM43" s="170"/>
      <c r="FGN43" s="188"/>
      <c r="FGO43" s="188"/>
      <c r="FGP43" s="188"/>
      <c r="FGQ43" s="179"/>
      <c r="FGR43" s="170"/>
      <c r="FGS43" s="188"/>
      <c r="FGT43" s="188"/>
      <c r="FGU43" s="188"/>
      <c r="FGV43" s="179"/>
      <c r="FGW43" s="170"/>
      <c r="FGX43" s="188"/>
      <c r="FGY43" s="188"/>
      <c r="FGZ43" s="188"/>
      <c r="FHA43" s="179"/>
      <c r="FHB43" s="170"/>
      <c r="FHC43" s="188"/>
      <c r="FHD43" s="188"/>
      <c r="FHE43" s="188"/>
      <c r="FHF43" s="179"/>
      <c r="FHG43" s="170"/>
      <c r="FHH43" s="188"/>
      <c r="FHI43" s="188"/>
      <c r="FHJ43" s="188"/>
      <c r="FHK43" s="179"/>
      <c r="FHL43" s="170"/>
      <c r="FHM43" s="188"/>
      <c r="FHN43" s="188"/>
      <c r="FHO43" s="188"/>
      <c r="FHP43" s="179"/>
      <c r="FHQ43" s="170"/>
      <c r="FHR43" s="188"/>
      <c r="FHS43" s="188"/>
      <c r="FHT43" s="188"/>
      <c r="FHU43" s="179"/>
      <c r="FHV43" s="170"/>
      <c r="FHW43" s="188"/>
      <c r="FHX43" s="188"/>
      <c r="FHY43" s="188"/>
      <c r="FHZ43" s="179"/>
      <c r="FIA43" s="170"/>
      <c r="FIB43" s="188"/>
      <c r="FIC43" s="188"/>
      <c r="FID43" s="188"/>
      <c r="FIE43" s="179"/>
      <c r="FIF43" s="170"/>
      <c r="FIG43" s="188"/>
      <c r="FIH43" s="188"/>
      <c r="FII43" s="188"/>
      <c r="FIJ43" s="179"/>
      <c r="FIK43" s="170"/>
      <c r="FIL43" s="188"/>
      <c r="FIM43" s="188"/>
      <c r="FIN43" s="188"/>
      <c r="FIO43" s="179"/>
      <c r="FIP43" s="170"/>
      <c r="FIQ43" s="188"/>
      <c r="FIR43" s="188"/>
      <c r="FIS43" s="188"/>
      <c r="FIT43" s="179"/>
      <c r="FIU43" s="170"/>
      <c r="FIV43" s="188"/>
      <c r="FIW43" s="188"/>
      <c r="FIX43" s="188"/>
      <c r="FIY43" s="179"/>
      <c r="FIZ43" s="170"/>
      <c r="FJA43" s="188"/>
      <c r="FJB43" s="188"/>
      <c r="FJC43" s="188"/>
      <c r="FJD43" s="179"/>
      <c r="FJE43" s="170"/>
      <c r="FJF43" s="188"/>
      <c r="FJG43" s="188"/>
      <c r="FJH43" s="188"/>
      <c r="FJI43" s="179"/>
      <c r="FJJ43" s="170"/>
      <c r="FJK43" s="188"/>
      <c r="FJL43" s="188"/>
      <c r="FJM43" s="188"/>
      <c r="FJN43" s="179"/>
      <c r="FJO43" s="170"/>
      <c r="FJP43" s="188"/>
      <c r="FJQ43" s="188"/>
      <c r="FJR43" s="188"/>
      <c r="FJS43" s="179"/>
      <c r="FJT43" s="170"/>
      <c r="FJU43" s="188"/>
      <c r="FJV43" s="188"/>
      <c r="FJW43" s="188"/>
      <c r="FJX43" s="179"/>
      <c r="FJY43" s="170"/>
      <c r="FJZ43" s="188"/>
      <c r="FKA43" s="188"/>
      <c r="FKB43" s="188"/>
      <c r="FKC43" s="179"/>
      <c r="FKD43" s="170"/>
      <c r="FKE43" s="188"/>
      <c r="FKF43" s="188"/>
      <c r="FKG43" s="188"/>
      <c r="FKH43" s="179"/>
      <c r="FKI43" s="170"/>
      <c r="FKJ43" s="188"/>
      <c r="FKK43" s="188"/>
      <c r="FKL43" s="188"/>
      <c r="FKM43" s="179"/>
      <c r="FKN43" s="170"/>
      <c r="FKO43" s="188"/>
      <c r="FKP43" s="188"/>
      <c r="FKQ43" s="188"/>
      <c r="FKR43" s="179"/>
      <c r="FKS43" s="170"/>
      <c r="FKT43" s="188"/>
      <c r="FKU43" s="188"/>
      <c r="FKV43" s="188"/>
      <c r="FKW43" s="179"/>
      <c r="FKX43" s="170"/>
      <c r="FKY43" s="188"/>
      <c r="FKZ43" s="188"/>
      <c r="FLA43" s="188"/>
      <c r="FLB43" s="179"/>
      <c r="FLC43" s="170"/>
      <c r="FLD43" s="188"/>
      <c r="FLE43" s="188"/>
      <c r="FLF43" s="188"/>
      <c r="FLG43" s="179"/>
      <c r="FLH43" s="170"/>
      <c r="FLI43" s="188"/>
      <c r="FLJ43" s="188"/>
      <c r="FLK43" s="188"/>
      <c r="FLL43" s="179"/>
      <c r="FLM43" s="170"/>
      <c r="FLN43" s="188"/>
      <c r="FLO43" s="188"/>
      <c r="FLP43" s="188"/>
      <c r="FLQ43" s="179"/>
      <c r="FLR43" s="170"/>
      <c r="FLS43" s="188"/>
      <c r="FLT43" s="188"/>
      <c r="FLU43" s="188"/>
      <c r="FLV43" s="179"/>
      <c r="FLW43" s="170"/>
      <c r="FLX43" s="188"/>
      <c r="FLY43" s="188"/>
      <c r="FLZ43" s="188"/>
      <c r="FMA43" s="179"/>
      <c r="FMB43" s="170"/>
      <c r="FMC43" s="188"/>
      <c r="FMD43" s="188"/>
      <c r="FME43" s="188"/>
      <c r="FMF43" s="179"/>
      <c r="FMG43" s="170"/>
      <c r="FMH43" s="188"/>
      <c r="FMI43" s="188"/>
      <c r="FMJ43" s="188"/>
      <c r="FMK43" s="179"/>
      <c r="FML43" s="170"/>
      <c r="FMM43" s="188"/>
      <c r="FMN43" s="188"/>
      <c r="FMO43" s="188"/>
      <c r="FMP43" s="179"/>
      <c r="FMQ43" s="170"/>
      <c r="FMR43" s="188"/>
      <c r="FMS43" s="188"/>
      <c r="FMT43" s="188"/>
      <c r="FMU43" s="179"/>
      <c r="FMV43" s="170"/>
      <c r="FMW43" s="188"/>
      <c r="FMX43" s="188"/>
      <c r="FMY43" s="188"/>
      <c r="FMZ43" s="179"/>
      <c r="FNA43" s="170"/>
      <c r="FNB43" s="188"/>
      <c r="FNC43" s="188"/>
      <c r="FND43" s="188"/>
      <c r="FNE43" s="179"/>
      <c r="FNF43" s="170"/>
      <c r="FNG43" s="188"/>
      <c r="FNH43" s="188"/>
      <c r="FNI43" s="188"/>
      <c r="FNJ43" s="179"/>
      <c r="FNK43" s="170"/>
      <c r="FNL43" s="188"/>
      <c r="FNM43" s="188"/>
      <c r="FNN43" s="188"/>
      <c r="FNO43" s="179"/>
      <c r="FNP43" s="170"/>
      <c r="FNQ43" s="188"/>
      <c r="FNR43" s="188"/>
      <c r="FNS43" s="188"/>
      <c r="FNT43" s="179"/>
      <c r="FNU43" s="170"/>
      <c r="FNV43" s="188"/>
      <c r="FNW43" s="188"/>
      <c r="FNX43" s="188"/>
      <c r="FNY43" s="179"/>
      <c r="FNZ43" s="170"/>
      <c r="FOA43" s="188"/>
      <c r="FOB43" s="188"/>
      <c r="FOC43" s="188"/>
      <c r="FOD43" s="179"/>
      <c r="FOE43" s="170"/>
      <c r="FOF43" s="188"/>
      <c r="FOG43" s="188"/>
      <c r="FOH43" s="188"/>
      <c r="FOI43" s="179"/>
      <c r="FOJ43" s="170"/>
      <c r="FOK43" s="188"/>
      <c r="FOL43" s="188"/>
      <c r="FOM43" s="188"/>
      <c r="FON43" s="179"/>
      <c r="FOO43" s="170"/>
      <c r="FOP43" s="188"/>
      <c r="FOQ43" s="188"/>
      <c r="FOR43" s="188"/>
      <c r="FOS43" s="179"/>
      <c r="FOT43" s="170"/>
      <c r="FOU43" s="188"/>
      <c r="FOV43" s="188"/>
      <c r="FOW43" s="188"/>
      <c r="FOX43" s="179"/>
      <c r="FOY43" s="170"/>
      <c r="FOZ43" s="188"/>
      <c r="FPA43" s="188"/>
      <c r="FPB43" s="188"/>
      <c r="FPC43" s="179"/>
      <c r="FPD43" s="170"/>
      <c r="FPE43" s="188"/>
      <c r="FPF43" s="188"/>
      <c r="FPG43" s="188"/>
      <c r="FPH43" s="179"/>
      <c r="FPI43" s="170"/>
      <c r="FPJ43" s="188"/>
      <c r="FPK43" s="188"/>
      <c r="FPL43" s="188"/>
      <c r="FPM43" s="179"/>
      <c r="FPN43" s="170"/>
      <c r="FPO43" s="188"/>
      <c r="FPP43" s="188"/>
      <c r="FPQ43" s="188"/>
      <c r="FPR43" s="179"/>
      <c r="FPS43" s="170"/>
      <c r="FPT43" s="188"/>
      <c r="FPU43" s="188"/>
      <c r="FPV43" s="188"/>
      <c r="FPW43" s="179"/>
      <c r="FPX43" s="170"/>
      <c r="FPY43" s="188"/>
      <c r="FPZ43" s="188"/>
      <c r="FQA43" s="188"/>
      <c r="FQB43" s="179"/>
      <c r="FQC43" s="170"/>
      <c r="FQD43" s="188"/>
      <c r="FQE43" s="188"/>
      <c r="FQF43" s="188"/>
      <c r="FQG43" s="179"/>
      <c r="FQH43" s="170"/>
      <c r="FQI43" s="188"/>
      <c r="FQJ43" s="188"/>
      <c r="FQK43" s="188"/>
      <c r="FQL43" s="179"/>
      <c r="FQM43" s="170"/>
      <c r="FQN43" s="188"/>
      <c r="FQO43" s="188"/>
      <c r="FQP43" s="188"/>
      <c r="FQQ43" s="179"/>
      <c r="FQR43" s="170"/>
      <c r="FQS43" s="188"/>
      <c r="FQT43" s="188"/>
      <c r="FQU43" s="188"/>
      <c r="FQV43" s="179"/>
      <c r="FQW43" s="170"/>
      <c r="FQX43" s="188"/>
      <c r="FQY43" s="188"/>
      <c r="FQZ43" s="188"/>
      <c r="FRA43" s="179"/>
      <c r="FRB43" s="170"/>
      <c r="FRC43" s="188"/>
      <c r="FRD43" s="188"/>
      <c r="FRE43" s="188"/>
      <c r="FRF43" s="179"/>
      <c r="FRG43" s="170"/>
      <c r="FRH43" s="188"/>
      <c r="FRI43" s="188"/>
      <c r="FRJ43" s="188"/>
      <c r="FRK43" s="179"/>
      <c r="FRL43" s="170"/>
      <c r="FRM43" s="188"/>
      <c r="FRN43" s="188"/>
      <c r="FRO43" s="188"/>
      <c r="FRP43" s="179"/>
      <c r="FRQ43" s="170"/>
      <c r="FRR43" s="188"/>
      <c r="FRS43" s="188"/>
      <c r="FRT43" s="188"/>
      <c r="FRU43" s="179"/>
      <c r="FRV43" s="170"/>
      <c r="FRW43" s="188"/>
      <c r="FRX43" s="188"/>
      <c r="FRY43" s="188"/>
      <c r="FRZ43" s="179"/>
      <c r="FSA43" s="170"/>
      <c r="FSB43" s="188"/>
      <c r="FSC43" s="188"/>
      <c r="FSD43" s="188"/>
      <c r="FSE43" s="179"/>
      <c r="FSF43" s="170"/>
      <c r="FSG43" s="188"/>
      <c r="FSH43" s="188"/>
      <c r="FSI43" s="188"/>
      <c r="FSJ43" s="179"/>
      <c r="FSK43" s="170"/>
      <c r="FSL43" s="188"/>
      <c r="FSM43" s="188"/>
      <c r="FSN43" s="188"/>
      <c r="FSO43" s="179"/>
      <c r="FSP43" s="170"/>
      <c r="FSQ43" s="188"/>
      <c r="FSR43" s="188"/>
      <c r="FSS43" s="188"/>
      <c r="FST43" s="179"/>
      <c r="FSU43" s="170"/>
      <c r="FSV43" s="188"/>
      <c r="FSW43" s="188"/>
      <c r="FSX43" s="188"/>
      <c r="FSY43" s="179"/>
      <c r="FSZ43" s="170"/>
      <c r="FTA43" s="188"/>
      <c r="FTB43" s="188"/>
      <c r="FTC43" s="188"/>
      <c r="FTD43" s="179"/>
      <c r="FTE43" s="170"/>
      <c r="FTF43" s="188"/>
      <c r="FTG43" s="188"/>
      <c r="FTH43" s="188"/>
      <c r="FTI43" s="179"/>
      <c r="FTJ43" s="170"/>
      <c r="FTK43" s="188"/>
      <c r="FTL43" s="188"/>
      <c r="FTM43" s="188"/>
      <c r="FTN43" s="179"/>
      <c r="FTO43" s="170"/>
      <c r="FTP43" s="188"/>
      <c r="FTQ43" s="188"/>
      <c r="FTR43" s="188"/>
      <c r="FTS43" s="179"/>
      <c r="FTT43" s="170"/>
      <c r="FTU43" s="188"/>
      <c r="FTV43" s="188"/>
      <c r="FTW43" s="188"/>
      <c r="FTX43" s="179"/>
      <c r="FTY43" s="170"/>
      <c r="FTZ43" s="188"/>
      <c r="FUA43" s="188"/>
      <c r="FUB43" s="188"/>
      <c r="FUC43" s="179"/>
      <c r="FUD43" s="170"/>
      <c r="FUE43" s="188"/>
      <c r="FUF43" s="188"/>
      <c r="FUG43" s="188"/>
      <c r="FUH43" s="179"/>
      <c r="FUI43" s="170"/>
      <c r="FUJ43" s="188"/>
      <c r="FUK43" s="188"/>
      <c r="FUL43" s="188"/>
      <c r="FUM43" s="179"/>
      <c r="FUN43" s="170"/>
      <c r="FUO43" s="188"/>
      <c r="FUP43" s="188"/>
      <c r="FUQ43" s="188"/>
      <c r="FUR43" s="179"/>
      <c r="FUS43" s="170"/>
      <c r="FUT43" s="188"/>
      <c r="FUU43" s="188"/>
      <c r="FUV43" s="188"/>
      <c r="FUW43" s="179"/>
      <c r="FUX43" s="170"/>
      <c r="FUY43" s="188"/>
      <c r="FUZ43" s="188"/>
      <c r="FVA43" s="188"/>
      <c r="FVB43" s="179"/>
      <c r="FVC43" s="170"/>
      <c r="FVD43" s="188"/>
      <c r="FVE43" s="188"/>
      <c r="FVF43" s="188"/>
      <c r="FVG43" s="179"/>
      <c r="FVH43" s="170"/>
      <c r="FVI43" s="188"/>
      <c r="FVJ43" s="188"/>
      <c r="FVK43" s="188"/>
      <c r="FVL43" s="179"/>
      <c r="FVM43" s="170"/>
      <c r="FVN43" s="188"/>
      <c r="FVO43" s="188"/>
      <c r="FVP43" s="188"/>
      <c r="FVQ43" s="179"/>
      <c r="FVR43" s="170"/>
      <c r="FVS43" s="188"/>
      <c r="FVT43" s="188"/>
      <c r="FVU43" s="188"/>
      <c r="FVV43" s="179"/>
      <c r="FVW43" s="170"/>
      <c r="FVX43" s="188"/>
      <c r="FVY43" s="188"/>
      <c r="FVZ43" s="188"/>
      <c r="FWA43" s="179"/>
      <c r="FWB43" s="170"/>
      <c r="FWC43" s="188"/>
      <c r="FWD43" s="188"/>
      <c r="FWE43" s="188"/>
      <c r="FWF43" s="179"/>
      <c r="FWG43" s="170"/>
      <c r="FWH43" s="188"/>
      <c r="FWI43" s="188"/>
      <c r="FWJ43" s="188"/>
      <c r="FWK43" s="179"/>
      <c r="FWL43" s="170"/>
      <c r="FWM43" s="188"/>
      <c r="FWN43" s="188"/>
      <c r="FWO43" s="188"/>
      <c r="FWP43" s="179"/>
      <c r="FWQ43" s="170"/>
      <c r="FWR43" s="188"/>
      <c r="FWS43" s="188"/>
      <c r="FWT43" s="188"/>
      <c r="FWU43" s="179"/>
      <c r="FWV43" s="170"/>
      <c r="FWW43" s="188"/>
      <c r="FWX43" s="188"/>
      <c r="FWY43" s="188"/>
      <c r="FWZ43" s="179"/>
      <c r="FXA43" s="170"/>
      <c r="FXB43" s="188"/>
      <c r="FXC43" s="188"/>
      <c r="FXD43" s="188"/>
      <c r="FXE43" s="179"/>
      <c r="FXF43" s="170"/>
      <c r="FXG43" s="188"/>
      <c r="FXH43" s="188"/>
      <c r="FXI43" s="188"/>
      <c r="FXJ43" s="179"/>
      <c r="FXK43" s="170"/>
      <c r="FXL43" s="188"/>
      <c r="FXM43" s="188"/>
      <c r="FXN43" s="188"/>
      <c r="FXO43" s="179"/>
      <c r="FXP43" s="170"/>
      <c r="FXQ43" s="188"/>
      <c r="FXR43" s="188"/>
      <c r="FXS43" s="188"/>
      <c r="FXT43" s="179"/>
      <c r="FXU43" s="170"/>
      <c r="FXV43" s="188"/>
      <c r="FXW43" s="188"/>
      <c r="FXX43" s="188"/>
      <c r="FXY43" s="179"/>
      <c r="FXZ43" s="170"/>
      <c r="FYA43" s="188"/>
      <c r="FYB43" s="188"/>
      <c r="FYC43" s="188"/>
      <c r="FYD43" s="179"/>
      <c r="FYE43" s="170"/>
      <c r="FYF43" s="188"/>
      <c r="FYG43" s="188"/>
      <c r="FYH43" s="188"/>
      <c r="FYI43" s="179"/>
      <c r="FYJ43" s="170"/>
      <c r="FYK43" s="188"/>
      <c r="FYL43" s="188"/>
      <c r="FYM43" s="188"/>
      <c r="FYN43" s="179"/>
      <c r="FYO43" s="170"/>
      <c r="FYP43" s="188"/>
      <c r="FYQ43" s="188"/>
      <c r="FYR43" s="188"/>
      <c r="FYS43" s="179"/>
      <c r="FYT43" s="170"/>
      <c r="FYU43" s="188"/>
      <c r="FYV43" s="188"/>
      <c r="FYW43" s="188"/>
      <c r="FYX43" s="179"/>
      <c r="FYY43" s="170"/>
      <c r="FYZ43" s="188"/>
      <c r="FZA43" s="188"/>
      <c r="FZB43" s="188"/>
      <c r="FZC43" s="179"/>
      <c r="FZD43" s="170"/>
      <c r="FZE43" s="188"/>
      <c r="FZF43" s="188"/>
      <c r="FZG43" s="188"/>
      <c r="FZH43" s="179"/>
      <c r="FZI43" s="170"/>
      <c r="FZJ43" s="188"/>
      <c r="FZK43" s="188"/>
      <c r="FZL43" s="188"/>
      <c r="FZM43" s="179"/>
      <c r="FZN43" s="170"/>
      <c r="FZO43" s="188"/>
      <c r="FZP43" s="188"/>
      <c r="FZQ43" s="188"/>
      <c r="FZR43" s="179"/>
      <c r="FZS43" s="170"/>
      <c r="FZT43" s="188"/>
      <c r="FZU43" s="188"/>
      <c r="FZV43" s="188"/>
      <c r="FZW43" s="179"/>
      <c r="FZX43" s="170"/>
      <c r="FZY43" s="188"/>
      <c r="FZZ43" s="188"/>
      <c r="GAA43" s="188"/>
      <c r="GAB43" s="179"/>
      <c r="GAC43" s="170"/>
      <c r="GAD43" s="188"/>
      <c r="GAE43" s="188"/>
      <c r="GAF43" s="188"/>
      <c r="GAG43" s="179"/>
      <c r="GAH43" s="170"/>
      <c r="GAI43" s="188"/>
      <c r="GAJ43" s="188"/>
      <c r="GAK43" s="188"/>
      <c r="GAL43" s="179"/>
      <c r="GAM43" s="170"/>
      <c r="GAN43" s="188"/>
      <c r="GAO43" s="188"/>
      <c r="GAP43" s="188"/>
      <c r="GAQ43" s="179"/>
      <c r="GAR43" s="170"/>
      <c r="GAS43" s="188"/>
      <c r="GAT43" s="188"/>
      <c r="GAU43" s="188"/>
      <c r="GAV43" s="179"/>
      <c r="GAW43" s="170"/>
      <c r="GAX43" s="188"/>
      <c r="GAY43" s="188"/>
      <c r="GAZ43" s="188"/>
      <c r="GBA43" s="179"/>
      <c r="GBB43" s="170"/>
      <c r="GBC43" s="188"/>
      <c r="GBD43" s="188"/>
      <c r="GBE43" s="188"/>
      <c r="GBF43" s="179"/>
      <c r="GBG43" s="170"/>
      <c r="GBH43" s="188"/>
      <c r="GBI43" s="188"/>
      <c r="GBJ43" s="188"/>
      <c r="GBK43" s="179"/>
      <c r="GBL43" s="170"/>
      <c r="GBM43" s="188"/>
      <c r="GBN43" s="188"/>
      <c r="GBO43" s="188"/>
      <c r="GBP43" s="179"/>
      <c r="GBQ43" s="170"/>
      <c r="GBR43" s="188"/>
      <c r="GBS43" s="188"/>
      <c r="GBT43" s="188"/>
      <c r="GBU43" s="179"/>
      <c r="GBV43" s="170"/>
      <c r="GBW43" s="188"/>
      <c r="GBX43" s="188"/>
      <c r="GBY43" s="188"/>
      <c r="GBZ43" s="179"/>
      <c r="GCA43" s="170"/>
      <c r="GCB43" s="188"/>
      <c r="GCC43" s="188"/>
      <c r="GCD43" s="188"/>
      <c r="GCE43" s="179"/>
      <c r="GCF43" s="170"/>
      <c r="GCG43" s="188"/>
      <c r="GCH43" s="188"/>
      <c r="GCI43" s="188"/>
      <c r="GCJ43" s="179"/>
      <c r="GCK43" s="170"/>
      <c r="GCL43" s="188"/>
      <c r="GCM43" s="188"/>
      <c r="GCN43" s="188"/>
      <c r="GCO43" s="179"/>
      <c r="GCP43" s="170"/>
      <c r="GCQ43" s="188"/>
      <c r="GCR43" s="188"/>
      <c r="GCS43" s="188"/>
      <c r="GCT43" s="179"/>
      <c r="GCU43" s="170"/>
      <c r="GCV43" s="188"/>
      <c r="GCW43" s="188"/>
      <c r="GCX43" s="188"/>
      <c r="GCY43" s="179"/>
      <c r="GCZ43" s="170"/>
      <c r="GDA43" s="188"/>
      <c r="GDB43" s="188"/>
      <c r="GDC43" s="188"/>
      <c r="GDD43" s="179"/>
      <c r="GDE43" s="170"/>
      <c r="GDF43" s="188"/>
      <c r="GDG43" s="188"/>
      <c r="GDH43" s="188"/>
      <c r="GDI43" s="179"/>
      <c r="GDJ43" s="170"/>
      <c r="GDK43" s="188"/>
      <c r="GDL43" s="188"/>
      <c r="GDM43" s="188"/>
      <c r="GDN43" s="179"/>
      <c r="GDO43" s="170"/>
      <c r="GDP43" s="188"/>
      <c r="GDQ43" s="188"/>
      <c r="GDR43" s="188"/>
      <c r="GDS43" s="179"/>
      <c r="GDT43" s="170"/>
      <c r="GDU43" s="188"/>
      <c r="GDV43" s="188"/>
      <c r="GDW43" s="188"/>
      <c r="GDX43" s="179"/>
      <c r="GDY43" s="170"/>
      <c r="GDZ43" s="188"/>
      <c r="GEA43" s="188"/>
      <c r="GEB43" s="188"/>
      <c r="GEC43" s="179"/>
      <c r="GED43" s="170"/>
      <c r="GEE43" s="188"/>
      <c r="GEF43" s="188"/>
      <c r="GEG43" s="188"/>
      <c r="GEH43" s="179"/>
      <c r="GEI43" s="170"/>
      <c r="GEJ43" s="188"/>
      <c r="GEK43" s="188"/>
      <c r="GEL43" s="188"/>
      <c r="GEM43" s="179"/>
      <c r="GEN43" s="170"/>
      <c r="GEO43" s="188"/>
      <c r="GEP43" s="188"/>
      <c r="GEQ43" s="188"/>
      <c r="GER43" s="179"/>
      <c r="GES43" s="170"/>
      <c r="GET43" s="188"/>
      <c r="GEU43" s="188"/>
      <c r="GEV43" s="188"/>
      <c r="GEW43" s="179"/>
      <c r="GEX43" s="170"/>
      <c r="GEY43" s="188"/>
      <c r="GEZ43" s="188"/>
      <c r="GFA43" s="188"/>
      <c r="GFB43" s="179"/>
      <c r="GFC43" s="170"/>
      <c r="GFD43" s="188"/>
      <c r="GFE43" s="188"/>
      <c r="GFF43" s="188"/>
      <c r="GFG43" s="179"/>
      <c r="GFH43" s="170"/>
      <c r="GFI43" s="188"/>
      <c r="GFJ43" s="188"/>
      <c r="GFK43" s="188"/>
      <c r="GFL43" s="179"/>
      <c r="GFM43" s="170"/>
      <c r="GFN43" s="188"/>
      <c r="GFO43" s="188"/>
      <c r="GFP43" s="188"/>
      <c r="GFQ43" s="179"/>
      <c r="GFR43" s="170"/>
      <c r="GFS43" s="188"/>
      <c r="GFT43" s="188"/>
      <c r="GFU43" s="188"/>
      <c r="GFV43" s="179"/>
      <c r="GFW43" s="170"/>
      <c r="GFX43" s="188"/>
      <c r="GFY43" s="188"/>
      <c r="GFZ43" s="188"/>
      <c r="GGA43" s="179"/>
      <c r="GGB43" s="170"/>
      <c r="GGC43" s="188"/>
      <c r="GGD43" s="188"/>
      <c r="GGE43" s="188"/>
      <c r="GGF43" s="179"/>
      <c r="GGG43" s="170"/>
      <c r="GGH43" s="188"/>
      <c r="GGI43" s="188"/>
      <c r="GGJ43" s="188"/>
      <c r="GGK43" s="179"/>
      <c r="GGL43" s="170"/>
      <c r="GGM43" s="188"/>
      <c r="GGN43" s="188"/>
      <c r="GGO43" s="188"/>
      <c r="GGP43" s="179"/>
      <c r="GGQ43" s="170"/>
      <c r="GGR43" s="188"/>
      <c r="GGS43" s="188"/>
      <c r="GGT43" s="188"/>
      <c r="GGU43" s="179"/>
      <c r="GGV43" s="170"/>
      <c r="GGW43" s="188"/>
      <c r="GGX43" s="188"/>
      <c r="GGY43" s="188"/>
      <c r="GGZ43" s="179"/>
      <c r="GHA43" s="170"/>
      <c r="GHB43" s="188"/>
      <c r="GHC43" s="188"/>
      <c r="GHD43" s="188"/>
      <c r="GHE43" s="179"/>
      <c r="GHF43" s="170"/>
      <c r="GHG43" s="188"/>
      <c r="GHH43" s="188"/>
      <c r="GHI43" s="188"/>
      <c r="GHJ43" s="179"/>
      <c r="GHK43" s="170"/>
      <c r="GHL43" s="188"/>
      <c r="GHM43" s="188"/>
      <c r="GHN43" s="188"/>
      <c r="GHO43" s="179"/>
      <c r="GHP43" s="170"/>
      <c r="GHQ43" s="188"/>
      <c r="GHR43" s="188"/>
      <c r="GHS43" s="188"/>
      <c r="GHT43" s="179"/>
      <c r="GHU43" s="170"/>
      <c r="GHV43" s="188"/>
      <c r="GHW43" s="188"/>
      <c r="GHX43" s="188"/>
      <c r="GHY43" s="179"/>
      <c r="GHZ43" s="170"/>
      <c r="GIA43" s="188"/>
      <c r="GIB43" s="188"/>
      <c r="GIC43" s="188"/>
      <c r="GID43" s="179"/>
      <c r="GIE43" s="170"/>
      <c r="GIF43" s="188"/>
      <c r="GIG43" s="188"/>
      <c r="GIH43" s="188"/>
      <c r="GII43" s="179"/>
      <c r="GIJ43" s="170"/>
      <c r="GIK43" s="188"/>
      <c r="GIL43" s="188"/>
      <c r="GIM43" s="188"/>
      <c r="GIN43" s="179"/>
      <c r="GIO43" s="170"/>
      <c r="GIP43" s="188"/>
      <c r="GIQ43" s="188"/>
      <c r="GIR43" s="188"/>
      <c r="GIS43" s="179"/>
      <c r="GIT43" s="170"/>
      <c r="GIU43" s="188"/>
      <c r="GIV43" s="188"/>
      <c r="GIW43" s="188"/>
      <c r="GIX43" s="179"/>
      <c r="GIY43" s="170"/>
      <c r="GIZ43" s="188"/>
      <c r="GJA43" s="188"/>
      <c r="GJB43" s="188"/>
      <c r="GJC43" s="179"/>
      <c r="GJD43" s="170"/>
      <c r="GJE43" s="188"/>
      <c r="GJF43" s="188"/>
      <c r="GJG43" s="188"/>
      <c r="GJH43" s="179"/>
      <c r="GJI43" s="170"/>
      <c r="GJJ43" s="188"/>
      <c r="GJK43" s="188"/>
      <c r="GJL43" s="188"/>
      <c r="GJM43" s="179"/>
      <c r="GJN43" s="170"/>
      <c r="GJO43" s="188"/>
      <c r="GJP43" s="188"/>
      <c r="GJQ43" s="188"/>
      <c r="GJR43" s="179"/>
      <c r="GJS43" s="170"/>
      <c r="GJT43" s="188"/>
      <c r="GJU43" s="188"/>
      <c r="GJV43" s="188"/>
      <c r="GJW43" s="179"/>
      <c r="GJX43" s="170"/>
      <c r="GJY43" s="188"/>
      <c r="GJZ43" s="188"/>
      <c r="GKA43" s="188"/>
      <c r="GKB43" s="179"/>
      <c r="GKC43" s="170"/>
      <c r="GKD43" s="188"/>
      <c r="GKE43" s="188"/>
      <c r="GKF43" s="188"/>
      <c r="GKG43" s="179"/>
      <c r="GKH43" s="170"/>
      <c r="GKI43" s="188"/>
      <c r="GKJ43" s="188"/>
      <c r="GKK43" s="188"/>
      <c r="GKL43" s="179"/>
      <c r="GKM43" s="170"/>
      <c r="GKN43" s="188"/>
      <c r="GKO43" s="188"/>
      <c r="GKP43" s="188"/>
      <c r="GKQ43" s="179"/>
      <c r="GKR43" s="170"/>
      <c r="GKS43" s="188"/>
      <c r="GKT43" s="188"/>
      <c r="GKU43" s="188"/>
      <c r="GKV43" s="179"/>
      <c r="GKW43" s="170"/>
      <c r="GKX43" s="188"/>
      <c r="GKY43" s="188"/>
      <c r="GKZ43" s="188"/>
      <c r="GLA43" s="179"/>
      <c r="GLB43" s="170"/>
      <c r="GLC43" s="188"/>
      <c r="GLD43" s="188"/>
      <c r="GLE43" s="188"/>
      <c r="GLF43" s="179"/>
      <c r="GLG43" s="170"/>
      <c r="GLH43" s="188"/>
      <c r="GLI43" s="188"/>
      <c r="GLJ43" s="188"/>
      <c r="GLK43" s="179"/>
      <c r="GLL43" s="170"/>
      <c r="GLM43" s="188"/>
      <c r="GLN43" s="188"/>
      <c r="GLO43" s="188"/>
      <c r="GLP43" s="179"/>
      <c r="GLQ43" s="170"/>
      <c r="GLR43" s="188"/>
      <c r="GLS43" s="188"/>
      <c r="GLT43" s="188"/>
      <c r="GLU43" s="179"/>
      <c r="GLV43" s="170"/>
      <c r="GLW43" s="188"/>
      <c r="GLX43" s="188"/>
      <c r="GLY43" s="188"/>
      <c r="GLZ43" s="179"/>
      <c r="GMA43" s="170"/>
      <c r="GMB43" s="188"/>
      <c r="GMC43" s="188"/>
      <c r="GMD43" s="188"/>
      <c r="GME43" s="179"/>
      <c r="GMF43" s="170"/>
      <c r="GMG43" s="188"/>
      <c r="GMH43" s="188"/>
      <c r="GMI43" s="188"/>
      <c r="GMJ43" s="179"/>
      <c r="GMK43" s="170"/>
      <c r="GML43" s="188"/>
      <c r="GMM43" s="188"/>
      <c r="GMN43" s="188"/>
      <c r="GMO43" s="179"/>
      <c r="GMP43" s="170"/>
      <c r="GMQ43" s="188"/>
      <c r="GMR43" s="188"/>
      <c r="GMS43" s="188"/>
      <c r="GMT43" s="179"/>
      <c r="GMU43" s="170"/>
      <c r="GMV43" s="188"/>
      <c r="GMW43" s="188"/>
      <c r="GMX43" s="188"/>
      <c r="GMY43" s="179"/>
      <c r="GMZ43" s="170"/>
      <c r="GNA43" s="188"/>
      <c r="GNB43" s="188"/>
      <c r="GNC43" s="188"/>
      <c r="GND43" s="179"/>
      <c r="GNE43" s="170"/>
      <c r="GNF43" s="188"/>
      <c r="GNG43" s="188"/>
      <c r="GNH43" s="188"/>
      <c r="GNI43" s="179"/>
      <c r="GNJ43" s="170"/>
      <c r="GNK43" s="188"/>
      <c r="GNL43" s="188"/>
      <c r="GNM43" s="188"/>
      <c r="GNN43" s="179"/>
      <c r="GNO43" s="170"/>
      <c r="GNP43" s="188"/>
      <c r="GNQ43" s="188"/>
      <c r="GNR43" s="188"/>
      <c r="GNS43" s="179"/>
      <c r="GNT43" s="170"/>
      <c r="GNU43" s="188"/>
      <c r="GNV43" s="188"/>
      <c r="GNW43" s="188"/>
      <c r="GNX43" s="179"/>
      <c r="GNY43" s="170"/>
      <c r="GNZ43" s="188"/>
      <c r="GOA43" s="188"/>
      <c r="GOB43" s="188"/>
      <c r="GOC43" s="179"/>
      <c r="GOD43" s="170"/>
      <c r="GOE43" s="188"/>
      <c r="GOF43" s="188"/>
      <c r="GOG43" s="188"/>
      <c r="GOH43" s="179"/>
      <c r="GOI43" s="170"/>
      <c r="GOJ43" s="188"/>
      <c r="GOK43" s="188"/>
      <c r="GOL43" s="188"/>
      <c r="GOM43" s="179"/>
      <c r="GON43" s="170"/>
      <c r="GOO43" s="188"/>
      <c r="GOP43" s="188"/>
      <c r="GOQ43" s="188"/>
      <c r="GOR43" s="179"/>
      <c r="GOS43" s="170"/>
      <c r="GOT43" s="188"/>
      <c r="GOU43" s="188"/>
      <c r="GOV43" s="188"/>
      <c r="GOW43" s="179"/>
      <c r="GOX43" s="170"/>
      <c r="GOY43" s="188"/>
      <c r="GOZ43" s="188"/>
      <c r="GPA43" s="188"/>
      <c r="GPB43" s="179"/>
      <c r="GPC43" s="170"/>
      <c r="GPD43" s="188"/>
      <c r="GPE43" s="188"/>
      <c r="GPF43" s="188"/>
      <c r="GPG43" s="179"/>
      <c r="GPH43" s="170"/>
      <c r="GPI43" s="188"/>
      <c r="GPJ43" s="188"/>
      <c r="GPK43" s="188"/>
      <c r="GPL43" s="179"/>
      <c r="GPM43" s="170"/>
      <c r="GPN43" s="188"/>
      <c r="GPO43" s="188"/>
      <c r="GPP43" s="188"/>
      <c r="GPQ43" s="179"/>
      <c r="GPR43" s="170"/>
      <c r="GPS43" s="188"/>
      <c r="GPT43" s="188"/>
      <c r="GPU43" s="188"/>
      <c r="GPV43" s="179"/>
      <c r="GPW43" s="170"/>
      <c r="GPX43" s="188"/>
      <c r="GPY43" s="188"/>
      <c r="GPZ43" s="188"/>
      <c r="GQA43" s="179"/>
      <c r="GQB43" s="170"/>
      <c r="GQC43" s="188"/>
      <c r="GQD43" s="188"/>
      <c r="GQE43" s="188"/>
      <c r="GQF43" s="179"/>
      <c r="GQG43" s="170"/>
      <c r="GQH43" s="188"/>
      <c r="GQI43" s="188"/>
      <c r="GQJ43" s="188"/>
      <c r="GQK43" s="179"/>
      <c r="GQL43" s="170"/>
      <c r="GQM43" s="188"/>
      <c r="GQN43" s="188"/>
      <c r="GQO43" s="188"/>
      <c r="GQP43" s="179"/>
      <c r="GQQ43" s="170"/>
      <c r="GQR43" s="188"/>
      <c r="GQS43" s="188"/>
      <c r="GQT43" s="188"/>
      <c r="GQU43" s="179"/>
      <c r="GQV43" s="170"/>
      <c r="GQW43" s="188"/>
      <c r="GQX43" s="188"/>
      <c r="GQY43" s="188"/>
      <c r="GQZ43" s="179"/>
      <c r="GRA43" s="170"/>
      <c r="GRB43" s="188"/>
      <c r="GRC43" s="188"/>
      <c r="GRD43" s="188"/>
      <c r="GRE43" s="179"/>
      <c r="GRF43" s="170"/>
      <c r="GRG43" s="188"/>
      <c r="GRH43" s="188"/>
      <c r="GRI43" s="188"/>
      <c r="GRJ43" s="179"/>
      <c r="GRK43" s="170"/>
      <c r="GRL43" s="188"/>
      <c r="GRM43" s="188"/>
      <c r="GRN43" s="188"/>
      <c r="GRO43" s="179"/>
      <c r="GRP43" s="170"/>
      <c r="GRQ43" s="188"/>
      <c r="GRR43" s="188"/>
      <c r="GRS43" s="188"/>
      <c r="GRT43" s="179"/>
      <c r="GRU43" s="170"/>
      <c r="GRV43" s="188"/>
      <c r="GRW43" s="188"/>
      <c r="GRX43" s="188"/>
      <c r="GRY43" s="179"/>
      <c r="GRZ43" s="170"/>
      <c r="GSA43" s="188"/>
      <c r="GSB43" s="188"/>
      <c r="GSC43" s="188"/>
      <c r="GSD43" s="179"/>
      <c r="GSE43" s="170"/>
      <c r="GSF43" s="188"/>
      <c r="GSG43" s="188"/>
      <c r="GSH43" s="188"/>
      <c r="GSI43" s="179"/>
      <c r="GSJ43" s="170"/>
      <c r="GSK43" s="188"/>
      <c r="GSL43" s="188"/>
      <c r="GSM43" s="188"/>
      <c r="GSN43" s="179"/>
      <c r="GSO43" s="170"/>
      <c r="GSP43" s="188"/>
      <c r="GSQ43" s="188"/>
      <c r="GSR43" s="188"/>
      <c r="GSS43" s="179"/>
      <c r="GST43" s="170"/>
      <c r="GSU43" s="188"/>
      <c r="GSV43" s="188"/>
      <c r="GSW43" s="188"/>
      <c r="GSX43" s="179"/>
      <c r="GSY43" s="170"/>
      <c r="GSZ43" s="188"/>
      <c r="GTA43" s="188"/>
      <c r="GTB43" s="188"/>
      <c r="GTC43" s="179"/>
      <c r="GTD43" s="170"/>
      <c r="GTE43" s="188"/>
      <c r="GTF43" s="188"/>
      <c r="GTG43" s="188"/>
      <c r="GTH43" s="179"/>
      <c r="GTI43" s="170"/>
      <c r="GTJ43" s="188"/>
      <c r="GTK43" s="188"/>
      <c r="GTL43" s="188"/>
      <c r="GTM43" s="179"/>
      <c r="GTN43" s="170"/>
      <c r="GTO43" s="188"/>
      <c r="GTP43" s="188"/>
      <c r="GTQ43" s="188"/>
      <c r="GTR43" s="179"/>
      <c r="GTS43" s="170"/>
      <c r="GTT43" s="188"/>
      <c r="GTU43" s="188"/>
      <c r="GTV43" s="188"/>
      <c r="GTW43" s="179"/>
      <c r="GTX43" s="170"/>
      <c r="GTY43" s="188"/>
      <c r="GTZ43" s="188"/>
      <c r="GUA43" s="188"/>
      <c r="GUB43" s="179"/>
      <c r="GUC43" s="170"/>
      <c r="GUD43" s="188"/>
      <c r="GUE43" s="188"/>
      <c r="GUF43" s="188"/>
      <c r="GUG43" s="179"/>
      <c r="GUH43" s="170"/>
      <c r="GUI43" s="188"/>
      <c r="GUJ43" s="188"/>
      <c r="GUK43" s="188"/>
      <c r="GUL43" s="179"/>
      <c r="GUM43" s="170"/>
      <c r="GUN43" s="188"/>
      <c r="GUO43" s="188"/>
      <c r="GUP43" s="188"/>
      <c r="GUQ43" s="179"/>
      <c r="GUR43" s="170"/>
      <c r="GUS43" s="188"/>
      <c r="GUT43" s="188"/>
      <c r="GUU43" s="188"/>
      <c r="GUV43" s="179"/>
      <c r="GUW43" s="170"/>
      <c r="GUX43" s="188"/>
      <c r="GUY43" s="188"/>
      <c r="GUZ43" s="188"/>
      <c r="GVA43" s="179"/>
      <c r="GVB43" s="170"/>
      <c r="GVC43" s="188"/>
      <c r="GVD43" s="188"/>
      <c r="GVE43" s="188"/>
      <c r="GVF43" s="179"/>
      <c r="GVG43" s="170"/>
      <c r="GVH43" s="188"/>
      <c r="GVI43" s="188"/>
      <c r="GVJ43" s="188"/>
      <c r="GVK43" s="179"/>
      <c r="GVL43" s="170"/>
      <c r="GVM43" s="188"/>
      <c r="GVN43" s="188"/>
      <c r="GVO43" s="188"/>
      <c r="GVP43" s="179"/>
      <c r="GVQ43" s="170"/>
      <c r="GVR43" s="188"/>
      <c r="GVS43" s="188"/>
      <c r="GVT43" s="188"/>
      <c r="GVU43" s="179"/>
      <c r="GVV43" s="170"/>
      <c r="GVW43" s="188"/>
      <c r="GVX43" s="188"/>
      <c r="GVY43" s="188"/>
      <c r="GVZ43" s="179"/>
      <c r="GWA43" s="170"/>
      <c r="GWB43" s="188"/>
      <c r="GWC43" s="188"/>
      <c r="GWD43" s="188"/>
      <c r="GWE43" s="179"/>
      <c r="GWF43" s="170"/>
      <c r="GWG43" s="188"/>
      <c r="GWH43" s="188"/>
      <c r="GWI43" s="188"/>
      <c r="GWJ43" s="179"/>
      <c r="GWK43" s="170"/>
      <c r="GWL43" s="188"/>
      <c r="GWM43" s="188"/>
      <c r="GWN43" s="188"/>
      <c r="GWO43" s="179"/>
      <c r="GWP43" s="170"/>
      <c r="GWQ43" s="188"/>
      <c r="GWR43" s="188"/>
      <c r="GWS43" s="188"/>
      <c r="GWT43" s="179"/>
      <c r="GWU43" s="170"/>
      <c r="GWV43" s="188"/>
      <c r="GWW43" s="188"/>
      <c r="GWX43" s="188"/>
      <c r="GWY43" s="179"/>
      <c r="GWZ43" s="170"/>
      <c r="GXA43" s="188"/>
      <c r="GXB43" s="188"/>
      <c r="GXC43" s="188"/>
      <c r="GXD43" s="179"/>
      <c r="GXE43" s="170"/>
      <c r="GXF43" s="188"/>
      <c r="GXG43" s="188"/>
      <c r="GXH43" s="188"/>
      <c r="GXI43" s="179"/>
      <c r="GXJ43" s="170"/>
      <c r="GXK43" s="188"/>
      <c r="GXL43" s="188"/>
      <c r="GXM43" s="188"/>
      <c r="GXN43" s="179"/>
      <c r="GXO43" s="170"/>
      <c r="GXP43" s="188"/>
      <c r="GXQ43" s="188"/>
      <c r="GXR43" s="188"/>
      <c r="GXS43" s="179"/>
      <c r="GXT43" s="170"/>
      <c r="GXU43" s="188"/>
      <c r="GXV43" s="188"/>
      <c r="GXW43" s="188"/>
      <c r="GXX43" s="179"/>
      <c r="GXY43" s="170"/>
      <c r="GXZ43" s="188"/>
      <c r="GYA43" s="188"/>
      <c r="GYB43" s="188"/>
      <c r="GYC43" s="179"/>
      <c r="GYD43" s="170"/>
      <c r="GYE43" s="188"/>
      <c r="GYF43" s="188"/>
      <c r="GYG43" s="188"/>
      <c r="GYH43" s="179"/>
      <c r="GYI43" s="170"/>
      <c r="GYJ43" s="188"/>
      <c r="GYK43" s="188"/>
      <c r="GYL43" s="188"/>
      <c r="GYM43" s="179"/>
      <c r="GYN43" s="170"/>
      <c r="GYO43" s="188"/>
      <c r="GYP43" s="188"/>
      <c r="GYQ43" s="188"/>
      <c r="GYR43" s="179"/>
      <c r="GYS43" s="170"/>
      <c r="GYT43" s="188"/>
      <c r="GYU43" s="188"/>
      <c r="GYV43" s="188"/>
      <c r="GYW43" s="179"/>
      <c r="GYX43" s="170"/>
      <c r="GYY43" s="188"/>
      <c r="GYZ43" s="188"/>
      <c r="GZA43" s="188"/>
      <c r="GZB43" s="179"/>
      <c r="GZC43" s="170"/>
      <c r="GZD43" s="188"/>
      <c r="GZE43" s="188"/>
      <c r="GZF43" s="188"/>
      <c r="GZG43" s="179"/>
      <c r="GZH43" s="170"/>
      <c r="GZI43" s="188"/>
      <c r="GZJ43" s="188"/>
      <c r="GZK43" s="188"/>
      <c r="GZL43" s="179"/>
      <c r="GZM43" s="170"/>
      <c r="GZN43" s="188"/>
      <c r="GZO43" s="188"/>
      <c r="GZP43" s="188"/>
      <c r="GZQ43" s="179"/>
      <c r="GZR43" s="170"/>
      <c r="GZS43" s="188"/>
      <c r="GZT43" s="188"/>
      <c r="GZU43" s="188"/>
      <c r="GZV43" s="179"/>
      <c r="GZW43" s="170"/>
      <c r="GZX43" s="188"/>
      <c r="GZY43" s="188"/>
      <c r="GZZ43" s="188"/>
      <c r="HAA43" s="179"/>
      <c r="HAB43" s="170"/>
      <c r="HAC43" s="188"/>
      <c r="HAD43" s="188"/>
      <c r="HAE43" s="188"/>
      <c r="HAF43" s="179"/>
      <c r="HAG43" s="170"/>
      <c r="HAH43" s="188"/>
      <c r="HAI43" s="188"/>
      <c r="HAJ43" s="188"/>
      <c r="HAK43" s="179"/>
      <c r="HAL43" s="170"/>
      <c r="HAM43" s="188"/>
      <c r="HAN43" s="188"/>
      <c r="HAO43" s="188"/>
      <c r="HAP43" s="179"/>
      <c r="HAQ43" s="170"/>
      <c r="HAR43" s="188"/>
      <c r="HAS43" s="188"/>
      <c r="HAT43" s="188"/>
      <c r="HAU43" s="179"/>
      <c r="HAV43" s="170"/>
      <c r="HAW43" s="188"/>
      <c r="HAX43" s="188"/>
      <c r="HAY43" s="188"/>
      <c r="HAZ43" s="179"/>
      <c r="HBA43" s="170"/>
      <c r="HBB43" s="188"/>
      <c r="HBC43" s="188"/>
      <c r="HBD43" s="188"/>
      <c r="HBE43" s="179"/>
      <c r="HBF43" s="170"/>
      <c r="HBG43" s="188"/>
      <c r="HBH43" s="188"/>
      <c r="HBI43" s="188"/>
      <c r="HBJ43" s="179"/>
      <c r="HBK43" s="170"/>
      <c r="HBL43" s="188"/>
      <c r="HBM43" s="188"/>
      <c r="HBN43" s="188"/>
      <c r="HBO43" s="179"/>
      <c r="HBP43" s="170"/>
      <c r="HBQ43" s="188"/>
      <c r="HBR43" s="188"/>
      <c r="HBS43" s="188"/>
      <c r="HBT43" s="179"/>
      <c r="HBU43" s="170"/>
      <c r="HBV43" s="188"/>
      <c r="HBW43" s="188"/>
      <c r="HBX43" s="188"/>
      <c r="HBY43" s="179"/>
      <c r="HBZ43" s="170"/>
      <c r="HCA43" s="188"/>
      <c r="HCB43" s="188"/>
      <c r="HCC43" s="188"/>
      <c r="HCD43" s="179"/>
      <c r="HCE43" s="170"/>
      <c r="HCF43" s="188"/>
      <c r="HCG43" s="188"/>
      <c r="HCH43" s="188"/>
      <c r="HCI43" s="179"/>
      <c r="HCJ43" s="170"/>
      <c r="HCK43" s="188"/>
      <c r="HCL43" s="188"/>
      <c r="HCM43" s="188"/>
      <c r="HCN43" s="179"/>
      <c r="HCO43" s="170"/>
      <c r="HCP43" s="188"/>
      <c r="HCQ43" s="188"/>
      <c r="HCR43" s="188"/>
      <c r="HCS43" s="179"/>
      <c r="HCT43" s="170"/>
      <c r="HCU43" s="188"/>
      <c r="HCV43" s="188"/>
      <c r="HCW43" s="188"/>
      <c r="HCX43" s="179"/>
      <c r="HCY43" s="170"/>
      <c r="HCZ43" s="188"/>
      <c r="HDA43" s="188"/>
      <c r="HDB43" s="188"/>
      <c r="HDC43" s="179"/>
      <c r="HDD43" s="170"/>
      <c r="HDE43" s="188"/>
      <c r="HDF43" s="188"/>
      <c r="HDG43" s="188"/>
      <c r="HDH43" s="179"/>
      <c r="HDI43" s="170"/>
      <c r="HDJ43" s="188"/>
      <c r="HDK43" s="188"/>
      <c r="HDL43" s="188"/>
      <c r="HDM43" s="179"/>
      <c r="HDN43" s="170"/>
      <c r="HDO43" s="188"/>
      <c r="HDP43" s="188"/>
      <c r="HDQ43" s="188"/>
      <c r="HDR43" s="179"/>
      <c r="HDS43" s="170"/>
      <c r="HDT43" s="188"/>
      <c r="HDU43" s="188"/>
      <c r="HDV43" s="188"/>
      <c r="HDW43" s="179"/>
      <c r="HDX43" s="170"/>
      <c r="HDY43" s="188"/>
      <c r="HDZ43" s="188"/>
      <c r="HEA43" s="188"/>
      <c r="HEB43" s="179"/>
      <c r="HEC43" s="170"/>
      <c r="HED43" s="188"/>
      <c r="HEE43" s="188"/>
      <c r="HEF43" s="188"/>
      <c r="HEG43" s="179"/>
      <c r="HEH43" s="170"/>
      <c r="HEI43" s="188"/>
      <c r="HEJ43" s="188"/>
      <c r="HEK43" s="188"/>
      <c r="HEL43" s="179"/>
      <c r="HEM43" s="170"/>
      <c r="HEN43" s="188"/>
      <c r="HEO43" s="188"/>
      <c r="HEP43" s="188"/>
      <c r="HEQ43" s="179"/>
      <c r="HER43" s="170"/>
      <c r="HES43" s="188"/>
      <c r="HET43" s="188"/>
      <c r="HEU43" s="188"/>
      <c r="HEV43" s="179"/>
      <c r="HEW43" s="170"/>
      <c r="HEX43" s="188"/>
      <c r="HEY43" s="188"/>
      <c r="HEZ43" s="188"/>
      <c r="HFA43" s="179"/>
      <c r="HFB43" s="170"/>
      <c r="HFC43" s="188"/>
      <c r="HFD43" s="188"/>
      <c r="HFE43" s="188"/>
      <c r="HFF43" s="179"/>
      <c r="HFG43" s="170"/>
      <c r="HFH43" s="188"/>
      <c r="HFI43" s="188"/>
      <c r="HFJ43" s="188"/>
      <c r="HFK43" s="179"/>
      <c r="HFL43" s="170"/>
      <c r="HFM43" s="188"/>
      <c r="HFN43" s="188"/>
      <c r="HFO43" s="188"/>
      <c r="HFP43" s="179"/>
      <c r="HFQ43" s="170"/>
      <c r="HFR43" s="188"/>
      <c r="HFS43" s="188"/>
      <c r="HFT43" s="188"/>
      <c r="HFU43" s="179"/>
      <c r="HFV43" s="170"/>
      <c r="HFW43" s="188"/>
      <c r="HFX43" s="188"/>
      <c r="HFY43" s="188"/>
      <c r="HFZ43" s="179"/>
      <c r="HGA43" s="170"/>
      <c r="HGB43" s="188"/>
      <c r="HGC43" s="188"/>
      <c r="HGD43" s="188"/>
      <c r="HGE43" s="179"/>
      <c r="HGF43" s="170"/>
      <c r="HGG43" s="188"/>
      <c r="HGH43" s="188"/>
      <c r="HGI43" s="188"/>
      <c r="HGJ43" s="179"/>
      <c r="HGK43" s="170"/>
      <c r="HGL43" s="188"/>
      <c r="HGM43" s="188"/>
      <c r="HGN43" s="188"/>
      <c r="HGO43" s="179"/>
      <c r="HGP43" s="170"/>
      <c r="HGQ43" s="188"/>
      <c r="HGR43" s="188"/>
      <c r="HGS43" s="188"/>
      <c r="HGT43" s="179"/>
      <c r="HGU43" s="170"/>
      <c r="HGV43" s="188"/>
      <c r="HGW43" s="188"/>
      <c r="HGX43" s="188"/>
      <c r="HGY43" s="179"/>
      <c r="HGZ43" s="170"/>
      <c r="HHA43" s="188"/>
      <c r="HHB43" s="188"/>
      <c r="HHC43" s="188"/>
      <c r="HHD43" s="179"/>
      <c r="HHE43" s="170"/>
      <c r="HHF43" s="188"/>
      <c r="HHG43" s="188"/>
      <c r="HHH43" s="188"/>
      <c r="HHI43" s="179"/>
      <c r="HHJ43" s="170"/>
      <c r="HHK43" s="188"/>
      <c r="HHL43" s="188"/>
      <c r="HHM43" s="188"/>
      <c r="HHN43" s="179"/>
      <c r="HHO43" s="170"/>
      <c r="HHP43" s="188"/>
      <c r="HHQ43" s="188"/>
      <c r="HHR43" s="188"/>
      <c r="HHS43" s="179"/>
      <c r="HHT43" s="170"/>
      <c r="HHU43" s="188"/>
      <c r="HHV43" s="188"/>
      <c r="HHW43" s="188"/>
      <c r="HHX43" s="179"/>
      <c r="HHY43" s="170"/>
      <c r="HHZ43" s="188"/>
      <c r="HIA43" s="188"/>
      <c r="HIB43" s="188"/>
      <c r="HIC43" s="179"/>
      <c r="HID43" s="170"/>
      <c r="HIE43" s="188"/>
      <c r="HIF43" s="188"/>
      <c r="HIG43" s="188"/>
      <c r="HIH43" s="179"/>
      <c r="HII43" s="170"/>
      <c r="HIJ43" s="188"/>
      <c r="HIK43" s="188"/>
      <c r="HIL43" s="188"/>
      <c r="HIM43" s="179"/>
      <c r="HIN43" s="170"/>
      <c r="HIO43" s="188"/>
      <c r="HIP43" s="188"/>
      <c r="HIQ43" s="188"/>
      <c r="HIR43" s="179"/>
      <c r="HIS43" s="170"/>
      <c r="HIT43" s="188"/>
      <c r="HIU43" s="188"/>
      <c r="HIV43" s="188"/>
      <c r="HIW43" s="179"/>
      <c r="HIX43" s="170"/>
      <c r="HIY43" s="188"/>
      <c r="HIZ43" s="188"/>
      <c r="HJA43" s="188"/>
      <c r="HJB43" s="179"/>
      <c r="HJC43" s="170"/>
      <c r="HJD43" s="188"/>
      <c r="HJE43" s="188"/>
      <c r="HJF43" s="188"/>
      <c r="HJG43" s="179"/>
      <c r="HJH43" s="170"/>
      <c r="HJI43" s="188"/>
      <c r="HJJ43" s="188"/>
      <c r="HJK43" s="188"/>
      <c r="HJL43" s="179"/>
      <c r="HJM43" s="170"/>
      <c r="HJN43" s="188"/>
      <c r="HJO43" s="188"/>
      <c r="HJP43" s="188"/>
      <c r="HJQ43" s="179"/>
      <c r="HJR43" s="170"/>
      <c r="HJS43" s="188"/>
      <c r="HJT43" s="188"/>
      <c r="HJU43" s="188"/>
      <c r="HJV43" s="179"/>
      <c r="HJW43" s="170"/>
      <c r="HJX43" s="188"/>
      <c r="HJY43" s="188"/>
      <c r="HJZ43" s="188"/>
      <c r="HKA43" s="179"/>
      <c r="HKB43" s="170"/>
      <c r="HKC43" s="188"/>
      <c r="HKD43" s="188"/>
      <c r="HKE43" s="188"/>
      <c r="HKF43" s="179"/>
      <c r="HKG43" s="170"/>
      <c r="HKH43" s="188"/>
      <c r="HKI43" s="188"/>
      <c r="HKJ43" s="188"/>
      <c r="HKK43" s="179"/>
      <c r="HKL43" s="170"/>
      <c r="HKM43" s="188"/>
      <c r="HKN43" s="188"/>
      <c r="HKO43" s="188"/>
      <c r="HKP43" s="179"/>
      <c r="HKQ43" s="170"/>
      <c r="HKR43" s="188"/>
      <c r="HKS43" s="188"/>
      <c r="HKT43" s="188"/>
      <c r="HKU43" s="179"/>
      <c r="HKV43" s="170"/>
      <c r="HKW43" s="188"/>
      <c r="HKX43" s="188"/>
      <c r="HKY43" s="188"/>
      <c r="HKZ43" s="179"/>
      <c r="HLA43" s="170"/>
      <c r="HLB43" s="188"/>
      <c r="HLC43" s="188"/>
      <c r="HLD43" s="188"/>
      <c r="HLE43" s="179"/>
      <c r="HLF43" s="170"/>
      <c r="HLG43" s="188"/>
      <c r="HLH43" s="188"/>
      <c r="HLI43" s="188"/>
      <c r="HLJ43" s="179"/>
      <c r="HLK43" s="170"/>
      <c r="HLL43" s="188"/>
      <c r="HLM43" s="188"/>
      <c r="HLN43" s="188"/>
      <c r="HLO43" s="179"/>
      <c r="HLP43" s="170"/>
      <c r="HLQ43" s="188"/>
      <c r="HLR43" s="188"/>
      <c r="HLS43" s="188"/>
      <c r="HLT43" s="179"/>
      <c r="HLU43" s="170"/>
      <c r="HLV43" s="188"/>
      <c r="HLW43" s="188"/>
      <c r="HLX43" s="188"/>
      <c r="HLY43" s="179"/>
      <c r="HLZ43" s="170"/>
      <c r="HMA43" s="188"/>
      <c r="HMB43" s="188"/>
      <c r="HMC43" s="188"/>
      <c r="HMD43" s="179"/>
      <c r="HME43" s="170"/>
      <c r="HMF43" s="188"/>
      <c r="HMG43" s="188"/>
      <c r="HMH43" s="188"/>
      <c r="HMI43" s="179"/>
      <c r="HMJ43" s="170"/>
      <c r="HMK43" s="188"/>
      <c r="HML43" s="188"/>
      <c r="HMM43" s="188"/>
      <c r="HMN43" s="179"/>
      <c r="HMO43" s="170"/>
      <c r="HMP43" s="188"/>
      <c r="HMQ43" s="188"/>
      <c r="HMR43" s="188"/>
      <c r="HMS43" s="179"/>
      <c r="HMT43" s="170"/>
      <c r="HMU43" s="188"/>
      <c r="HMV43" s="188"/>
      <c r="HMW43" s="188"/>
      <c r="HMX43" s="179"/>
      <c r="HMY43" s="170"/>
      <c r="HMZ43" s="188"/>
      <c r="HNA43" s="188"/>
      <c r="HNB43" s="188"/>
      <c r="HNC43" s="179"/>
      <c r="HND43" s="170"/>
      <c r="HNE43" s="188"/>
      <c r="HNF43" s="188"/>
      <c r="HNG43" s="188"/>
      <c r="HNH43" s="179"/>
      <c r="HNI43" s="170"/>
      <c r="HNJ43" s="188"/>
      <c r="HNK43" s="188"/>
      <c r="HNL43" s="188"/>
      <c r="HNM43" s="179"/>
      <c r="HNN43" s="170"/>
      <c r="HNO43" s="188"/>
      <c r="HNP43" s="188"/>
      <c r="HNQ43" s="188"/>
      <c r="HNR43" s="179"/>
      <c r="HNS43" s="170"/>
      <c r="HNT43" s="188"/>
      <c r="HNU43" s="188"/>
      <c r="HNV43" s="188"/>
      <c r="HNW43" s="179"/>
      <c r="HNX43" s="170"/>
      <c r="HNY43" s="188"/>
      <c r="HNZ43" s="188"/>
      <c r="HOA43" s="188"/>
      <c r="HOB43" s="179"/>
      <c r="HOC43" s="170"/>
      <c r="HOD43" s="188"/>
      <c r="HOE43" s="188"/>
      <c r="HOF43" s="188"/>
      <c r="HOG43" s="179"/>
      <c r="HOH43" s="170"/>
      <c r="HOI43" s="188"/>
      <c r="HOJ43" s="188"/>
      <c r="HOK43" s="188"/>
      <c r="HOL43" s="179"/>
      <c r="HOM43" s="170"/>
      <c r="HON43" s="188"/>
      <c r="HOO43" s="188"/>
      <c r="HOP43" s="188"/>
      <c r="HOQ43" s="179"/>
      <c r="HOR43" s="170"/>
      <c r="HOS43" s="188"/>
      <c r="HOT43" s="188"/>
      <c r="HOU43" s="188"/>
      <c r="HOV43" s="179"/>
      <c r="HOW43" s="170"/>
      <c r="HOX43" s="188"/>
      <c r="HOY43" s="188"/>
      <c r="HOZ43" s="188"/>
      <c r="HPA43" s="179"/>
      <c r="HPB43" s="170"/>
      <c r="HPC43" s="188"/>
      <c r="HPD43" s="188"/>
      <c r="HPE43" s="188"/>
      <c r="HPF43" s="179"/>
      <c r="HPG43" s="170"/>
      <c r="HPH43" s="188"/>
      <c r="HPI43" s="188"/>
      <c r="HPJ43" s="188"/>
      <c r="HPK43" s="179"/>
      <c r="HPL43" s="170"/>
      <c r="HPM43" s="188"/>
      <c r="HPN43" s="188"/>
      <c r="HPO43" s="188"/>
      <c r="HPP43" s="179"/>
      <c r="HPQ43" s="170"/>
      <c r="HPR43" s="188"/>
      <c r="HPS43" s="188"/>
      <c r="HPT43" s="188"/>
      <c r="HPU43" s="179"/>
      <c r="HPV43" s="170"/>
      <c r="HPW43" s="188"/>
      <c r="HPX43" s="188"/>
      <c r="HPY43" s="188"/>
      <c r="HPZ43" s="179"/>
      <c r="HQA43" s="170"/>
      <c r="HQB43" s="188"/>
      <c r="HQC43" s="188"/>
      <c r="HQD43" s="188"/>
      <c r="HQE43" s="179"/>
      <c r="HQF43" s="170"/>
      <c r="HQG43" s="188"/>
      <c r="HQH43" s="188"/>
      <c r="HQI43" s="188"/>
      <c r="HQJ43" s="179"/>
      <c r="HQK43" s="170"/>
      <c r="HQL43" s="188"/>
      <c r="HQM43" s="188"/>
      <c r="HQN43" s="188"/>
      <c r="HQO43" s="179"/>
      <c r="HQP43" s="170"/>
      <c r="HQQ43" s="188"/>
      <c r="HQR43" s="188"/>
      <c r="HQS43" s="188"/>
      <c r="HQT43" s="179"/>
      <c r="HQU43" s="170"/>
      <c r="HQV43" s="188"/>
      <c r="HQW43" s="188"/>
      <c r="HQX43" s="188"/>
      <c r="HQY43" s="179"/>
      <c r="HQZ43" s="170"/>
      <c r="HRA43" s="188"/>
      <c r="HRB43" s="188"/>
      <c r="HRC43" s="188"/>
      <c r="HRD43" s="179"/>
      <c r="HRE43" s="170"/>
      <c r="HRF43" s="188"/>
      <c r="HRG43" s="188"/>
      <c r="HRH43" s="188"/>
      <c r="HRI43" s="179"/>
      <c r="HRJ43" s="170"/>
      <c r="HRK43" s="188"/>
      <c r="HRL43" s="188"/>
      <c r="HRM43" s="188"/>
      <c r="HRN43" s="179"/>
      <c r="HRO43" s="170"/>
      <c r="HRP43" s="188"/>
      <c r="HRQ43" s="188"/>
      <c r="HRR43" s="188"/>
      <c r="HRS43" s="179"/>
      <c r="HRT43" s="170"/>
      <c r="HRU43" s="188"/>
      <c r="HRV43" s="188"/>
      <c r="HRW43" s="188"/>
      <c r="HRX43" s="179"/>
      <c r="HRY43" s="170"/>
      <c r="HRZ43" s="188"/>
      <c r="HSA43" s="188"/>
      <c r="HSB43" s="188"/>
      <c r="HSC43" s="179"/>
      <c r="HSD43" s="170"/>
      <c r="HSE43" s="188"/>
      <c r="HSF43" s="188"/>
      <c r="HSG43" s="188"/>
      <c r="HSH43" s="179"/>
      <c r="HSI43" s="170"/>
      <c r="HSJ43" s="188"/>
      <c r="HSK43" s="188"/>
      <c r="HSL43" s="188"/>
      <c r="HSM43" s="179"/>
      <c r="HSN43" s="170"/>
      <c r="HSO43" s="188"/>
      <c r="HSP43" s="188"/>
      <c r="HSQ43" s="188"/>
      <c r="HSR43" s="179"/>
      <c r="HSS43" s="170"/>
      <c r="HST43" s="188"/>
      <c r="HSU43" s="188"/>
      <c r="HSV43" s="188"/>
      <c r="HSW43" s="179"/>
      <c r="HSX43" s="170"/>
      <c r="HSY43" s="188"/>
      <c r="HSZ43" s="188"/>
      <c r="HTA43" s="188"/>
      <c r="HTB43" s="179"/>
      <c r="HTC43" s="170"/>
      <c r="HTD43" s="188"/>
      <c r="HTE43" s="188"/>
      <c r="HTF43" s="188"/>
      <c r="HTG43" s="179"/>
      <c r="HTH43" s="170"/>
      <c r="HTI43" s="188"/>
      <c r="HTJ43" s="188"/>
      <c r="HTK43" s="188"/>
      <c r="HTL43" s="179"/>
      <c r="HTM43" s="170"/>
      <c r="HTN43" s="188"/>
      <c r="HTO43" s="188"/>
      <c r="HTP43" s="188"/>
      <c r="HTQ43" s="179"/>
      <c r="HTR43" s="170"/>
      <c r="HTS43" s="188"/>
      <c r="HTT43" s="188"/>
      <c r="HTU43" s="188"/>
      <c r="HTV43" s="179"/>
      <c r="HTW43" s="170"/>
      <c r="HTX43" s="188"/>
      <c r="HTY43" s="188"/>
      <c r="HTZ43" s="188"/>
      <c r="HUA43" s="179"/>
      <c r="HUB43" s="170"/>
      <c r="HUC43" s="188"/>
      <c r="HUD43" s="188"/>
      <c r="HUE43" s="188"/>
      <c r="HUF43" s="179"/>
      <c r="HUG43" s="170"/>
      <c r="HUH43" s="188"/>
      <c r="HUI43" s="188"/>
      <c r="HUJ43" s="188"/>
      <c r="HUK43" s="179"/>
      <c r="HUL43" s="170"/>
      <c r="HUM43" s="188"/>
      <c r="HUN43" s="188"/>
      <c r="HUO43" s="188"/>
      <c r="HUP43" s="179"/>
      <c r="HUQ43" s="170"/>
      <c r="HUR43" s="188"/>
      <c r="HUS43" s="188"/>
      <c r="HUT43" s="188"/>
      <c r="HUU43" s="179"/>
      <c r="HUV43" s="170"/>
      <c r="HUW43" s="188"/>
      <c r="HUX43" s="188"/>
      <c r="HUY43" s="188"/>
      <c r="HUZ43" s="179"/>
      <c r="HVA43" s="170"/>
      <c r="HVB43" s="188"/>
      <c r="HVC43" s="188"/>
      <c r="HVD43" s="188"/>
      <c r="HVE43" s="179"/>
      <c r="HVF43" s="170"/>
      <c r="HVG43" s="188"/>
      <c r="HVH43" s="188"/>
      <c r="HVI43" s="188"/>
      <c r="HVJ43" s="179"/>
      <c r="HVK43" s="170"/>
      <c r="HVL43" s="188"/>
      <c r="HVM43" s="188"/>
      <c r="HVN43" s="188"/>
      <c r="HVO43" s="179"/>
      <c r="HVP43" s="170"/>
      <c r="HVQ43" s="188"/>
      <c r="HVR43" s="188"/>
      <c r="HVS43" s="188"/>
      <c r="HVT43" s="179"/>
      <c r="HVU43" s="170"/>
      <c r="HVV43" s="188"/>
      <c r="HVW43" s="188"/>
      <c r="HVX43" s="188"/>
      <c r="HVY43" s="179"/>
      <c r="HVZ43" s="170"/>
      <c r="HWA43" s="188"/>
      <c r="HWB43" s="188"/>
      <c r="HWC43" s="188"/>
      <c r="HWD43" s="179"/>
      <c r="HWE43" s="170"/>
      <c r="HWF43" s="188"/>
      <c r="HWG43" s="188"/>
      <c r="HWH43" s="188"/>
      <c r="HWI43" s="179"/>
      <c r="HWJ43" s="170"/>
      <c r="HWK43" s="188"/>
      <c r="HWL43" s="188"/>
      <c r="HWM43" s="188"/>
      <c r="HWN43" s="179"/>
      <c r="HWO43" s="170"/>
      <c r="HWP43" s="188"/>
      <c r="HWQ43" s="188"/>
      <c r="HWR43" s="188"/>
      <c r="HWS43" s="179"/>
      <c r="HWT43" s="170"/>
      <c r="HWU43" s="188"/>
      <c r="HWV43" s="188"/>
      <c r="HWW43" s="188"/>
      <c r="HWX43" s="179"/>
      <c r="HWY43" s="170"/>
      <c r="HWZ43" s="188"/>
      <c r="HXA43" s="188"/>
      <c r="HXB43" s="188"/>
      <c r="HXC43" s="179"/>
      <c r="HXD43" s="170"/>
      <c r="HXE43" s="188"/>
      <c r="HXF43" s="188"/>
      <c r="HXG43" s="188"/>
      <c r="HXH43" s="179"/>
      <c r="HXI43" s="170"/>
      <c r="HXJ43" s="188"/>
      <c r="HXK43" s="188"/>
      <c r="HXL43" s="188"/>
      <c r="HXM43" s="179"/>
      <c r="HXN43" s="170"/>
      <c r="HXO43" s="188"/>
      <c r="HXP43" s="188"/>
      <c r="HXQ43" s="188"/>
      <c r="HXR43" s="179"/>
      <c r="HXS43" s="170"/>
      <c r="HXT43" s="188"/>
      <c r="HXU43" s="188"/>
      <c r="HXV43" s="188"/>
      <c r="HXW43" s="179"/>
      <c r="HXX43" s="170"/>
      <c r="HXY43" s="188"/>
      <c r="HXZ43" s="188"/>
      <c r="HYA43" s="188"/>
      <c r="HYB43" s="179"/>
      <c r="HYC43" s="170"/>
      <c r="HYD43" s="188"/>
      <c r="HYE43" s="188"/>
      <c r="HYF43" s="188"/>
      <c r="HYG43" s="179"/>
      <c r="HYH43" s="170"/>
      <c r="HYI43" s="188"/>
      <c r="HYJ43" s="188"/>
      <c r="HYK43" s="188"/>
      <c r="HYL43" s="179"/>
      <c r="HYM43" s="170"/>
      <c r="HYN43" s="188"/>
      <c r="HYO43" s="188"/>
      <c r="HYP43" s="188"/>
      <c r="HYQ43" s="179"/>
      <c r="HYR43" s="170"/>
      <c r="HYS43" s="188"/>
      <c r="HYT43" s="188"/>
      <c r="HYU43" s="188"/>
      <c r="HYV43" s="179"/>
      <c r="HYW43" s="170"/>
      <c r="HYX43" s="188"/>
      <c r="HYY43" s="188"/>
      <c r="HYZ43" s="188"/>
      <c r="HZA43" s="179"/>
      <c r="HZB43" s="170"/>
      <c r="HZC43" s="188"/>
      <c r="HZD43" s="188"/>
      <c r="HZE43" s="188"/>
      <c r="HZF43" s="179"/>
      <c r="HZG43" s="170"/>
      <c r="HZH43" s="188"/>
      <c r="HZI43" s="188"/>
      <c r="HZJ43" s="188"/>
      <c r="HZK43" s="179"/>
      <c r="HZL43" s="170"/>
      <c r="HZM43" s="188"/>
      <c r="HZN43" s="188"/>
      <c r="HZO43" s="188"/>
      <c r="HZP43" s="179"/>
      <c r="HZQ43" s="170"/>
      <c r="HZR43" s="188"/>
      <c r="HZS43" s="188"/>
      <c r="HZT43" s="188"/>
      <c r="HZU43" s="179"/>
      <c r="HZV43" s="170"/>
      <c r="HZW43" s="188"/>
      <c r="HZX43" s="188"/>
      <c r="HZY43" s="188"/>
      <c r="HZZ43" s="179"/>
      <c r="IAA43" s="170"/>
      <c r="IAB43" s="188"/>
      <c r="IAC43" s="188"/>
      <c r="IAD43" s="188"/>
      <c r="IAE43" s="179"/>
      <c r="IAF43" s="170"/>
      <c r="IAG43" s="188"/>
      <c r="IAH43" s="188"/>
      <c r="IAI43" s="188"/>
      <c r="IAJ43" s="179"/>
      <c r="IAK43" s="170"/>
      <c r="IAL43" s="188"/>
      <c r="IAM43" s="188"/>
      <c r="IAN43" s="188"/>
      <c r="IAO43" s="179"/>
      <c r="IAP43" s="170"/>
      <c r="IAQ43" s="188"/>
      <c r="IAR43" s="188"/>
      <c r="IAS43" s="188"/>
      <c r="IAT43" s="179"/>
      <c r="IAU43" s="170"/>
      <c r="IAV43" s="188"/>
      <c r="IAW43" s="188"/>
      <c r="IAX43" s="188"/>
      <c r="IAY43" s="179"/>
      <c r="IAZ43" s="170"/>
      <c r="IBA43" s="188"/>
      <c r="IBB43" s="188"/>
      <c r="IBC43" s="188"/>
      <c r="IBD43" s="179"/>
      <c r="IBE43" s="170"/>
      <c r="IBF43" s="188"/>
      <c r="IBG43" s="188"/>
      <c r="IBH43" s="188"/>
      <c r="IBI43" s="179"/>
      <c r="IBJ43" s="170"/>
      <c r="IBK43" s="188"/>
      <c r="IBL43" s="188"/>
      <c r="IBM43" s="188"/>
      <c r="IBN43" s="179"/>
      <c r="IBO43" s="170"/>
      <c r="IBP43" s="188"/>
      <c r="IBQ43" s="188"/>
      <c r="IBR43" s="188"/>
      <c r="IBS43" s="179"/>
      <c r="IBT43" s="170"/>
      <c r="IBU43" s="188"/>
      <c r="IBV43" s="188"/>
      <c r="IBW43" s="188"/>
      <c r="IBX43" s="179"/>
      <c r="IBY43" s="170"/>
      <c r="IBZ43" s="188"/>
      <c r="ICA43" s="188"/>
      <c r="ICB43" s="188"/>
      <c r="ICC43" s="179"/>
      <c r="ICD43" s="170"/>
      <c r="ICE43" s="188"/>
      <c r="ICF43" s="188"/>
      <c r="ICG43" s="188"/>
      <c r="ICH43" s="179"/>
      <c r="ICI43" s="170"/>
      <c r="ICJ43" s="188"/>
      <c r="ICK43" s="188"/>
      <c r="ICL43" s="188"/>
      <c r="ICM43" s="179"/>
      <c r="ICN43" s="170"/>
      <c r="ICO43" s="188"/>
      <c r="ICP43" s="188"/>
      <c r="ICQ43" s="188"/>
      <c r="ICR43" s="179"/>
      <c r="ICS43" s="170"/>
      <c r="ICT43" s="188"/>
      <c r="ICU43" s="188"/>
      <c r="ICV43" s="188"/>
      <c r="ICW43" s="179"/>
      <c r="ICX43" s="170"/>
      <c r="ICY43" s="188"/>
      <c r="ICZ43" s="188"/>
      <c r="IDA43" s="188"/>
      <c r="IDB43" s="179"/>
      <c r="IDC43" s="170"/>
      <c r="IDD43" s="188"/>
      <c r="IDE43" s="188"/>
      <c r="IDF43" s="188"/>
      <c r="IDG43" s="179"/>
      <c r="IDH43" s="170"/>
      <c r="IDI43" s="188"/>
      <c r="IDJ43" s="188"/>
      <c r="IDK43" s="188"/>
      <c r="IDL43" s="179"/>
      <c r="IDM43" s="170"/>
      <c r="IDN43" s="188"/>
      <c r="IDO43" s="188"/>
      <c r="IDP43" s="188"/>
      <c r="IDQ43" s="179"/>
      <c r="IDR43" s="170"/>
      <c r="IDS43" s="188"/>
      <c r="IDT43" s="188"/>
      <c r="IDU43" s="188"/>
      <c r="IDV43" s="179"/>
      <c r="IDW43" s="170"/>
      <c r="IDX43" s="188"/>
      <c r="IDY43" s="188"/>
      <c r="IDZ43" s="188"/>
      <c r="IEA43" s="179"/>
      <c r="IEB43" s="170"/>
      <c r="IEC43" s="188"/>
      <c r="IED43" s="188"/>
      <c r="IEE43" s="188"/>
      <c r="IEF43" s="179"/>
      <c r="IEG43" s="170"/>
      <c r="IEH43" s="188"/>
      <c r="IEI43" s="188"/>
      <c r="IEJ43" s="188"/>
      <c r="IEK43" s="179"/>
      <c r="IEL43" s="170"/>
      <c r="IEM43" s="188"/>
      <c r="IEN43" s="188"/>
      <c r="IEO43" s="188"/>
      <c r="IEP43" s="179"/>
      <c r="IEQ43" s="170"/>
      <c r="IER43" s="188"/>
      <c r="IES43" s="188"/>
      <c r="IET43" s="188"/>
      <c r="IEU43" s="179"/>
      <c r="IEV43" s="170"/>
      <c r="IEW43" s="188"/>
      <c r="IEX43" s="188"/>
      <c r="IEY43" s="188"/>
      <c r="IEZ43" s="179"/>
      <c r="IFA43" s="170"/>
      <c r="IFB43" s="188"/>
      <c r="IFC43" s="188"/>
      <c r="IFD43" s="188"/>
      <c r="IFE43" s="179"/>
      <c r="IFF43" s="170"/>
      <c r="IFG43" s="188"/>
      <c r="IFH43" s="188"/>
      <c r="IFI43" s="188"/>
      <c r="IFJ43" s="179"/>
      <c r="IFK43" s="170"/>
      <c r="IFL43" s="188"/>
      <c r="IFM43" s="188"/>
      <c r="IFN43" s="188"/>
      <c r="IFO43" s="179"/>
      <c r="IFP43" s="170"/>
      <c r="IFQ43" s="188"/>
      <c r="IFR43" s="188"/>
      <c r="IFS43" s="188"/>
      <c r="IFT43" s="179"/>
      <c r="IFU43" s="170"/>
      <c r="IFV43" s="188"/>
      <c r="IFW43" s="188"/>
      <c r="IFX43" s="188"/>
      <c r="IFY43" s="179"/>
      <c r="IFZ43" s="170"/>
      <c r="IGA43" s="188"/>
      <c r="IGB43" s="188"/>
      <c r="IGC43" s="188"/>
      <c r="IGD43" s="179"/>
      <c r="IGE43" s="170"/>
      <c r="IGF43" s="188"/>
      <c r="IGG43" s="188"/>
      <c r="IGH43" s="188"/>
      <c r="IGI43" s="179"/>
      <c r="IGJ43" s="170"/>
      <c r="IGK43" s="188"/>
      <c r="IGL43" s="188"/>
      <c r="IGM43" s="188"/>
      <c r="IGN43" s="179"/>
      <c r="IGO43" s="170"/>
      <c r="IGP43" s="188"/>
      <c r="IGQ43" s="188"/>
      <c r="IGR43" s="188"/>
      <c r="IGS43" s="179"/>
      <c r="IGT43" s="170"/>
      <c r="IGU43" s="188"/>
      <c r="IGV43" s="188"/>
      <c r="IGW43" s="188"/>
      <c r="IGX43" s="179"/>
      <c r="IGY43" s="170"/>
      <c r="IGZ43" s="188"/>
      <c r="IHA43" s="188"/>
      <c r="IHB43" s="188"/>
      <c r="IHC43" s="179"/>
      <c r="IHD43" s="170"/>
      <c r="IHE43" s="188"/>
      <c r="IHF43" s="188"/>
      <c r="IHG43" s="188"/>
      <c r="IHH43" s="179"/>
      <c r="IHI43" s="170"/>
      <c r="IHJ43" s="188"/>
      <c r="IHK43" s="188"/>
      <c r="IHL43" s="188"/>
      <c r="IHM43" s="179"/>
      <c r="IHN43" s="170"/>
      <c r="IHO43" s="188"/>
      <c r="IHP43" s="188"/>
      <c r="IHQ43" s="188"/>
      <c r="IHR43" s="179"/>
      <c r="IHS43" s="170"/>
      <c r="IHT43" s="188"/>
      <c r="IHU43" s="188"/>
      <c r="IHV43" s="188"/>
      <c r="IHW43" s="179"/>
      <c r="IHX43" s="170"/>
      <c r="IHY43" s="188"/>
      <c r="IHZ43" s="188"/>
      <c r="IIA43" s="188"/>
      <c r="IIB43" s="179"/>
      <c r="IIC43" s="170"/>
      <c r="IID43" s="188"/>
      <c r="IIE43" s="188"/>
      <c r="IIF43" s="188"/>
      <c r="IIG43" s="179"/>
      <c r="IIH43" s="170"/>
      <c r="III43" s="188"/>
      <c r="IIJ43" s="188"/>
      <c r="IIK43" s="188"/>
      <c r="IIL43" s="179"/>
      <c r="IIM43" s="170"/>
      <c r="IIN43" s="188"/>
      <c r="IIO43" s="188"/>
      <c r="IIP43" s="188"/>
      <c r="IIQ43" s="179"/>
      <c r="IIR43" s="170"/>
      <c r="IIS43" s="188"/>
      <c r="IIT43" s="188"/>
      <c r="IIU43" s="188"/>
      <c r="IIV43" s="179"/>
      <c r="IIW43" s="170"/>
      <c r="IIX43" s="188"/>
      <c r="IIY43" s="188"/>
      <c r="IIZ43" s="188"/>
      <c r="IJA43" s="179"/>
      <c r="IJB43" s="170"/>
      <c r="IJC43" s="188"/>
      <c r="IJD43" s="188"/>
      <c r="IJE43" s="188"/>
      <c r="IJF43" s="179"/>
      <c r="IJG43" s="170"/>
      <c r="IJH43" s="188"/>
      <c r="IJI43" s="188"/>
      <c r="IJJ43" s="188"/>
      <c r="IJK43" s="179"/>
      <c r="IJL43" s="170"/>
      <c r="IJM43" s="188"/>
      <c r="IJN43" s="188"/>
      <c r="IJO43" s="188"/>
      <c r="IJP43" s="179"/>
      <c r="IJQ43" s="170"/>
      <c r="IJR43" s="188"/>
      <c r="IJS43" s="188"/>
      <c r="IJT43" s="188"/>
      <c r="IJU43" s="179"/>
      <c r="IJV43" s="170"/>
      <c r="IJW43" s="188"/>
      <c r="IJX43" s="188"/>
      <c r="IJY43" s="188"/>
      <c r="IJZ43" s="179"/>
      <c r="IKA43" s="170"/>
      <c r="IKB43" s="188"/>
      <c r="IKC43" s="188"/>
      <c r="IKD43" s="188"/>
      <c r="IKE43" s="179"/>
      <c r="IKF43" s="170"/>
      <c r="IKG43" s="188"/>
      <c r="IKH43" s="188"/>
      <c r="IKI43" s="188"/>
      <c r="IKJ43" s="179"/>
      <c r="IKK43" s="170"/>
      <c r="IKL43" s="188"/>
      <c r="IKM43" s="188"/>
      <c r="IKN43" s="188"/>
      <c r="IKO43" s="179"/>
      <c r="IKP43" s="170"/>
      <c r="IKQ43" s="188"/>
      <c r="IKR43" s="188"/>
      <c r="IKS43" s="188"/>
      <c r="IKT43" s="179"/>
      <c r="IKU43" s="170"/>
      <c r="IKV43" s="188"/>
      <c r="IKW43" s="188"/>
      <c r="IKX43" s="188"/>
      <c r="IKY43" s="179"/>
      <c r="IKZ43" s="170"/>
      <c r="ILA43" s="188"/>
      <c r="ILB43" s="188"/>
      <c r="ILC43" s="188"/>
      <c r="ILD43" s="179"/>
      <c r="ILE43" s="170"/>
      <c r="ILF43" s="188"/>
      <c r="ILG43" s="188"/>
      <c r="ILH43" s="188"/>
      <c r="ILI43" s="179"/>
      <c r="ILJ43" s="170"/>
      <c r="ILK43" s="188"/>
      <c r="ILL43" s="188"/>
      <c r="ILM43" s="188"/>
      <c r="ILN43" s="179"/>
      <c r="ILO43" s="170"/>
      <c r="ILP43" s="188"/>
      <c r="ILQ43" s="188"/>
      <c r="ILR43" s="188"/>
      <c r="ILS43" s="179"/>
      <c r="ILT43" s="170"/>
      <c r="ILU43" s="188"/>
      <c r="ILV43" s="188"/>
      <c r="ILW43" s="188"/>
      <c r="ILX43" s="179"/>
      <c r="ILY43" s="170"/>
      <c r="ILZ43" s="188"/>
      <c r="IMA43" s="188"/>
      <c r="IMB43" s="188"/>
      <c r="IMC43" s="179"/>
      <c r="IMD43" s="170"/>
      <c r="IME43" s="188"/>
      <c r="IMF43" s="188"/>
      <c r="IMG43" s="188"/>
      <c r="IMH43" s="179"/>
      <c r="IMI43" s="170"/>
      <c r="IMJ43" s="188"/>
      <c r="IMK43" s="188"/>
      <c r="IML43" s="188"/>
      <c r="IMM43" s="179"/>
      <c r="IMN43" s="170"/>
      <c r="IMO43" s="188"/>
      <c r="IMP43" s="188"/>
      <c r="IMQ43" s="188"/>
      <c r="IMR43" s="179"/>
      <c r="IMS43" s="170"/>
      <c r="IMT43" s="188"/>
      <c r="IMU43" s="188"/>
      <c r="IMV43" s="188"/>
      <c r="IMW43" s="179"/>
      <c r="IMX43" s="170"/>
      <c r="IMY43" s="188"/>
      <c r="IMZ43" s="188"/>
      <c r="INA43" s="188"/>
      <c r="INB43" s="179"/>
      <c r="INC43" s="170"/>
      <c r="IND43" s="188"/>
      <c r="INE43" s="188"/>
      <c r="INF43" s="188"/>
      <c r="ING43" s="179"/>
      <c r="INH43" s="170"/>
      <c r="INI43" s="188"/>
      <c r="INJ43" s="188"/>
      <c r="INK43" s="188"/>
      <c r="INL43" s="179"/>
      <c r="INM43" s="170"/>
      <c r="INN43" s="188"/>
      <c r="INO43" s="188"/>
      <c r="INP43" s="188"/>
      <c r="INQ43" s="179"/>
      <c r="INR43" s="170"/>
      <c r="INS43" s="188"/>
      <c r="INT43" s="188"/>
      <c r="INU43" s="188"/>
      <c r="INV43" s="179"/>
      <c r="INW43" s="170"/>
      <c r="INX43" s="188"/>
      <c r="INY43" s="188"/>
      <c r="INZ43" s="188"/>
      <c r="IOA43" s="179"/>
      <c r="IOB43" s="170"/>
      <c r="IOC43" s="188"/>
      <c r="IOD43" s="188"/>
      <c r="IOE43" s="188"/>
      <c r="IOF43" s="179"/>
      <c r="IOG43" s="170"/>
      <c r="IOH43" s="188"/>
      <c r="IOI43" s="188"/>
      <c r="IOJ43" s="188"/>
      <c r="IOK43" s="179"/>
      <c r="IOL43" s="170"/>
      <c r="IOM43" s="188"/>
      <c r="ION43" s="188"/>
      <c r="IOO43" s="188"/>
      <c r="IOP43" s="179"/>
      <c r="IOQ43" s="170"/>
      <c r="IOR43" s="188"/>
      <c r="IOS43" s="188"/>
      <c r="IOT43" s="188"/>
      <c r="IOU43" s="179"/>
      <c r="IOV43" s="170"/>
      <c r="IOW43" s="188"/>
      <c r="IOX43" s="188"/>
      <c r="IOY43" s="188"/>
      <c r="IOZ43" s="179"/>
      <c r="IPA43" s="170"/>
      <c r="IPB43" s="188"/>
      <c r="IPC43" s="188"/>
      <c r="IPD43" s="188"/>
      <c r="IPE43" s="179"/>
      <c r="IPF43" s="170"/>
      <c r="IPG43" s="188"/>
      <c r="IPH43" s="188"/>
      <c r="IPI43" s="188"/>
      <c r="IPJ43" s="179"/>
      <c r="IPK43" s="170"/>
      <c r="IPL43" s="188"/>
      <c r="IPM43" s="188"/>
      <c r="IPN43" s="188"/>
      <c r="IPO43" s="179"/>
      <c r="IPP43" s="170"/>
      <c r="IPQ43" s="188"/>
      <c r="IPR43" s="188"/>
      <c r="IPS43" s="188"/>
      <c r="IPT43" s="179"/>
      <c r="IPU43" s="170"/>
      <c r="IPV43" s="188"/>
      <c r="IPW43" s="188"/>
      <c r="IPX43" s="188"/>
      <c r="IPY43" s="179"/>
      <c r="IPZ43" s="170"/>
      <c r="IQA43" s="188"/>
      <c r="IQB43" s="188"/>
      <c r="IQC43" s="188"/>
      <c r="IQD43" s="179"/>
      <c r="IQE43" s="170"/>
      <c r="IQF43" s="188"/>
      <c r="IQG43" s="188"/>
      <c r="IQH43" s="188"/>
      <c r="IQI43" s="179"/>
      <c r="IQJ43" s="170"/>
      <c r="IQK43" s="188"/>
      <c r="IQL43" s="188"/>
      <c r="IQM43" s="188"/>
      <c r="IQN43" s="179"/>
      <c r="IQO43" s="170"/>
      <c r="IQP43" s="188"/>
      <c r="IQQ43" s="188"/>
      <c r="IQR43" s="188"/>
      <c r="IQS43" s="179"/>
      <c r="IQT43" s="170"/>
      <c r="IQU43" s="188"/>
      <c r="IQV43" s="188"/>
      <c r="IQW43" s="188"/>
      <c r="IQX43" s="179"/>
      <c r="IQY43" s="170"/>
      <c r="IQZ43" s="188"/>
      <c r="IRA43" s="188"/>
      <c r="IRB43" s="188"/>
      <c r="IRC43" s="179"/>
      <c r="IRD43" s="170"/>
      <c r="IRE43" s="188"/>
      <c r="IRF43" s="188"/>
      <c r="IRG43" s="188"/>
      <c r="IRH43" s="179"/>
      <c r="IRI43" s="170"/>
      <c r="IRJ43" s="188"/>
      <c r="IRK43" s="188"/>
      <c r="IRL43" s="188"/>
      <c r="IRM43" s="179"/>
      <c r="IRN43" s="170"/>
      <c r="IRO43" s="188"/>
      <c r="IRP43" s="188"/>
      <c r="IRQ43" s="188"/>
      <c r="IRR43" s="179"/>
      <c r="IRS43" s="170"/>
      <c r="IRT43" s="188"/>
      <c r="IRU43" s="188"/>
      <c r="IRV43" s="188"/>
      <c r="IRW43" s="179"/>
      <c r="IRX43" s="170"/>
      <c r="IRY43" s="188"/>
      <c r="IRZ43" s="188"/>
      <c r="ISA43" s="188"/>
      <c r="ISB43" s="179"/>
      <c r="ISC43" s="170"/>
      <c r="ISD43" s="188"/>
      <c r="ISE43" s="188"/>
      <c r="ISF43" s="188"/>
      <c r="ISG43" s="179"/>
      <c r="ISH43" s="170"/>
      <c r="ISI43" s="188"/>
      <c r="ISJ43" s="188"/>
      <c r="ISK43" s="188"/>
      <c r="ISL43" s="179"/>
      <c r="ISM43" s="170"/>
      <c r="ISN43" s="188"/>
      <c r="ISO43" s="188"/>
      <c r="ISP43" s="188"/>
      <c r="ISQ43" s="179"/>
      <c r="ISR43" s="170"/>
      <c r="ISS43" s="188"/>
      <c r="IST43" s="188"/>
      <c r="ISU43" s="188"/>
      <c r="ISV43" s="179"/>
      <c r="ISW43" s="170"/>
      <c r="ISX43" s="188"/>
      <c r="ISY43" s="188"/>
      <c r="ISZ43" s="188"/>
      <c r="ITA43" s="179"/>
      <c r="ITB43" s="170"/>
      <c r="ITC43" s="188"/>
      <c r="ITD43" s="188"/>
      <c r="ITE43" s="188"/>
      <c r="ITF43" s="179"/>
      <c r="ITG43" s="170"/>
      <c r="ITH43" s="188"/>
      <c r="ITI43" s="188"/>
      <c r="ITJ43" s="188"/>
      <c r="ITK43" s="179"/>
      <c r="ITL43" s="170"/>
      <c r="ITM43" s="188"/>
      <c r="ITN43" s="188"/>
      <c r="ITO43" s="188"/>
      <c r="ITP43" s="179"/>
      <c r="ITQ43" s="170"/>
      <c r="ITR43" s="188"/>
      <c r="ITS43" s="188"/>
      <c r="ITT43" s="188"/>
      <c r="ITU43" s="179"/>
      <c r="ITV43" s="170"/>
      <c r="ITW43" s="188"/>
      <c r="ITX43" s="188"/>
      <c r="ITY43" s="188"/>
      <c r="ITZ43" s="179"/>
      <c r="IUA43" s="170"/>
      <c r="IUB43" s="188"/>
      <c r="IUC43" s="188"/>
      <c r="IUD43" s="188"/>
      <c r="IUE43" s="179"/>
      <c r="IUF43" s="170"/>
      <c r="IUG43" s="188"/>
      <c r="IUH43" s="188"/>
      <c r="IUI43" s="188"/>
      <c r="IUJ43" s="179"/>
      <c r="IUK43" s="170"/>
      <c r="IUL43" s="188"/>
      <c r="IUM43" s="188"/>
      <c r="IUN43" s="188"/>
      <c r="IUO43" s="179"/>
      <c r="IUP43" s="170"/>
      <c r="IUQ43" s="188"/>
      <c r="IUR43" s="188"/>
      <c r="IUS43" s="188"/>
      <c r="IUT43" s="179"/>
      <c r="IUU43" s="170"/>
      <c r="IUV43" s="188"/>
      <c r="IUW43" s="188"/>
      <c r="IUX43" s="188"/>
      <c r="IUY43" s="179"/>
      <c r="IUZ43" s="170"/>
      <c r="IVA43" s="188"/>
      <c r="IVB43" s="188"/>
      <c r="IVC43" s="188"/>
      <c r="IVD43" s="179"/>
      <c r="IVE43" s="170"/>
      <c r="IVF43" s="188"/>
      <c r="IVG43" s="188"/>
      <c r="IVH43" s="188"/>
      <c r="IVI43" s="179"/>
      <c r="IVJ43" s="170"/>
      <c r="IVK43" s="188"/>
      <c r="IVL43" s="188"/>
      <c r="IVM43" s="188"/>
      <c r="IVN43" s="179"/>
      <c r="IVO43" s="170"/>
      <c r="IVP43" s="188"/>
      <c r="IVQ43" s="188"/>
      <c r="IVR43" s="188"/>
      <c r="IVS43" s="179"/>
      <c r="IVT43" s="170"/>
      <c r="IVU43" s="188"/>
      <c r="IVV43" s="188"/>
      <c r="IVW43" s="188"/>
      <c r="IVX43" s="179"/>
      <c r="IVY43" s="170"/>
      <c r="IVZ43" s="188"/>
      <c r="IWA43" s="188"/>
      <c r="IWB43" s="188"/>
      <c r="IWC43" s="179"/>
      <c r="IWD43" s="170"/>
      <c r="IWE43" s="188"/>
      <c r="IWF43" s="188"/>
      <c r="IWG43" s="188"/>
      <c r="IWH43" s="179"/>
      <c r="IWI43" s="170"/>
      <c r="IWJ43" s="188"/>
      <c r="IWK43" s="188"/>
      <c r="IWL43" s="188"/>
      <c r="IWM43" s="179"/>
      <c r="IWN43" s="170"/>
      <c r="IWO43" s="188"/>
      <c r="IWP43" s="188"/>
      <c r="IWQ43" s="188"/>
      <c r="IWR43" s="179"/>
      <c r="IWS43" s="170"/>
      <c r="IWT43" s="188"/>
      <c r="IWU43" s="188"/>
      <c r="IWV43" s="188"/>
      <c r="IWW43" s="179"/>
      <c r="IWX43" s="170"/>
      <c r="IWY43" s="188"/>
      <c r="IWZ43" s="188"/>
      <c r="IXA43" s="188"/>
      <c r="IXB43" s="179"/>
      <c r="IXC43" s="170"/>
      <c r="IXD43" s="188"/>
      <c r="IXE43" s="188"/>
      <c r="IXF43" s="188"/>
      <c r="IXG43" s="179"/>
      <c r="IXH43" s="170"/>
      <c r="IXI43" s="188"/>
      <c r="IXJ43" s="188"/>
      <c r="IXK43" s="188"/>
      <c r="IXL43" s="179"/>
      <c r="IXM43" s="170"/>
      <c r="IXN43" s="188"/>
      <c r="IXO43" s="188"/>
      <c r="IXP43" s="188"/>
      <c r="IXQ43" s="179"/>
      <c r="IXR43" s="170"/>
      <c r="IXS43" s="188"/>
      <c r="IXT43" s="188"/>
      <c r="IXU43" s="188"/>
      <c r="IXV43" s="179"/>
      <c r="IXW43" s="170"/>
      <c r="IXX43" s="188"/>
      <c r="IXY43" s="188"/>
      <c r="IXZ43" s="188"/>
      <c r="IYA43" s="179"/>
      <c r="IYB43" s="170"/>
      <c r="IYC43" s="188"/>
      <c r="IYD43" s="188"/>
      <c r="IYE43" s="188"/>
      <c r="IYF43" s="179"/>
      <c r="IYG43" s="170"/>
      <c r="IYH43" s="188"/>
      <c r="IYI43" s="188"/>
      <c r="IYJ43" s="188"/>
      <c r="IYK43" s="179"/>
      <c r="IYL43" s="170"/>
      <c r="IYM43" s="188"/>
      <c r="IYN43" s="188"/>
      <c r="IYO43" s="188"/>
      <c r="IYP43" s="179"/>
      <c r="IYQ43" s="170"/>
      <c r="IYR43" s="188"/>
      <c r="IYS43" s="188"/>
      <c r="IYT43" s="188"/>
      <c r="IYU43" s="179"/>
      <c r="IYV43" s="170"/>
      <c r="IYW43" s="188"/>
      <c r="IYX43" s="188"/>
      <c r="IYY43" s="188"/>
      <c r="IYZ43" s="179"/>
      <c r="IZA43" s="170"/>
      <c r="IZB43" s="188"/>
      <c r="IZC43" s="188"/>
      <c r="IZD43" s="188"/>
      <c r="IZE43" s="179"/>
      <c r="IZF43" s="170"/>
      <c r="IZG43" s="188"/>
      <c r="IZH43" s="188"/>
      <c r="IZI43" s="188"/>
      <c r="IZJ43" s="179"/>
      <c r="IZK43" s="170"/>
      <c r="IZL43" s="188"/>
      <c r="IZM43" s="188"/>
      <c r="IZN43" s="188"/>
      <c r="IZO43" s="179"/>
      <c r="IZP43" s="170"/>
      <c r="IZQ43" s="188"/>
      <c r="IZR43" s="188"/>
      <c r="IZS43" s="188"/>
      <c r="IZT43" s="179"/>
      <c r="IZU43" s="170"/>
      <c r="IZV43" s="188"/>
      <c r="IZW43" s="188"/>
      <c r="IZX43" s="188"/>
      <c r="IZY43" s="179"/>
      <c r="IZZ43" s="170"/>
      <c r="JAA43" s="188"/>
      <c r="JAB43" s="188"/>
      <c r="JAC43" s="188"/>
      <c r="JAD43" s="179"/>
      <c r="JAE43" s="170"/>
      <c r="JAF43" s="188"/>
      <c r="JAG43" s="188"/>
      <c r="JAH43" s="188"/>
      <c r="JAI43" s="179"/>
      <c r="JAJ43" s="170"/>
      <c r="JAK43" s="188"/>
      <c r="JAL43" s="188"/>
      <c r="JAM43" s="188"/>
      <c r="JAN43" s="179"/>
      <c r="JAO43" s="170"/>
      <c r="JAP43" s="188"/>
      <c r="JAQ43" s="188"/>
      <c r="JAR43" s="188"/>
      <c r="JAS43" s="179"/>
      <c r="JAT43" s="170"/>
      <c r="JAU43" s="188"/>
      <c r="JAV43" s="188"/>
      <c r="JAW43" s="188"/>
      <c r="JAX43" s="179"/>
      <c r="JAY43" s="170"/>
      <c r="JAZ43" s="188"/>
      <c r="JBA43" s="188"/>
      <c r="JBB43" s="188"/>
      <c r="JBC43" s="179"/>
      <c r="JBD43" s="170"/>
      <c r="JBE43" s="188"/>
      <c r="JBF43" s="188"/>
      <c r="JBG43" s="188"/>
      <c r="JBH43" s="179"/>
      <c r="JBI43" s="170"/>
      <c r="JBJ43" s="188"/>
      <c r="JBK43" s="188"/>
      <c r="JBL43" s="188"/>
      <c r="JBM43" s="179"/>
      <c r="JBN43" s="170"/>
      <c r="JBO43" s="188"/>
      <c r="JBP43" s="188"/>
      <c r="JBQ43" s="188"/>
      <c r="JBR43" s="179"/>
      <c r="JBS43" s="170"/>
      <c r="JBT43" s="188"/>
      <c r="JBU43" s="188"/>
      <c r="JBV43" s="188"/>
      <c r="JBW43" s="179"/>
      <c r="JBX43" s="170"/>
      <c r="JBY43" s="188"/>
      <c r="JBZ43" s="188"/>
      <c r="JCA43" s="188"/>
      <c r="JCB43" s="179"/>
      <c r="JCC43" s="170"/>
      <c r="JCD43" s="188"/>
      <c r="JCE43" s="188"/>
      <c r="JCF43" s="188"/>
      <c r="JCG43" s="179"/>
      <c r="JCH43" s="170"/>
      <c r="JCI43" s="188"/>
      <c r="JCJ43" s="188"/>
      <c r="JCK43" s="188"/>
      <c r="JCL43" s="179"/>
      <c r="JCM43" s="170"/>
      <c r="JCN43" s="188"/>
      <c r="JCO43" s="188"/>
      <c r="JCP43" s="188"/>
      <c r="JCQ43" s="179"/>
      <c r="JCR43" s="170"/>
      <c r="JCS43" s="188"/>
      <c r="JCT43" s="188"/>
      <c r="JCU43" s="188"/>
      <c r="JCV43" s="179"/>
      <c r="JCW43" s="170"/>
      <c r="JCX43" s="188"/>
      <c r="JCY43" s="188"/>
      <c r="JCZ43" s="188"/>
      <c r="JDA43" s="179"/>
      <c r="JDB43" s="170"/>
      <c r="JDC43" s="188"/>
      <c r="JDD43" s="188"/>
      <c r="JDE43" s="188"/>
      <c r="JDF43" s="179"/>
      <c r="JDG43" s="170"/>
      <c r="JDH43" s="188"/>
      <c r="JDI43" s="188"/>
      <c r="JDJ43" s="188"/>
      <c r="JDK43" s="179"/>
      <c r="JDL43" s="170"/>
      <c r="JDM43" s="188"/>
      <c r="JDN43" s="188"/>
      <c r="JDO43" s="188"/>
      <c r="JDP43" s="179"/>
      <c r="JDQ43" s="170"/>
      <c r="JDR43" s="188"/>
      <c r="JDS43" s="188"/>
      <c r="JDT43" s="188"/>
      <c r="JDU43" s="179"/>
      <c r="JDV43" s="170"/>
      <c r="JDW43" s="188"/>
      <c r="JDX43" s="188"/>
      <c r="JDY43" s="188"/>
      <c r="JDZ43" s="179"/>
      <c r="JEA43" s="170"/>
      <c r="JEB43" s="188"/>
      <c r="JEC43" s="188"/>
      <c r="JED43" s="188"/>
      <c r="JEE43" s="179"/>
      <c r="JEF43" s="170"/>
      <c r="JEG43" s="188"/>
      <c r="JEH43" s="188"/>
      <c r="JEI43" s="188"/>
      <c r="JEJ43" s="179"/>
      <c r="JEK43" s="170"/>
      <c r="JEL43" s="188"/>
      <c r="JEM43" s="188"/>
      <c r="JEN43" s="188"/>
      <c r="JEO43" s="179"/>
      <c r="JEP43" s="170"/>
      <c r="JEQ43" s="188"/>
      <c r="JER43" s="188"/>
      <c r="JES43" s="188"/>
      <c r="JET43" s="179"/>
      <c r="JEU43" s="170"/>
      <c r="JEV43" s="188"/>
      <c r="JEW43" s="188"/>
      <c r="JEX43" s="188"/>
      <c r="JEY43" s="179"/>
      <c r="JEZ43" s="170"/>
      <c r="JFA43" s="188"/>
      <c r="JFB43" s="188"/>
      <c r="JFC43" s="188"/>
      <c r="JFD43" s="179"/>
      <c r="JFE43" s="170"/>
      <c r="JFF43" s="188"/>
      <c r="JFG43" s="188"/>
      <c r="JFH43" s="188"/>
      <c r="JFI43" s="179"/>
      <c r="JFJ43" s="170"/>
      <c r="JFK43" s="188"/>
      <c r="JFL43" s="188"/>
      <c r="JFM43" s="188"/>
      <c r="JFN43" s="179"/>
      <c r="JFO43" s="170"/>
      <c r="JFP43" s="188"/>
      <c r="JFQ43" s="188"/>
      <c r="JFR43" s="188"/>
      <c r="JFS43" s="179"/>
      <c r="JFT43" s="170"/>
      <c r="JFU43" s="188"/>
      <c r="JFV43" s="188"/>
      <c r="JFW43" s="188"/>
      <c r="JFX43" s="179"/>
      <c r="JFY43" s="170"/>
      <c r="JFZ43" s="188"/>
      <c r="JGA43" s="188"/>
      <c r="JGB43" s="188"/>
      <c r="JGC43" s="179"/>
      <c r="JGD43" s="170"/>
      <c r="JGE43" s="188"/>
      <c r="JGF43" s="188"/>
      <c r="JGG43" s="188"/>
      <c r="JGH43" s="179"/>
      <c r="JGI43" s="170"/>
      <c r="JGJ43" s="188"/>
      <c r="JGK43" s="188"/>
      <c r="JGL43" s="188"/>
      <c r="JGM43" s="179"/>
      <c r="JGN43" s="170"/>
      <c r="JGO43" s="188"/>
      <c r="JGP43" s="188"/>
      <c r="JGQ43" s="188"/>
      <c r="JGR43" s="179"/>
      <c r="JGS43" s="170"/>
      <c r="JGT43" s="188"/>
      <c r="JGU43" s="188"/>
      <c r="JGV43" s="188"/>
      <c r="JGW43" s="179"/>
      <c r="JGX43" s="170"/>
      <c r="JGY43" s="188"/>
      <c r="JGZ43" s="188"/>
      <c r="JHA43" s="188"/>
      <c r="JHB43" s="179"/>
      <c r="JHC43" s="170"/>
      <c r="JHD43" s="188"/>
      <c r="JHE43" s="188"/>
      <c r="JHF43" s="188"/>
      <c r="JHG43" s="179"/>
      <c r="JHH43" s="170"/>
      <c r="JHI43" s="188"/>
      <c r="JHJ43" s="188"/>
      <c r="JHK43" s="188"/>
      <c r="JHL43" s="179"/>
      <c r="JHM43" s="170"/>
      <c r="JHN43" s="188"/>
      <c r="JHO43" s="188"/>
      <c r="JHP43" s="188"/>
      <c r="JHQ43" s="179"/>
      <c r="JHR43" s="170"/>
      <c r="JHS43" s="188"/>
      <c r="JHT43" s="188"/>
      <c r="JHU43" s="188"/>
      <c r="JHV43" s="179"/>
      <c r="JHW43" s="170"/>
      <c r="JHX43" s="188"/>
      <c r="JHY43" s="188"/>
      <c r="JHZ43" s="188"/>
      <c r="JIA43" s="179"/>
      <c r="JIB43" s="170"/>
      <c r="JIC43" s="188"/>
      <c r="JID43" s="188"/>
      <c r="JIE43" s="188"/>
      <c r="JIF43" s="179"/>
      <c r="JIG43" s="170"/>
      <c r="JIH43" s="188"/>
      <c r="JII43" s="188"/>
      <c r="JIJ43" s="188"/>
      <c r="JIK43" s="179"/>
      <c r="JIL43" s="170"/>
      <c r="JIM43" s="188"/>
      <c r="JIN43" s="188"/>
      <c r="JIO43" s="188"/>
      <c r="JIP43" s="179"/>
      <c r="JIQ43" s="170"/>
      <c r="JIR43" s="188"/>
      <c r="JIS43" s="188"/>
      <c r="JIT43" s="188"/>
      <c r="JIU43" s="179"/>
      <c r="JIV43" s="170"/>
      <c r="JIW43" s="188"/>
      <c r="JIX43" s="188"/>
      <c r="JIY43" s="188"/>
      <c r="JIZ43" s="179"/>
      <c r="JJA43" s="170"/>
      <c r="JJB43" s="188"/>
      <c r="JJC43" s="188"/>
      <c r="JJD43" s="188"/>
      <c r="JJE43" s="179"/>
      <c r="JJF43" s="170"/>
      <c r="JJG43" s="188"/>
      <c r="JJH43" s="188"/>
      <c r="JJI43" s="188"/>
      <c r="JJJ43" s="179"/>
      <c r="JJK43" s="170"/>
      <c r="JJL43" s="188"/>
      <c r="JJM43" s="188"/>
      <c r="JJN43" s="188"/>
      <c r="JJO43" s="179"/>
      <c r="JJP43" s="170"/>
      <c r="JJQ43" s="188"/>
      <c r="JJR43" s="188"/>
      <c r="JJS43" s="188"/>
      <c r="JJT43" s="179"/>
      <c r="JJU43" s="170"/>
      <c r="JJV43" s="188"/>
      <c r="JJW43" s="188"/>
      <c r="JJX43" s="188"/>
      <c r="JJY43" s="179"/>
      <c r="JJZ43" s="170"/>
      <c r="JKA43" s="188"/>
      <c r="JKB43" s="188"/>
      <c r="JKC43" s="188"/>
      <c r="JKD43" s="179"/>
      <c r="JKE43" s="170"/>
      <c r="JKF43" s="188"/>
      <c r="JKG43" s="188"/>
      <c r="JKH43" s="188"/>
      <c r="JKI43" s="179"/>
      <c r="JKJ43" s="170"/>
      <c r="JKK43" s="188"/>
      <c r="JKL43" s="188"/>
      <c r="JKM43" s="188"/>
      <c r="JKN43" s="179"/>
      <c r="JKO43" s="170"/>
      <c r="JKP43" s="188"/>
      <c r="JKQ43" s="188"/>
      <c r="JKR43" s="188"/>
      <c r="JKS43" s="179"/>
      <c r="JKT43" s="170"/>
      <c r="JKU43" s="188"/>
      <c r="JKV43" s="188"/>
      <c r="JKW43" s="188"/>
      <c r="JKX43" s="179"/>
      <c r="JKY43" s="170"/>
      <c r="JKZ43" s="188"/>
      <c r="JLA43" s="188"/>
      <c r="JLB43" s="188"/>
      <c r="JLC43" s="179"/>
      <c r="JLD43" s="170"/>
      <c r="JLE43" s="188"/>
      <c r="JLF43" s="188"/>
      <c r="JLG43" s="188"/>
      <c r="JLH43" s="179"/>
      <c r="JLI43" s="170"/>
      <c r="JLJ43" s="188"/>
      <c r="JLK43" s="188"/>
      <c r="JLL43" s="188"/>
      <c r="JLM43" s="179"/>
      <c r="JLN43" s="170"/>
      <c r="JLO43" s="188"/>
      <c r="JLP43" s="188"/>
      <c r="JLQ43" s="188"/>
      <c r="JLR43" s="179"/>
      <c r="JLS43" s="170"/>
      <c r="JLT43" s="188"/>
      <c r="JLU43" s="188"/>
      <c r="JLV43" s="188"/>
      <c r="JLW43" s="179"/>
      <c r="JLX43" s="170"/>
      <c r="JLY43" s="188"/>
      <c r="JLZ43" s="188"/>
      <c r="JMA43" s="188"/>
      <c r="JMB43" s="179"/>
      <c r="JMC43" s="170"/>
      <c r="JMD43" s="188"/>
      <c r="JME43" s="188"/>
      <c r="JMF43" s="188"/>
      <c r="JMG43" s="179"/>
      <c r="JMH43" s="170"/>
      <c r="JMI43" s="188"/>
      <c r="JMJ43" s="188"/>
      <c r="JMK43" s="188"/>
      <c r="JML43" s="179"/>
      <c r="JMM43" s="170"/>
      <c r="JMN43" s="188"/>
      <c r="JMO43" s="188"/>
      <c r="JMP43" s="188"/>
      <c r="JMQ43" s="179"/>
      <c r="JMR43" s="170"/>
      <c r="JMS43" s="188"/>
      <c r="JMT43" s="188"/>
      <c r="JMU43" s="188"/>
      <c r="JMV43" s="179"/>
      <c r="JMW43" s="170"/>
      <c r="JMX43" s="188"/>
      <c r="JMY43" s="188"/>
      <c r="JMZ43" s="188"/>
      <c r="JNA43" s="179"/>
      <c r="JNB43" s="170"/>
      <c r="JNC43" s="188"/>
      <c r="JND43" s="188"/>
      <c r="JNE43" s="188"/>
      <c r="JNF43" s="179"/>
      <c r="JNG43" s="170"/>
      <c r="JNH43" s="188"/>
      <c r="JNI43" s="188"/>
      <c r="JNJ43" s="188"/>
      <c r="JNK43" s="179"/>
      <c r="JNL43" s="170"/>
      <c r="JNM43" s="188"/>
      <c r="JNN43" s="188"/>
      <c r="JNO43" s="188"/>
      <c r="JNP43" s="179"/>
      <c r="JNQ43" s="170"/>
      <c r="JNR43" s="188"/>
      <c r="JNS43" s="188"/>
      <c r="JNT43" s="188"/>
      <c r="JNU43" s="179"/>
      <c r="JNV43" s="170"/>
      <c r="JNW43" s="188"/>
      <c r="JNX43" s="188"/>
      <c r="JNY43" s="188"/>
      <c r="JNZ43" s="179"/>
      <c r="JOA43" s="170"/>
      <c r="JOB43" s="188"/>
      <c r="JOC43" s="188"/>
      <c r="JOD43" s="188"/>
      <c r="JOE43" s="179"/>
      <c r="JOF43" s="170"/>
      <c r="JOG43" s="188"/>
      <c r="JOH43" s="188"/>
      <c r="JOI43" s="188"/>
      <c r="JOJ43" s="179"/>
      <c r="JOK43" s="170"/>
      <c r="JOL43" s="188"/>
      <c r="JOM43" s="188"/>
      <c r="JON43" s="188"/>
      <c r="JOO43" s="179"/>
      <c r="JOP43" s="170"/>
      <c r="JOQ43" s="188"/>
      <c r="JOR43" s="188"/>
      <c r="JOS43" s="188"/>
      <c r="JOT43" s="179"/>
      <c r="JOU43" s="170"/>
      <c r="JOV43" s="188"/>
      <c r="JOW43" s="188"/>
      <c r="JOX43" s="188"/>
      <c r="JOY43" s="179"/>
      <c r="JOZ43" s="170"/>
      <c r="JPA43" s="188"/>
      <c r="JPB43" s="188"/>
      <c r="JPC43" s="188"/>
      <c r="JPD43" s="179"/>
      <c r="JPE43" s="170"/>
      <c r="JPF43" s="188"/>
      <c r="JPG43" s="188"/>
      <c r="JPH43" s="188"/>
      <c r="JPI43" s="179"/>
      <c r="JPJ43" s="170"/>
      <c r="JPK43" s="188"/>
      <c r="JPL43" s="188"/>
      <c r="JPM43" s="188"/>
      <c r="JPN43" s="179"/>
      <c r="JPO43" s="170"/>
      <c r="JPP43" s="188"/>
      <c r="JPQ43" s="188"/>
      <c r="JPR43" s="188"/>
      <c r="JPS43" s="179"/>
      <c r="JPT43" s="170"/>
      <c r="JPU43" s="188"/>
      <c r="JPV43" s="188"/>
      <c r="JPW43" s="188"/>
      <c r="JPX43" s="179"/>
      <c r="JPY43" s="170"/>
      <c r="JPZ43" s="188"/>
      <c r="JQA43" s="188"/>
      <c r="JQB43" s="188"/>
      <c r="JQC43" s="179"/>
      <c r="JQD43" s="170"/>
      <c r="JQE43" s="188"/>
      <c r="JQF43" s="188"/>
      <c r="JQG43" s="188"/>
      <c r="JQH43" s="179"/>
      <c r="JQI43" s="170"/>
      <c r="JQJ43" s="188"/>
      <c r="JQK43" s="188"/>
      <c r="JQL43" s="188"/>
      <c r="JQM43" s="179"/>
      <c r="JQN43" s="170"/>
      <c r="JQO43" s="188"/>
      <c r="JQP43" s="188"/>
      <c r="JQQ43" s="188"/>
      <c r="JQR43" s="179"/>
      <c r="JQS43" s="170"/>
      <c r="JQT43" s="188"/>
      <c r="JQU43" s="188"/>
      <c r="JQV43" s="188"/>
      <c r="JQW43" s="179"/>
      <c r="JQX43" s="170"/>
      <c r="JQY43" s="188"/>
      <c r="JQZ43" s="188"/>
      <c r="JRA43" s="188"/>
      <c r="JRB43" s="179"/>
      <c r="JRC43" s="170"/>
      <c r="JRD43" s="188"/>
      <c r="JRE43" s="188"/>
      <c r="JRF43" s="188"/>
      <c r="JRG43" s="179"/>
      <c r="JRH43" s="170"/>
      <c r="JRI43" s="188"/>
      <c r="JRJ43" s="188"/>
      <c r="JRK43" s="188"/>
      <c r="JRL43" s="179"/>
      <c r="JRM43" s="170"/>
      <c r="JRN43" s="188"/>
      <c r="JRO43" s="188"/>
      <c r="JRP43" s="188"/>
      <c r="JRQ43" s="179"/>
      <c r="JRR43" s="170"/>
      <c r="JRS43" s="188"/>
      <c r="JRT43" s="188"/>
      <c r="JRU43" s="188"/>
      <c r="JRV43" s="179"/>
      <c r="JRW43" s="170"/>
      <c r="JRX43" s="188"/>
      <c r="JRY43" s="188"/>
      <c r="JRZ43" s="188"/>
      <c r="JSA43" s="179"/>
      <c r="JSB43" s="170"/>
      <c r="JSC43" s="188"/>
      <c r="JSD43" s="188"/>
      <c r="JSE43" s="188"/>
      <c r="JSF43" s="179"/>
      <c r="JSG43" s="170"/>
      <c r="JSH43" s="188"/>
      <c r="JSI43" s="188"/>
      <c r="JSJ43" s="188"/>
      <c r="JSK43" s="179"/>
      <c r="JSL43" s="170"/>
      <c r="JSM43" s="188"/>
      <c r="JSN43" s="188"/>
      <c r="JSO43" s="188"/>
      <c r="JSP43" s="179"/>
      <c r="JSQ43" s="170"/>
      <c r="JSR43" s="188"/>
      <c r="JSS43" s="188"/>
      <c r="JST43" s="188"/>
      <c r="JSU43" s="179"/>
      <c r="JSV43" s="170"/>
      <c r="JSW43" s="188"/>
      <c r="JSX43" s="188"/>
      <c r="JSY43" s="188"/>
      <c r="JSZ43" s="179"/>
      <c r="JTA43" s="170"/>
      <c r="JTB43" s="188"/>
      <c r="JTC43" s="188"/>
      <c r="JTD43" s="188"/>
      <c r="JTE43" s="179"/>
      <c r="JTF43" s="170"/>
      <c r="JTG43" s="188"/>
      <c r="JTH43" s="188"/>
      <c r="JTI43" s="188"/>
      <c r="JTJ43" s="179"/>
      <c r="JTK43" s="170"/>
      <c r="JTL43" s="188"/>
      <c r="JTM43" s="188"/>
      <c r="JTN43" s="188"/>
      <c r="JTO43" s="179"/>
      <c r="JTP43" s="170"/>
      <c r="JTQ43" s="188"/>
      <c r="JTR43" s="188"/>
      <c r="JTS43" s="188"/>
      <c r="JTT43" s="179"/>
      <c r="JTU43" s="170"/>
      <c r="JTV43" s="188"/>
      <c r="JTW43" s="188"/>
      <c r="JTX43" s="188"/>
      <c r="JTY43" s="179"/>
      <c r="JTZ43" s="170"/>
      <c r="JUA43" s="188"/>
      <c r="JUB43" s="188"/>
      <c r="JUC43" s="188"/>
      <c r="JUD43" s="179"/>
      <c r="JUE43" s="170"/>
      <c r="JUF43" s="188"/>
      <c r="JUG43" s="188"/>
      <c r="JUH43" s="188"/>
      <c r="JUI43" s="179"/>
      <c r="JUJ43" s="170"/>
      <c r="JUK43" s="188"/>
      <c r="JUL43" s="188"/>
      <c r="JUM43" s="188"/>
      <c r="JUN43" s="179"/>
      <c r="JUO43" s="170"/>
      <c r="JUP43" s="188"/>
      <c r="JUQ43" s="188"/>
      <c r="JUR43" s="188"/>
      <c r="JUS43" s="179"/>
      <c r="JUT43" s="170"/>
      <c r="JUU43" s="188"/>
      <c r="JUV43" s="188"/>
      <c r="JUW43" s="188"/>
      <c r="JUX43" s="179"/>
      <c r="JUY43" s="170"/>
      <c r="JUZ43" s="188"/>
      <c r="JVA43" s="188"/>
      <c r="JVB43" s="188"/>
      <c r="JVC43" s="179"/>
      <c r="JVD43" s="170"/>
      <c r="JVE43" s="188"/>
      <c r="JVF43" s="188"/>
      <c r="JVG43" s="188"/>
      <c r="JVH43" s="179"/>
      <c r="JVI43" s="170"/>
      <c r="JVJ43" s="188"/>
      <c r="JVK43" s="188"/>
      <c r="JVL43" s="188"/>
      <c r="JVM43" s="179"/>
      <c r="JVN43" s="170"/>
      <c r="JVO43" s="188"/>
      <c r="JVP43" s="188"/>
      <c r="JVQ43" s="188"/>
      <c r="JVR43" s="179"/>
      <c r="JVS43" s="170"/>
      <c r="JVT43" s="188"/>
      <c r="JVU43" s="188"/>
      <c r="JVV43" s="188"/>
      <c r="JVW43" s="179"/>
      <c r="JVX43" s="170"/>
      <c r="JVY43" s="188"/>
      <c r="JVZ43" s="188"/>
      <c r="JWA43" s="188"/>
      <c r="JWB43" s="179"/>
      <c r="JWC43" s="170"/>
      <c r="JWD43" s="188"/>
      <c r="JWE43" s="188"/>
      <c r="JWF43" s="188"/>
      <c r="JWG43" s="179"/>
      <c r="JWH43" s="170"/>
      <c r="JWI43" s="188"/>
      <c r="JWJ43" s="188"/>
      <c r="JWK43" s="188"/>
      <c r="JWL43" s="179"/>
      <c r="JWM43" s="170"/>
      <c r="JWN43" s="188"/>
      <c r="JWO43" s="188"/>
      <c r="JWP43" s="188"/>
      <c r="JWQ43" s="179"/>
      <c r="JWR43" s="170"/>
      <c r="JWS43" s="188"/>
      <c r="JWT43" s="188"/>
      <c r="JWU43" s="188"/>
      <c r="JWV43" s="179"/>
      <c r="JWW43" s="170"/>
      <c r="JWX43" s="188"/>
      <c r="JWY43" s="188"/>
      <c r="JWZ43" s="188"/>
      <c r="JXA43" s="179"/>
      <c r="JXB43" s="170"/>
      <c r="JXC43" s="188"/>
      <c r="JXD43" s="188"/>
      <c r="JXE43" s="188"/>
      <c r="JXF43" s="179"/>
      <c r="JXG43" s="170"/>
      <c r="JXH43" s="188"/>
      <c r="JXI43" s="188"/>
      <c r="JXJ43" s="188"/>
      <c r="JXK43" s="179"/>
      <c r="JXL43" s="170"/>
      <c r="JXM43" s="188"/>
      <c r="JXN43" s="188"/>
      <c r="JXO43" s="188"/>
      <c r="JXP43" s="179"/>
      <c r="JXQ43" s="170"/>
      <c r="JXR43" s="188"/>
      <c r="JXS43" s="188"/>
      <c r="JXT43" s="188"/>
      <c r="JXU43" s="179"/>
      <c r="JXV43" s="170"/>
      <c r="JXW43" s="188"/>
      <c r="JXX43" s="188"/>
      <c r="JXY43" s="188"/>
      <c r="JXZ43" s="179"/>
      <c r="JYA43" s="170"/>
      <c r="JYB43" s="188"/>
      <c r="JYC43" s="188"/>
      <c r="JYD43" s="188"/>
      <c r="JYE43" s="179"/>
      <c r="JYF43" s="170"/>
      <c r="JYG43" s="188"/>
      <c r="JYH43" s="188"/>
      <c r="JYI43" s="188"/>
      <c r="JYJ43" s="179"/>
      <c r="JYK43" s="170"/>
      <c r="JYL43" s="188"/>
      <c r="JYM43" s="188"/>
      <c r="JYN43" s="188"/>
      <c r="JYO43" s="179"/>
      <c r="JYP43" s="170"/>
      <c r="JYQ43" s="188"/>
      <c r="JYR43" s="188"/>
      <c r="JYS43" s="188"/>
      <c r="JYT43" s="179"/>
      <c r="JYU43" s="170"/>
      <c r="JYV43" s="188"/>
      <c r="JYW43" s="188"/>
      <c r="JYX43" s="188"/>
      <c r="JYY43" s="179"/>
      <c r="JYZ43" s="170"/>
      <c r="JZA43" s="188"/>
      <c r="JZB43" s="188"/>
      <c r="JZC43" s="188"/>
      <c r="JZD43" s="179"/>
      <c r="JZE43" s="170"/>
      <c r="JZF43" s="188"/>
      <c r="JZG43" s="188"/>
      <c r="JZH43" s="188"/>
      <c r="JZI43" s="179"/>
      <c r="JZJ43" s="170"/>
      <c r="JZK43" s="188"/>
      <c r="JZL43" s="188"/>
      <c r="JZM43" s="188"/>
      <c r="JZN43" s="179"/>
      <c r="JZO43" s="170"/>
      <c r="JZP43" s="188"/>
      <c r="JZQ43" s="188"/>
      <c r="JZR43" s="188"/>
      <c r="JZS43" s="179"/>
      <c r="JZT43" s="170"/>
      <c r="JZU43" s="188"/>
      <c r="JZV43" s="188"/>
      <c r="JZW43" s="188"/>
      <c r="JZX43" s="179"/>
      <c r="JZY43" s="170"/>
      <c r="JZZ43" s="188"/>
      <c r="KAA43" s="188"/>
      <c r="KAB43" s="188"/>
      <c r="KAC43" s="179"/>
      <c r="KAD43" s="170"/>
      <c r="KAE43" s="188"/>
      <c r="KAF43" s="188"/>
      <c r="KAG43" s="188"/>
      <c r="KAH43" s="179"/>
      <c r="KAI43" s="170"/>
      <c r="KAJ43" s="188"/>
      <c r="KAK43" s="188"/>
      <c r="KAL43" s="188"/>
      <c r="KAM43" s="179"/>
      <c r="KAN43" s="170"/>
      <c r="KAO43" s="188"/>
      <c r="KAP43" s="188"/>
      <c r="KAQ43" s="188"/>
      <c r="KAR43" s="179"/>
      <c r="KAS43" s="170"/>
      <c r="KAT43" s="188"/>
      <c r="KAU43" s="188"/>
      <c r="KAV43" s="188"/>
      <c r="KAW43" s="179"/>
      <c r="KAX43" s="170"/>
      <c r="KAY43" s="188"/>
      <c r="KAZ43" s="188"/>
      <c r="KBA43" s="188"/>
      <c r="KBB43" s="179"/>
      <c r="KBC43" s="170"/>
      <c r="KBD43" s="188"/>
      <c r="KBE43" s="188"/>
      <c r="KBF43" s="188"/>
      <c r="KBG43" s="179"/>
      <c r="KBH43" s="170"/>
      <c r="KBI43" s="188"/>
      <c r="KBJ43" s="188"/>
      <c r="KBK43" s="188"/>
      <c r="KBL43" s="179"/>
      <c r="KBM43" s="170"/>
      <c r="KBN43" s="188"/>
      <c r="KBO43" s="188"/>
      <c r="KBP43" s="188"/>
      <c r="KBQ43" s="179"/>
      <c r="KBR43" s="170"/>
      <c r="KBS43" s="188"/>
      <c r="KBT43" s="188"/>
      <c r="KBU43" s="188"/>
      <c r="KBV43" s="179"/>
      <c r="KBW43" s="170"/>
      <c r="KBX43" s="188"/>
      <c r="KBY43" s="188"/>
      <c r="KBZ43" s="188"/>
      <c r="KCA43" s="179"/>
      <c r="KCB43" s="170"/>
      <c r="KCC43" s="188"/>
      <c r="KCD43" s="188"/>
      <c r="KCE43" s="188"/>
      <c r="KCF43" s="179"/>
      <c r="KCG43" s="170"/>
      <c r="KCH43" s="188"/>
      <c r="KCI43" s="188"/>
      <c r="KCJ43" s="188"/>
      <c r="KCK43" s="179"/>
      <c r="KCL43" s="170"/>
      <c r="KCM43" s="188"/>
      <c r="KCN43" s="188"/>
      <c r="KCO43" s="188"/>
      <c r="KCP43" s="179"/>
      <c r="KCQ43" s="170"/>
      <c r="KCR43" s="188"/>
      <c r="KCS43" s="188"/>
      <c r="KCT43" s="188"/>
      <c r="KCU43" s="179"/>
      <c r="KCV43" s="170"/>
      <c r="KCW43" s="188"/>
      <c r="KCX43" s="188"/>
      <c r="KCY43" s="188"/>
      <c r="KCZ43" s="179"/>
      <c r="KDA43" s="170"/>
      <c r="KDB43" s="188"/>
      <c r="KDC43" s="188"/>
      <c r="KDD43" s="188"/>
      <c r="KDE43" s="179"/>
      <c r="KDF43" s="170"/>
      <c r="KDG43" s="188"/>
      <c r="KDH43" s="188"/>
      <c r="KDI43" s="188"/>
      <c r="KDJ43" s="179"/>
      <c r="KDK43" s="170"/>
      <c r="KDL43" s="188"/>
      <c r="KDM43" s="188"/>
      <c r="KDN43" s="188"/>
      <c r="KDO43" s="179"/>
      <c r="KDP43" s="170"/>
      <c r="KDQ43" s="188"/>
      <c r="KDR43" s="188"/>
      <c r="KDS43" s="188"/>
      <c r="KDT43" s="179"/>
      <c r="KDU43" s="170"/>
      <c r="KDV43" s="188"/>
      <c r="KDW43" s="188"/>
      <c r="KDX43" s="188"/>
      <c r="KDY43" s="179"/>
      <c r="KDZ43" s="170"/>
      <c r="KEA43" s="188"/>
      <c r="KEB43" s="188"/>
      <c r="KEC43" s="188"/>
      <c r="KED43" s="179"/>
      <c r="KEE43" s="170"/>
      <c r="KEF43" s="188"/>
      <c r="KEG43" s="188"/>
      <c r="KEH43" s="188"/>
      <c r="KEI43" s="179"/>
      <c r="KEJ43" s="170"/>
      <c r="KEK43" s="188"/>
      <c r="KEL43" s="188"/>
      <c r="KEM43" s="188"/>
      <c r="KEN43" s="179"/>
      <c r="KEO43" s="170"/>
      <c r="KEP43" s="188"/>
      <c r="KEQ43" s="188"/>
      <c r="KER43" s="188"/>
      <c r="KES43" s="179"/>
      <c r="KET43" s="170"/>
      <c r="KEU43" s="188"/>
      <c r="KEV43" s="188"/>
      <c r="KEW43" s="188"/>
      <c r="KEX43" s="179"/>
      <c r="KEY43" s="170"/>
      <c r="KEZ43" s="188"/>
      <c r="KFA43" s="188"/>
      <c r="KFB43" s="188"/>
      <c r="KFC43" s="179"/>
      <c r="KFD43" s="170"/>
      <c r="KFE43" s="188"/>
      <c r="KFF43" s="188"/>
      <c r="KFG43" s="188"/>
      <c r="KFH43" s="179"/>
      <c r="KFI43" s="170"/>
      <c r="KFJ43" s="188"/>
      <c r="KFK43" s="188"/>
      <c r="KFL43" s="188"/>
      <c r="KFM43" s="179"/>
      <c r="KFN43" s="170"/>
      <c r="KFO43" s="188"/>
      <c r="KFP43" s="188"/>
      <c r="KFQ43" s="188"/>
      <c r="KFR43" s="179"/>
      <c r="KFS43" s="170"/>
      <c r="KFT43" s="188"/>
      <c r="KFU43" s="188"/>
      <c r="KFV43" s="188"/>
      <c r="KFW43" s="179"/>
      <c r="KFX43" s="170"/>
      <c r="KFY43" s="188"/>
      <c r="KFZ43" s="188"/>
      <c r="KGA43" s="188"/>
      <c r="KGB43" s="179"/>
      <c r="KGC43" s="170"/>
      <c r="KGD43" s="188"/>
      <c r="KGE43" s="188"/>
      <c r="KGF43" s="188"/>
      <c r="KGG43" s="179"/>
      <c r="KGH43" s="170"/>
      <c r="KGI43" s="188"/>
      <c r="KGJ43" s="188"/>
      <c r="KGK43" s="188"/>
      <c r="KGL43" s="179"/>
      <c r="KGM43" s="170"/>
      <c r="KGN43" s="188"/>
      <c r="KGO43" s="188"/>
      <c r="KGP43" s="188"/>
      <c r="KGQ43" s="179"/>
      <c r="KGR43" s="170"/>
      <c r="KGS43" s="188"/>
      <c r="KGT43" s="188"/>
      <c r="KGU43" s="188"/>
      <c r="KGV43" s="179"/>
      <c r="KGW43" s="170"/>
      <c r="KGX43" s="188"/>
      <c r="KGY43" s="188"/>
      <c r="KGZ43" s="188"/>
      <c r="KHA43" s="179"/>
      <c r="KHB43" s="170"/>
      <c r="KHC43" s="188"/>
      <c r="KHD43" s="188"/>
      <c r="KHE43" s="188"/>
      <c r="KHF43" s="179"/>
      <c r="KHG43" s="170"/>
      <c r="KHH43" s="188"/>
      <c r="KHI43" s="188"/>
      <c r="KHJ43" s="188"/>
      <c r="KHK43" s="179"/>
      <c r="KHL43" s="170"/>
      <c r="KHM43" s="188"/>
      <c r="KHN43" s="188"/>
      <c r="KHO43" s="188"/>
      <c r="KHP43" s="179"/>
      <c r="KHQ43" s="170"/>
      <c r="KHR43" s="188"/>
      <c r="KHS43" s="188"/>
      <c r="KHT43" s="188"/>
      <c r="KHU43" s="179"/>
      <c r="KHV43" s="170"/>
      <c r="KHW43" s="188"/>
      <c r="KHX43" s="188"/>
      <c r="KHY43" s="188"/>
      <c r="KHZ43" s="179"/>
      <c r="KIA43" s="170"/>
      <c r="KIB43" s="188"/>
      <c r="KIC43" s="188"/>
      <c r="KID43" s="188"/>
      <c r="KIE43" s="179"/>
      <c r="KIF43" s="170"/>
      <c r="KIG43" s="188"/>
      <c r="KIH43" s="188"/>
      <c r="KII43" s="188"/>
      <c r="KIJ43" s="179"/>
      <c r="KIK43" s="170"/>
      <c r="KIL43" s="188"/>
      <c r="KIM43" s="188"/>
      <c r="KIN43" s="188"/>
      <c r="KIO43" s="179"/>
      <c r="KIP43" s="170"/>
      <c r="KIQ43" s="188"/>
      <c r="KIR43" s="188"/>
      <c r="KIS43" s="188"/>
      <c r="KIT43" s="179"/>
      <c r="KIU43" s="170"/>
      <c r="KIV43" s="188"/>
      <c r="KIW43" s="188"/>
      <c r="KIX43" s="188"/>
      <c r="KIY43" s="179"/>
      <c r="KIZ43" s="170"/>
      <c r="KJA43" s="188"/>
      <c r="KJB43" s="188"/>
      <c r="KJC43" s="188"/>
      <c r="KJD43" s="179"/>
      <c r="KJE43" s="170"/>
      <c r="KJF43" s="188"/>
      <c r="KJG43" s="188"/>
      <c r="KJH43" s="188"/>
      <c r="KJI43" s="179"/>
      <c r="KJJ43" s="170"/>
      <c r="KJK43" s="188"/>
      <c r="KJL43" s="188"/>
      <c r="KJM43" s="188"/>
      <c r="KJN43" s="179"/>
      <c r="KJO43" s="170"/>
      <c r="KJP43" s="188"/>
      <c r="KJQ43" s="188"/>
      <c r="KJR43" s="188"/>
      <c r="KJS43" s="179"/>
      <c r="KJT43" s="170"/>
      <c r="KJU43" s="188"/>
      <c r="KJV43" s="188"/>
      <c r="KJW43" s="188"/>
      <c r="KJX43" s="179"/>
      <c r="KJY43" s="170"/>
      <c r="KJZ43" s="188"/>
      <c r="KKA43" s="188"/>
      <c r="KKB43" s="188"/>
      <c r="KKC43" s="179"/>
      <c r="KKD43" s="170"/>
      <c r="KKE43" s="188"/>
      <c r="KKF43" s="188"/>
      <c r="KKG43" s="188"/>
      <c r="KKH43" s="179"/>
      <c r="KKI43" s="170"/>
      <c r="KKJ43" s="188"/>
      <c r="KKK43" s="188"/>
      <c r="KKL43" s="188"/>
      <c r="KKM43" s="179"/>
      <c r="KKN43" s="170"/>
      <c r="KKO43" s="188"/>
      <c r="KKP43" s="188"/>
      <c r="KKQ43" s="188"/>
      <c r="KKR43" s="179"/>
      <c r="KKS43" s="170"/>
      <c r="KKT43" s="188"/>
      <c r="KKU43" s="188"/>
      <c r="KKV43" s="188"/>
      <c r="KKW43" s="179"/>
      <c r="KKX43" s="170"/>
      <c r="KKY43" s="188"/>
      <c r="KKZ43" s="188"/>
      <c r="KLA43" s="188"/>
      <c r="KLB43" s="179"/>
      <c r="KLC43" s="170"/>
      <c r="KLD43" s="188"/>
      <c r="KLE43" s="188"/>
      <c r="KLF43" s="188"/>
      <c r="KLG43" s="179"/>
      <c r="KLH43" s="170"/>
      <c r="KLI43" s="188"/>
      <c r="KLJ43" s="188"/>
      <c r="KLK43" s="188"/>
      <c r="KLL43" s="179"/>
      <c r="KLM43" s="170"/>
      <c r="KLN43" s="188"/>
      <c r="KLO43" s="188"/>
      <c r="KLP43" s="188"/>
      <c r="KLQ43" s="179"/>
      <c r="KLR43" s="170"/>
      <c r="KLS43" s="188"/>
      <c r="KLT43" s="188"/>
      <c r="KLU43" s="188"/>
      <c r="KLV43" s="179"/>
      <c r="KLW43" s="170"/>
      <c r="KLX43" s="188"/>
      <c r="KLY43" s="188"/>
      <c r="KLZ43" s="188"/>
      <c r="KMA43" s="179"/>
      <c r="KMB43" s="170"/>
      <c r="KMC43" s="188"/>
      <c r="KMD43" s="188"/>
      <c r="KME43" s="188"/>
      <c r="KMF43" s="179"/>
      <c r="KMG43" s="170"/>
      <c r="KMH43" s="188"/>
      <c r="KMI43" s="188"/>
      <c r="KMJ43" s="188"/>
      <c r="KMK43" s="179"/>
      <c r="KML43" s="170"/>
      <c r="KMM43" s="188"/>
      <c r="KMN43" s="188"/>
      <c r="KMO43" s="188"/>
      <c r="KMP43" s="179"/>
      <c r="KMQ43" s="170"/>
      <c r="KMR43" s="188"/>
      <c r="KMS43" s="188"/>
      <c r="KMT43" s="188"/>
      <c r="KMU43" s="179"/>
      <c r="KMV43" s="170"/>
      <c r="KMW43" s="188"/>
      <c r="KMX43" s="188"/>
      <c r="KMY43" s="188"/>
      <c r="KMZ43" s="179"/>
      <c r="KNA43" s="170"/>
      <c r="KNB43" s="188"/>
      <c r="KNC43" s="188"/>
      <c r="KND43" s="188"/>
      <c r="KNE43" s="179"/>
      <c r="KNF43" s="170"/>
      <c r="KNG43" s="188"/>
      <c r="KNH43" s="188"/>
      <c r="KNI43" s="188"/>
      <c r="KNJ43" s="179"/>
      <c r="KNK43" s="170"/>
      <c r="KNL43" s="188"/>
      <c r="KNM43" s="188"/>
      <c r="KNN43" s="188"/>
      <c r="KNO43" s="179"/>
      <c r="KNP43" s="170"/>
      <c r="KNQ43" s="188"/>
      <c r="KNR43" s="188"/>
      <c r="KNS43" s="188"/>
      <c r="KNT43" s="179"/>
      <c r="KNU43" s="170"/>
      <c r="KNV43" s="188"/>
      <c r="KNW43" s="188"/>
      <c r="KNX43" s="188"/>
      <c r="KNY43" s="179"/>
      <c r="KNZ43" s="170"/>
      <c r="KOA43" s="188"/>
      <c r="KOB43" s="188"/>
      <c r="KOC43" s="188"/>
      <c r="KOD43" s="179"/>
      <c r="KOE43" s="170"/>
      <c r="KOF43" s="188"/>
      <c r="KOG43" s="188"/>
      <c r="KOH43" s="188"/>
      <c r="KOI43" s="179"/>
      <c r="KOJ43" s="170"/>
      <c r="KOK43" s="188"/>
      <c r="KOL43" s="188"/>
      <c r="KOM43" s="188"/>
      <c r="KON43" s="179"/>
      <c r="KOO43" s="170"/>
      <c r="KOP43" s="188"/>
      <c r="KOQ43" s="188"/>
      <c r="KOR43" s="188"/>
      <c r="KOS43" s="179"/>
      <c r="KOT43" s="170"/>
      <c r="KOU43" s="188"/>
      <c r="KOV43" s="188"/>
      <c r="KOW43" s="188"/>
      <c r="KOX43" s="179"/>
      <c r="KOY43" s="170"/>
      <c r="KOZ43" s="188"/>
      <c r="KPA43" s="188"/>
      <c r="KPB43" s="188"/>
      <c r="KPC43" s="179"/>
      <c r="KPD43" s="170"/>
      <c r="KPE43" s="188"/>
      <c r="KPF43" s="188"/>
      <c r="KPG43" s="188"/>
      <c r="KPH43" s="179"/>
      <c r="KPI43" s="170"/>
      <c r="KPJ43" s="188"/>
      <c r="KPK43" s="188"/>
      <c r="KPL43" s="188"/>
      <c r="KPM43" s="179"/>
      <c r="KPN43" s="170"/>
      <c r="KPO43" s="188"/>
      <c r="KPP43" s="188"/>
      <c r="KPQ43" s="188"/>
      <c r="KPR43" s="179"/>
      <c r="KPS43" s="170"/>
      <c r="KPT43" s="188"/>
      <c r="KPU43" s="188"/>
      <c r="KPV43" s="188"/>
      <c r="KPW43" s="179"/>
      <c r="KPX43" s="170"/>
      <c r="KPY43" s="188"/>
      <c r="KPZ43" s="188"/>
      <c r="KQA43" s="188"/>
      <c r="KQB43" s="179"/>
      <c r="KQC43" s="170"/>
      <c r="KQD43" s="188"/>
      <c r="KQE43" s="188"/>
      <c r="KQF43" s="188"/>
      <c r="KQG43" s="179"/>
      <c r="KQH43" s="170"/>
      <c r="KQI43" s="188"/>
      <c r="KQJ43" s="188"/>
      <c r="KQK43" s="188"/>
      <c r="KQL43" s="179"/>
      <c r="KQM43" s="170"/>
      <c r="KQN43" s="188"/>
      <c r="KQO43" s="188"/>
      <c r="KQP43" s="188"/>
      <c r="KQQ43" s="179"/>
      <c r="KQR43" s="170"/>
      <c r="KQS43" s="188"/>
      <c r="KQT43" s="188"/>
      <c r="KQU43" s="188"/>
      <c r="KQV43" s="179"/>
      <c r="KQW43" s="170"/>
      <c r="KQX43" s="188"/>
      <c r="KQY43" s="188"/>
      <c r="KQZ43" s="188"/>
      <c r="KRA43" s="179"/>
      <c r="KRB43" s="170"/>
      <c r="KRC43" s="188"/>
      <c r="KRD43" s="188"/>
      <c r="KRE43" s="188"/>
      <c r="KRF43" s="179"/>
      <c r="KRG43" s="170"/>
      <c r="KRH43" s="188"/>
      <c r="KRI43" s="188"/>
      <c r="KRJ43" s="188"/>
      <c r="KRK43" s="179"/>
      <c r="KRL43" s="170"/>
      <c r="KRM43" s="188"/>
      <c r="KRN43" s="188"/>
      <c r="KRO43" s="188"/>
      <c r="KRP43" s="179"/>
      <c r="KRQ43" s="170"/>
      <c r="KRR43" s="188"/>
      <c r="KRS43" s="188"/>
      <c r="KRT43" s="188"/>
      <c r="KRU43" s="179"/>
      <c r="KRV43" s="170"/>
      <c r="KRW43" s="188"/>
      <c r="KRX43" s="188"/>
      <c r="KRY43" s="188"/>
      <c r="KRZ43" s="179"/>
      <c r="KSA43" s="170"/>
      <c r="KSB43" s="188"/>
      <c r="KSC43" s="188"/>
      <c r="KSD43" s="188"/>
      <c r="KSE43" s="179"/>
      <c r="KSF43" s="170"/>
      <c r="KSG43" s="188"/>
      <c r="KSH43" s="188"/>
      <c r="KSI43" s="188"/>
      <c r="KSJ43" s="179"/>
      <c r="KSK43" s="170"/>
      <c r="KSL43" s="188"/>
      <c r="KSM43" s="188"/>
      <c r="KSN43" s="188"/>
      <c r="KSO43" s="179"/>
      <c r="KSP43" s="170"/>
      <c r="KSQ43" s="188"/>
      <c r="KSR43" s="188"/>
      <c r="KSS43" s="188"/>
      <c r="KST43" s="179"/>
      <c r="KSU43" s="170"/>
      <c r="KSV43" s="188"/>
      <c r="KSW43" s="188"/>
      <c r="KSX43" s="188"/>
      <c r="KSY43" s="179"/>
      <c r="KSZ43" s="170"/>
      <c r="KTA43" s="188"/>
      <c r="KTB43" s="188"/>
      <c r="KTC43" s="188"/>
      <c r="KTD43" s="179"/>
      <c r="KTE43" s="170"/>
      <c r="KTF43" s="188"/>
      <c r="KTG43" s="188"/>
      <c r="KTH43" s="188"/>
      <c r="KTI43" s="179"/>
      <c r="KTJ43" s="170"/>
      <c r="KTK43" s="188"/>
      <c r="KTL43" s="188"/>
      <c r="KTM43" s="188"/>
      <c r="KTN43" s="179"/>
      <c r="KTO43" s="170"/>
      <c r="KTP43" s="188"/>
      <c r="KTQ43" s="188"/>
      <c r="KTR43" s="188"/>
      <c r="KTS43" s="179"/>
      <c r="KTT43" s="170"/>
      <c r="KTU43" s="188"/>
      <c r="KTV43" s="188"/>
      <c r="KTW43" s="188"/>
      <c r="KTX43" s="179"/>
      <c r="KTY43" s="170"/>
      <c r="KTZ43" s="188"/>
      <c r="KUA43" s="188"/>
      <c r="KUB43" s="188"/>
      <c r="KUC43" s="179"/>
      <c r="KUD43" s="170"/>
      <c r="KUE43" s="188"/>
      <c r="KUF43" s="188"/>
      <c r="KUG43" s="188"/>
      <c r="KUH43" s="179"/>
      <c r="KUI43" s="170"/>
      <c r="KUJ43" s="188"/>
      <c r="KUK43" s="188"/>
      <c r="KUL43" s="188"/>
      <c r="KUM43" s="179"/>
      <c r="KUN43" s="170"/>
      <c r="KUO43" s="188"/>
      <c r="KUP43" s="188"/>
      <c r="KUQ43" s="188"/>
      <c r="KUR43" s="179"/>
      <c r="KUS43" s="170"/>
      <c r="KUT43" s="188"/>
      <c r="KUU43" s="188"/>
      <c r="KUV43" s="188"/>
      <c r="KUW43" s="179"/>
      <c r="KUX43" s="170"/>
      <c r="KUY43" s="188"/>
      <c r="KUZ43" s="188"/>
      <c r="KVA43" s="188"/>
      <c r="KVB43" s="179"/>
      <c r="KVC43" s="170"/>
      <c r="KVD43" s="188"/>
      <c r="KVE43" s="188"/>
      <c r="KVF43" s="188"/>
      <c r="KVG43" s="179"/>
      <c r="KVH43" s="170"/>
      <c r="KVI43" s="188"/>
      <c r="KVJ43" s="188"/>
      <c r="KVK43" s="188"/>
      <c r="KVL43" s="179"/>
      <c r="KVM43" s="170"/>
      <c r="KVN43" s="188"/>
      <c r="KVO43" s="188"/>
      <c r="KVP43" s="188"/>
      <c r="KVQ43" s="179"/>
      <c r="KVR43" s="170"/>
      <c r="KVS43" s="188"/>
      <c r="KVT43" s="188"/>
      <c r="KVU43" s="188"/>
      <c r="KVV43" s="179"/>
      <c r="KVW43" s="170"/>
      <c r="KVX43" s="188"/>
      <c r="KVY43" s="188"/>
      <c r="KVZ43" s="188"/>
      <c r="KWA43" s="179"/>
      <c r="KWB43" s="170"/>
      <c r="KWC43" s="188"/>
      <c r="KWD43" s="188"/>
      <c r="KWE43" s="188"/>
      <c r="KWF43" s="179"/>
      <c r="KWG43" s="170"/>
      <c r="KWH43" s="188"/>
      <c r="KWI43" s="188"/>
      <c r="KWJ43" s="188"/>
      <c r="KWK43" s="179"/>
      <c r="KWL43" s="170"/>
      <c r="KWM43" s="188"/>
      <c r="KWN43" s="188"/>
      <c r="KWO43" s="188"/>
      <c r="KWP43" s="179"/>
      <c r="KWQ43" s="170"/>
      <c r="KWR43" s="188"/>
      <c r="KWS43" s="188"/>
      <c r="KWT43" s="188"/>
      <c r="KWU43" s="179"/>
      <c r="KWV43" s="170"/>
      <c r="KWW43" s="188"/>
      <c r="KWX43" s="188"/>
      <c r="KWY43" s="188"/>
      <c r="KWZ43" s="179"/>
      <c r="KXA43" s="170"/>
      <c r="KXB43" s="188"/>
      <c r="KXC43" s="188"/>
      <c r="KXD43" s="188"/>
      <c r="KXE43" s="179"/>
      <c r="KXF43" s="170"/>
      <c r="KXG43" s="188"/>
      <c r="KXH43" s="188"/>
      <c r="KXI43" s="188"/>
      <c r="KXJ43" s="179"/>
      <c r="KXK43" s="170"/>
      <c r="KXL43" s="188"/>
      <c r="KXM43" s="188"/>
      <c r="KXN43" s="188"/>
      <c r="KXO43" s="179"/>
      <c r="KXP43" s="170"/>
      <c r="KXQ43" s="188"/>
      <c r="KXR43" s="188"/>
      <c r="KXS43" s="188"/>
      <c r="KXT43" s="179"/>
      <c r="KXU43" s="170"/>
      <c r="KXV43" s="188"/>
      <c r="KXW43" s="188"/>
      <c r="KXX43" s="188"/>
      <c r="KXY43" s="179"/>
      <c r="KXZ43" s="170"/>
      <c r="KYA43" s="188"/>
      <c r="KYB43" s="188"/>
      <c r="KYC43" s="188"/>
      <c r="KYD43" s="179"/>
      <c r="KYE43" s="170"/>
      <c r="KYF43" s="188"/>
      <c r="KYG43" s="188"/>
      <c r="KYH43" s="188"/>
      <c r="KYI43" s="179"/>
      <c r="KYJ43" s="170"/>
      <c r="KYK43" s="188"/>
      <c r="KYL43" s="188"/>
      <c r="KYM43" s="188"/>
      <c r="KYN43" s="179"/>
      <c r="KYO43" s="170"/>
      <c r="KYP43" s="188"/>
      <c r="KYQ43" s="188"/>
      <c r="KYR43" s="188"/>
      <c r="KYS43" s="179"/>
      <c r="KYT43" s="170"/>
      <c r="KYU43" s="188"/>
      <c r="KYV43" s="188"/>
      <c r="KYW43" s="188"/>
      <c r="KYX43" s="179"/>
      <c r="KYY43" s="170"/>
      <c r="KYZ43" s="188"/>
      <c r="KZA43" s="188"/>
      <c r="KZB43" s="188"/>
      <c r="KZC43" s="179"/>
      <c r="KZD43" s="170"/>
      <c r="KZE43" s="188"/>
      <c r="KZF43" s="188"/>
      <c r="KZG43" s="188"/>
      <c r="KZH43" s="179"/>
      <c r="KZI43" s="170"/>
      <c r="KZJ43" s="188"/>
      <c r="KZK43" s="188"/>
      <c r="KZL43" s="188"/>
      <c r="KZM43" s="179"/>
      <c r="KZN43" s="170"/>
      <c r="KZO43" s="188"/>
      <c r="KZP43" s="188"/>
      <c r="KZQ43" s="188"/>
      <c r="KZR43" s="179"/>
      <c r="KZS43" s="170"/>
      <c r="KZT43" s="188"/>
      <c r="KZU43" s="188"/>
      <c r="KZV43" s="188"/>
      <c r="KZW43" s="179"/>
      <c r="KZX43" s="170"/>
      <c r="KZY43" s="188"/>
      <c r="KZZ43" s="188"/>
      <c r="LAA43" s="188"/>
      <c r="LAB43" s="179"/>
      <c r="LAC43" s="170"/>
      <c r="LAD43" s="188"/>
      <c r="LAE43" s="188"/>
      <c r="LAF43" s="188"/>
      <c r="LAG43" s="179"/>
      <c r="LAH43" s="170"/>
      <c r="LAI43" s="188"/>
      <c r="LAJ43" s="188"/>
      <c r="LAK43" s="188"/>
      <c r="LAL43" s="179"/>
      <c r="LAM43" s="170"/>
      <c r="LAN43" s="188"/>
      <c r="LAO43" s="188"/>
      <c r="LAP43" s="188"/>
      <c r="LAQ43" s="179"/>
      <c r="LAR43" s="170"/>
      <c r="LAS43" s="188"/>
      <c r="LAT43" s="188"/>
      <c r="LAU43" s="188"/>
      <c r="LAV43" s="179"/>
      <c r="LAW43" s="170"/>
      <c r="LAX43" s="188"/>
      <c r="LAY43" s="188"/>
      <c r="LAZ43" s="188"/>
      <c r="LBA43" s="179"/>
      <c r="LBB43" s="170"/>
      <c r="LBC43" s="188"/>
      <c r="LBD43" s="188"/>
      <c r="LBE43" s="188"/>
      <c r="LBF43" s="179"/>
      <c r="LBG43" s="170"/>
      <c r="LBH43" s="188"/>
      <c r="LBI43" s="188"/>
      <c r="LBJ43" s="188"/>
      <c r="LBK43" s="179"/>
      <c r="LBL43" s="170"/>
      <c r="LBM43" s="188"/>
      <c r="LBN43" s="188"/>
      <c r="LBO43" s="188"/>
      <c r="LBP43" s="179"/>
      <c r="LBQ43" s="170"/>
      <c r="LBR43" s="188"/>
      <c r="LBS43" s="188"/>
      <c r="LBT43" s="188"/>
      <c r="LBU43" s="179"/>
      <c r="LBV43" s="170"/>
      <c r="LBW43" s="188"/>
      <c r="LBX43" s="188"/>
      <c r="LBY43" s="188"/>
      <c r="LBZ43" s="179"/>
      <c r="LCA43" s="170"/>
      <c r="LCB43" s="188"/>
      <c r="LCC43" s="188"/>
      <c r="LCD43" s="188"/>
      <c r="LCE43" s="179"/>
      <c r="LCF43" s="170"/>
      <c r="LCG43" s="188"/>
      <c r="LCH43" s="188"/>
      <c r="LCI43" s="188"/>
      <c r="LCJ43" s="179"/>
      <c r="LCK43" s="170"/>
      <c r="LCL43" s="188"/>
      <c r="LCM43" s="188"/>
      <c r="LCN43" s="188"/>
      <c r="LCO43" s="179"/>
      <c r="LCP43" s="170"/>
      <c r="LCQ43" s="188"/>
      <c r="LCR43" s="188"/>
      <c r="LCS43" s="188"/>
      <c r="LCT43" s="179"/>
      <c r="LCU43" s="170"/>
      <c r="LCV43" s="188"/>
      <c r="LCW43" s="188"/>
      <c r="LCX43" s="188"/>
      <c r="LCY43" s="179"/>
      <c r="LCZ43" s="170"/>
      <c r="LDA43" s="188"/>
      <c r="LDB43" s="188"/>
      <c r="LDC43" s="188"/>
      <c r="LDD43" s="179"/>
      <c r="LDE43" s="170"/>
      <c r="LDF43" s="188"/>
      <c r="LDG43" s="188"/>
      <c r="LDH43" s="188"/>
      <c r="LDI43" s="179"/>
      <c r="LDJ43" s="170"/>
      <c r="LDK43" s="188"/>
      <c r="LDL43" s="188"/>
      <c r="LDM43" s="188"/>
      <c r="LDN43" s="179"/>
      <c r="LDO43" s="170"/>
      <c r="LDP43" s="188"/>
      <c r="LDQ43" s="188"/>
      <c r="LDR43" s="188"/>
      <c r="LDS43" s="179"/>
      <c r="LDT43" s="170"/>
      <c r="LDU43" s="188"/>
      <c r="LDV43" s="188"/>
      <c r="LDW43" s="188"/>
      <c r="LDX43" s="179"/>
      <c r="LDY43" s="170"/>
      <c r="LDZ43" s="188"/>
      <c r="LEA43" s="188"/>
      <c r="LEB43" s="188"/>
      <c r="LEC43" s="179"/>
      <c r="LED43" s="170"/>
      <c r="LEE43" s="188"/>
      <c r="LEF43" s="188"/>
      <c r="LEG43" s="188"/>
      <c r="LEH43" s="179"/>
      <c r="LEI43" s="170"/>
      <c r="LEJ43" s="188"/>
      <c r="LEK43" s="188"/>
      <c r="LEL43" s="188"/>
      <c r="LEM43" s="179"/>
      <c r="LEN43" s="170"/>
      <c r="LEO43" s="188"/>
      <c r="LEP43" s="188"/>
      <c r="LEQ43" s="188"/>
      <c r="LER43" s="179"/>
      <c r="LES43" s="170"/>
      <c r="LET43" s="188"/>
      <c r="LEU43" s="188"/>
      <c r="LEV43" s="188"/>
      <c r="LEW43" s="179"/>
      <c r="LEX43" s="170"/>
      <c r="LEY43" s="188"/>
      <c r="LEZ43" s="188"/>
      <c r="LFA43" s="188"/>
      <c r="LFB43" s="179"/>
      <c r="LFC43" s="170"/>
      <c r="LFD43" s="188"/>
      <c r="LFE43" s="188"/>
      <c r="LFF43" s="188"/>
      <c r="LFG43" s="179"/>
      <c r="LFH43" s="170"/>
      <c r="LFI43" s="188"/>
      <c r="LFJ43" s="188"/>
      <c r="LFK43" s="188"/>
      <c r="LFL43" s="179"/>
      <c r="LFM43" s="170"/>
      <c r="LFN43" s="188"/>
      <c r="LFO43" s="188"/>
      <c r="LFP43" s="188"/>
      <c r="LFQ43" s="179"/>
      <c r="LFR43" s="170"/>
      <c r="LFS43" s="188"/>
      <c r="LFT43" s="188"/>
      <c r="LFU43" s="188"/>
      <c r="LFV43" s="179"/>
      <c r="LFW43" s="170"/>
      <c r="LFX43" s="188"/>
      <c r="LFY43" s="188"/>
      <c r="LFZ43" s="188"/>
      <c r="LGA43" s="179"/>
      <c r="LGB43" s="170"/>
      <c r="LGC43" s="188"/>
      <c r="LGD43" s="188"/>
      <c r="LGE43" s="188"/>
      <c r="LGF43" s="179"/>
      <c r="LGG43" s="170"/>
      <c r="LGH43" s="188"/>
      <c r="LGI43" s="188"/>
      <c r="LGJ43" s="188"/>
      <c r="LGK43" s="179"/>
      <c r="LGL43" s="170"/>
      <c r="LGM43" s="188"/>
      <c r="LGN43" s="188"/>
      <c r="LGO43" s="188"/>
      <c r="LGP43" s="179"/>
      <c r="LGQ43" s="170"/>
      <c r="LGR43" s="188"/>
      <c r="LGS43" s="188"/>
      <c r="LGT43" s="188"/>
      <c r="LGU43" s="179"/>
      <c r="LGV43" s="170"/>
      <c r="LGW43" s="188"/>
      <c r="LGX43" s="188"/>
      <c r="LGY43" s="188"/>
      <c r="LGZ43" s="179"/>
      <c r="LHA43" s="170"/>
      <c r="LHB43" s="188"/>
      <c r="LHC43" s="188"/>
      <c r="LHD43" s="188"/>
      <c r="LHE43" s="179"/>
      <c r="LHF43" s="170"/>
      <c r="LHG43" s="188"/>
      <c r="LHH43" s="188"/>
      <c r="LHI43" s="188"/>
      <c r="LHJ43" s="179"/>
      <c r="LHK43" s="170"/>
      <c r="LHL43" s="188"/>
      <c r="LHM43" s="188"/>
      <c r="LHN43" s="188"/>
      <c r="LHO43" s="179"/>
      <c r="LHP43" s="170"/>
      <c r="LHQ43" s="188"/>
      <c r="LHR43" s="188"/>
      <c r="LHS43" s="188"/>
      <c r="LHT43" s="179"/>
      <c r="LHU43" s="170"/>
      <c r="LHV43" s="188"/>
      <c r="LHW43" s="188"/>
      <c r="LHX43" s="188"/>
      <c r="LHY43" s="179"/>
      <c r="LHZ43" s="170"/>
      <c r="LIA43" s="188"/>
      <c r="LIB43" s="188"/>
      <c r="LIC43" s="188"/>
      <c r="LID43" s="179"/>
      <c r="LIE43" s="170"/>
      <c r="LIF43" s="188"/>
      <c r="LIG43" s="188"/>
      <c r="LIH43" s="188"/>
      <c r="LII43" s="179"/>
      <c r="LIJ43" s="170"/>
      <c r="LIK43" s="188"/>
      <c r="LIL43" s="188"/>
      <c r="LIM43" s="188"/>
      <c r="LIN43" s="179"/>
      <c r="LIO43" s="170"/>
      <c r="LIP43" s="188"/>
      <c r="LIQ43" s="188"/>
      <c r="LIR43" s="188"/>
      <c r="LIS43" s="179"/>
      <c r="LIT43" s="170"/>
      <c r="LIU43" s="188"/>
      <c r="LIV43" s="188"/>
      <c r="LIW43" s="188"/>
      <c r="LIX43" s="179"/>
      <c r="LIY43" s="170"/>
      <c r="LIZ43" s="188"/>
      <c r="LJA43" s="188"/>
      <c r="LJB43" s="188"/>
      <c r="LJC43" s="179"/>
      <c r="LJD43" s="170"/>
      <c r="LJE43" s="188"/>
      <c r="LJF43" s="188"/>
      <c r="LJG43" s="188"/>
      <c r="LJH43" s="179"/>
      <c r="LJI43" s="170"/>
      <c r="LJJ43" s="188"/>
      <c r="LJK43" s="188"/>
      <c r="LJL43" s="188"/>
      <c r="LJM43" s="179"/>
      <c r="LJN43" s="170"/>
      <c r="LJO43" s="188"/>
      <c r="LJP43" s="188"/>
      <c r="LJQ43" s="188"/>
      <c r="LJR43" s="179"/>
      <c r="LJS43" s="170"/>
      <c r="LJT43" s="188"/>
      <c r="LJU43" s="188"/>
      <c r="LJV43" s="188"/>
      <c r="LJW43" s="179"/>
      <c r="LJX43" s="170"/>
      <c r="LJY43" s="188"/>
      <c r="LJZ43" s="188"/>
      <c r="LKA43" s="188"/>
      <c r="LKB43" s="179"/>
      <c r="LKC43" s="170"/>
      <c r="LKD43" s="188"/>
      <c r="LKE43" s="188"/>
      <c r="LKF43" s="188"/>
      <c r="LKG43" s="179"/>
      <c r="LKH43" s="170"/>
      <c r="LKI43" s="188"/>
      <c r="LKJ43" s="188"/>
      <c r="LKK43" s="188"/>
      <c r="LKL43" s="179"/>
      <c r="LKM43" s="170"/>
      <c r="LKN43" s="188"/>
      <c r="LKO43" s="188"/>
      <c r="LKP43" s="188"/>
      <c r="LKQ43" s="179"/>
      <c r="LKR43" s="170"/>
      <c r="LKS43" s="188"/>
      <c r="LKT43" s="188"/>
      <c r="LKU43" s="188"/>
      <c r="LKV43" s="179"/>
      <c r="LKW43" s="170"/>
      <c r="LKX43" s="188"/>
      <c r="LKY43" s="188"/>
      <c r="LKZ43" s="188"/>
      <c r="LLA43" s="179"/>
      <c r="LLB43" s="170"/>
      <c r="LLC43" s="188"/>
      <c r="LLD43" s="188"/>
      <c r="LLE43" s="188"/>
      <c r="LLF43" s="179"/>
      <c r="LLG43" s="170"/>
      <c r="LLH43" s="188"/>
      <c r="LLI43" s="188"/>
      <c r="LLJ43" s="188"/>
      <c r="LLK43" s="179"/>
      <c r="LLL43" s="170"/>
      <c r="LLM43" s="188"/>
      <c r="LLN43" s="188"/>
      <c r="LLO43" s="188"/>
      <c r="LLP43" s="179"/>
      <c r="LLQ43" s="170"/>
      <c r="LLR43" s="188"/>
      <c r="LLS43" s="188"/>
      <c r="LLT43" s="188"/>
      <c r="LLU43" s="179"/>
      <c r="LLV43" s="170"/>
      <c r="LLW43" s="188"/>
      <c r="LLX43" s="188"/>
      <c r="LLY43" s="188"/>
      <c r="LLZ43" s="179"/>
      <c r="LMA43" s="170"/>
      <c r="LMB43" s="188"/>
      <c r="LMC43" s="188"/>
      <c r="LMD43" s="188"/>
      <c r="LME43" s="179"/>
      <c r="LMF43" s="170"/>
      <c r="LMG43" s="188"/>
      <c r="LMH43" s="188"/>
      <c r="LMI43" s="188"/>
      <c r="LMJ43" s="179"/>
      <c r="LMK43" s="170"/>
      <c r="LML43" s="188"/>
      <c r="LMM43" s="188"/>
      <c r="LMN43" s="188"/>
      <c r="LMO43" s="179"/>
      <c r="LMP43" s="170"/>
      <c r="LMQ43" s="188"/>
      <c r="LMR43" s="188"/>
      <c r="LMS43" s="188"/>
      <c r="LMT43" s="179"/>
      <c r="LMU43" s="170"/>
      <c r="LMV43" s="188"/>
      <c r="LMW43" s="188"/>
      <c r="LMX43" s="188"/>
      <c r="LMY43" s="179"/>
      <c r="LMZ43" s="170"/>
      <c r="LNA43" s="188"/>
      <c r="LNB43" s="188"/>
      <c r="LNC43" s="188"/>
      <c r="LND43" s="179"/>
      <c r="LNE43" s="170"/>
      <c r="LNF43" s="188"/>
      <c r="LNG43" s="188"/>
      <c r="LNH43" s="188"/>
      <c r="LNI43" s="179"/>
      <c r="LNJ43" s="170"/>
      <c r="LNK43" s="188"/>
      <c r="LNL43" s="188"/>
      <c r="LNM43" s="188"/>
      <c r="LNN43" s="179"/>
      <c r="LNO43" s="170"/>
      <c r="LNP43" s="188"/>
      <c r="LNQ43" s="188"/>
      <c r="LNR43" s="188"/>
      <c r="LNS43" s="179"/>
      <c r="LNT43" s="170"/>
      <c r="LNU43" s="188"/>
      <c r="LNV43" s="188"/>
      <c r="LNW43" s="188"/>
      <c r="LNX43" s="179"/>
      <c r="LNY43" s="170"/>
      <c r="LNZ43" s="188"/>
      <c r="LOA43" s="188"/>
      <c r="LOB43" s="188"/>
      <c r="LOC43" s="179"/>
      <c r="LOD43" s="170"/>
      <c r="LOE43" s="188"/>
      <c r="LOF43" s="188"/>
      <c r="LOG43" s="188"/>
      <c r="LOH43" s="179"/>
      <c r="LOI43" s="170"/>
      <c r="LOJ43" s="188"/>
      <c r="LOK43" s="188"/>
      <c r="LOL43" s="188"/>
      <c r="LOM43" s="179"/>
      <c r="LON43" s="170"/>
      <c r="LOO43" s="188"/>
      <c r="LOP43" s="188"/>
      <c r="LOQ43" s="188"/>
      <c r="LOR43" s="179"/>
      <c r="LOS43" s="170"/>
      <c r="LOT43" s="188"/>
      <c r="LOU43" s="188"/>
      <c r="LOV43" s="188"/>
      <c r="LOW43" s="179"/>
      <c r="LOX43" s="170"/>
      <c r="LOY43" s="188"/>
      <c r="LOZ43" s="188"/>
      <c r="LPA43" s="188"/>
      <c r="LPB43" s="179"/>
      <c r="LPC43" s="170"/>
      <c r="LPD43" s="188"/>
      <c r="LPE43" s="188"/>
      <c r="LPF43" s="188"/>
      <c r="LPG43" s="179"/>
      <c r="LPH43" s="170"/>
      <c r="LPI43" s="188"/>
      <c r="LPJ43" s="188"/>
      <c r="LPK43" s="188"/>
      <c r="LPL43" s="179"/>
      <c r="LPM43" s="170"/>
      <c r="LPN43" s="188"/>
      <c r="LPO43" s="188"/>
      <c r="LPP43" s="188"/>
      <c r="LPQ43" s="179"/>
      <c r="LPR43" s="170"/>
      <c r="LPS43" s="188"/>
      <c r="LPT43" s="188"/>
      <c r="LPU43" s="188"/>
      <c r="LPV43" s="179"/>
      <c r="LPW43" s="170"/>
      <c r="LPX43" s="188"/>
      <c r="LPY43" s="188"/>
      <c r="LPZ43" s="188"/>
      <c r="LQA43" s="179"/>
      <c r="LQB43" s="170"/>
      <c r="LQC43" s="188"/>
      <c r="LQD43" s="188"/>
      <c r="LQE43" s="188"/>
      <c r="LQF43" s="179"/>
      <c r="LQG43" s="170"/>
      <c r="LQH43" s="188"/>
      <c r="LQI43" s="188"/>
      <c r="LQJ43" s="188"/>
      <c r="LQK43" s="179"/>
      <c r="LQL43" s="170"/>
      <c r="LQM43" s="188"/>
      <c r="LQN43" s="188"/>
      <c r="LQO43" s="188"/>
      <c r="LQP43" s="179"/>
      <c r="LQQ43" s="170"/>
      <c r="LQR43" s="188"/>
      <c r="LQS43" s="188"/>
      <c r="LQT43" s="188"/>
      <c r="LQU43" s="179"/>
      <c r="LQV43" s="170"/>
      <c r="LQW43" s="188"/>
      <c r="LQX43" s="188"/>
      <c r="LQY43" s="188"/>
      <c r="LQZ43" s="179"/>
      <c r="LRA43" s="170"/>
      <c r="LRB43" s="188"/>
      <c r="LRC43" s="188"/>
      <c r="LRD43" s="188"/>
      <c r="LRE43" s="179"/>
      <c r="LRF43" s="170"/>
      <c r="LRG43" s="188"/>
      <c r="LRH43" s="188"/>
      <c r="LRI43" s="188"/>
      <c r="LRJ43" s="179"/>
      <c r="LRK43" s="170"/>
      <c r="LRL43" s="188"/>
      <c r="LRM43" s="188"/>
      <c r="LRN43" s="188"/>
      <c r="LRO43" s="179"/>
      <c r="LRP43" s="170"/>
      <c r="LRQ43" s="188"/>
      <c r="LRR43" s="188"/>
      <c r="LRS43" s="188"/>
      <c r="LRT43" s="179"/>
      <c r="LRU43" s="170"/>
      <c r="LRV43" s="188"/>
      <c r="LRW43" s="188"/>
      <c r="LRX43" s="188"/>
      <c r="LRY43" s="179"/>
      <c r="LRZ43" s="170"/>
      <c r="LSA43" s="188"/>
      <c r="LSB43" s="188"/>
      <c r="LSC43" s="188"/>
      <c r="LSD43" s="179"/>
      <c r="LSE43" s="170"/>
      <c r="LSF43" s="188"/>
      <c r="LSG43" s="188"/>
      <c r="LSH43" s="188"/>
      <c r="LSI43" s="179"/>
      <c r="LSJ43" s="170"/>
      <c r="LSK43" s="188"/>
      <c r="LSL43" s="188"/>
      <c r="LSM43" s="188"/>
      <c r="LSN43" s="179"/>
      <c r="LSO43" s="170"/>
      <c r="LSP43" s="188"/>
      <c r="LSQ43" s="188"/>
      <c r="LSR43" s="188"/>
      <c r="LSS43" s="179"/>
      <c r="LST43" s="170"/>
      <c r="LSU43" s="188"/>
      <c r="LSV43" s="188"/>
      <c r="LSW43" s="188"/>
      <c r="LSX43" s="179"/>
      <c r="LSY43" s="170"/>
      <c r="LSZ43" s="188"/>
      <c r="LTA43" s="188"/>
      <c r="LTB43" s="188"/>
      <c r="LTC43" s="179"/>
      <c r="LTD43" s="170"/>
      <c r="LTE43" s="188"/>
      <c r="LTF43" s="188"/>
      <c r="LTG43" s="188"/>
      <c r="LTH43" s="179"/>
      <c r="LTI43" s="170"/>
      <c r="LTJ43" s="188"/>
      <c r="LTK43" s="188"/>
      <c r="LTL43" s="188"/>
      <c r="LTM43" s="179"/>
      <c r="LTN43" s="170"/>
      <c r="LTO43" s="188"/>
      <c r="LTP43" s="188"/>
      <c r="LTQ43" s="188"/>
      <c r="LTR43" s="179"/>
      <c r="LTS43" s="170"/>
      <c r="LTT43" s="188"/>
      <c r="LTU43" s="188"/>
      <c r="LTV43" s="188"/>
      <c r="LTW43" s="179"/>
      <c r="LTX43" s="170"/>
      <c r="LTY43" s="188"/>
      <c r="LTZ43" s="188"/>
      <c r="LUA43" s="188"/>
      <c r="LUB43" s="179"/>
      <c r="LUC43" s="170"/>
      <c r="LUD43" s="188"/>
      <c r="LUE43" s="188"/>
      <c r="LUF43" s="188"/>
      <c r="LUG43" s="179"/>
      <c r="LUH43" s="170"/>
      <c r="LUI43" s="188"/>
      <c r="LUJ43" s="188"/>
      <c r="LUK43" s="188"/>
      <c r="LUL43" s="179"/>
      <c r="LUM43" s="170"/>
      <c r="LUN43" s="188"/>
      <c r="LUO43" s="188"/>
      <c r="LUP43" s="188"/>
      <c r="LUQ43" s="179"/>
      <c r="LUR43" s="170"/>
      <c r="LUS43" s="188"/>
      <c r="LUT43" s="188"/>
      <c r="LUU43" s="188"/>
      <c r="LUV43" s="179"/>
      <c r="LUW43" s="170"/>
      <c r="LUX43" s="188"/>
      <c r="LUY43" s="188"/>
      <c r="LUZ43" s="188"/>
      <c r="LVA43" s="179"/>
      <c r="LVB43" s="170"/>
      <c r="LVC43" s="188"/>
      <c r="LVD43" s="188"/>
      <c r="LVE43" s="188"/>
      <c r="LVF43" s="179"/>
      <c r="LVG43" s="170"/>
      <c r="LVH43" s="188"/>
      <c r="LVI43" s="188"/>
      <c r="LVJ43" s="188"/>
      <c r="LVK43" s="179"/>
      <c r="LVL43" s="170"/>
      <c r="LVM43" s="188"/>
      <c r="LVN43" s="188"/>
      <c r="LVO43" s="188"/>
      <c r="LVP43" s="179"/>
      <c r="LVQ43" s="170"/>
      <c r="LVR43" s="188"/>
      <c r="LVS43" s="188"/>
      <c r="LVT43" s="188"/>
      <c r="LVU43" s="179"/>
      <c r="LVV43" s="170"/>
      <c r="LVW43" s="188"/>
      <c r="LVX43" s="188"/>
      <c r="LVY43" s="188"/>
      <c r="LVZ43" s="179"/>
      <c r="LWA43" s="170"/>
      <c r="LWB43" s="188"/>
      <c r="LWC43" s="188"/>
      <c r="LWD43" s="188"/>
      <c r="LWE43" s="179"/>
      <c r="LWF43" s="170"/>
      <c r="LWG43" s="188"/>
      <c r="LWH43" s="188"/>
      <c r="LWI43" s="188"/>
      <c r="LWJ43" s="179"/>
      <c r="LWK43" s="170"/>
      <c r="LWL43" s="188"/>
      <c r="LWM43" s="188"/>
      <c r="LWN43" s="188"/>
      <c r="LWO43" s="179"/>
      <c r="LWP43" s="170"/>
      <c r="LWQ43" s="188"/>
      <c r="LWR43" s="188"/>
      <c r="LWS43" s="188"/>
      <c r="LWT43" s="179"/>
      <c r="LWU43" s="170"/>
      <c r="LWV43" s="188"/>
      <c r="LWW43" s="188"/>
      <c r="LWX43" s="188"/>
      <c r="LWY43" s="179"/>
      <c r="LWZ43" s="170"/>
      <c r="LXA43" s="188"/>
      <c r="LXB43" s="188"/>
      <c r="LXC43" s="188"/>
      <c r="LXD43" s="179"/>
      <c r="LXE43" s="170"/>
      <c r="LXF43" s="188"/>
      <c r="LXG43" s="188"/>
      <c r="LXH43" s="188"/>
      <c r="LXI43" s="179"/>
      <c r="LXJ43" s="170"/>
      <c r="LXK43" s="188"/>
      <c r="LXL43" s="188"/>
      <c r="LXM43" s="188"/>
      <c r="LXN43" s="179"/>
      <c r="LXO43" s="170"/>
      <c r="LXP43" s="188"/>
      <c r="LXQ43" s="188"/>
      <c r="LXR43" s="188"/>
      <c r="LXS43" s="179"/>
      <c r="LXT43" s="170"/>
      <c r="LXU43" s="188"/>
      <c r="LXV43" s="188"/>
      <c r="LXW43" s="188"/>
      <c r="LXX43" s="179"/>
      <c r="LXY43" s="170"/>
      <c r="LXZ43" s="188"/>
      <c r="LYA43" s="188"/>
      <c r="LYB43" s="188"/>
      <c r="LYC43" s="179"/>
      <c r="LYD43" s="170"/>
      <c r="LYE43" s="188"/>
      <c r="LYF43" s="188"/>
      <c r="LYG43" s="188"/>
      <c r="LYH43" s="179"/>
      <c r="LYI43" s="170"/>
      <c r="LYJ43" s="188"/>
      <c r="LYK43" s="188"/>
      <c r="LYL43" s="188"/>
      <c r="LYM43" s="179"/>
      <c r="LYN43" s="170"/>
      <c r="LYO43" s="188"/>
      <c r="LYP43" s="188"/>
      <c r="LYQ43" s="188"/>
      <c r="LYR43" s="179"/>
      <c r="LYS43" s="170"/>
      <c r="LYT43" s="188"/>
      <c r="LYU43" s="188"/>
      <c r="LYV43" s="188"/>
      <c r="LYW43" s="179"/>
      <c r="LYX43" s="170"/>
      <c r="LYY43" s="188"/>
      <c r="LYZ43" s="188"/>
      <c r="LZA43" s="188"/>
      <c r="LZB43" s="179"/>
      <c r="LZC43" s="170"/>
      <c r="LZD43" s="188"/>
      <c r="LZE43" s="188"/>
      <c r="LZF43" s="188"/>
      <c r="LZG43" s="179"/>
      <c r="LZH43" s="170"/>
      <c r="LZI43" s="188"/>
      <c r="LZJ43" s="188"/>
      <c r="LZK43" s="188"/>
      <c r="LZL43" s="179"/>
      <c r="LZM43" s="170"/>
      <c r="LZN43" s="188"/>
      <c r="LZO43" s="188"/>
      <c r="LZP43" s="188"/>
      <c r="LZQ43" s="179"/>
      <c r="LZR43" s="170"/>
      <c r="LZS43" s="188"/>
      <c r="LZT43" s="188"/>
      <c r="LZU43" s="188"/>
      <c r="LZV43" s="179"/>
      <c r="LZW43" s="170"/>
      <c r="LZX43" s="188"/>
      <c r="LZY43" s="188"/>
      <c r="LZZ43" s="188"/>
      <c r="MAA43" s="179"/>
      <c r="MAB43" s="170"/>
      <c r="MAC43" s="188"/>
      <c r="MAD43" s="188"/>
      <c r="MAE43" s="188"/>
      <c r="MAF43" s="179"/>
      <c r="MAG43" s="170"/>
      <c r="MAH43" s="188"/>
      <c r="MAI43" s="188"/>
      <c r="MAJ43" s="188"/>
      <c r="MAK43" s="179"/>
      <c r="MAL43" s="170"/>
      <c r="MAM43" s="188"/>
      <c r="MAN43" s="188"/>
      <c r="MAO43" s="188"/>
      <c r="MAP43" s="179"/>
      <c r="MAQ43" s="170"/>
      <c r="MAR43" s="188"/>
      <c r="MAS43" s="188"/>
      <c r="MAT43" s="188"/>
      <c r="MAU43" s="179"/>
      <c r="MAV43" s="170"/>
      <c r="MAW43" s="188"/>
      <c r="MAX43" s="188"/>
      <c r="MAY43" s="188"/>
      <c r="MAZ43" s="179"/>
      <c r="MBA43" s="170"/>
      <c r="MBB43" s="188"/>
      <c r="MBC43" s="188"/>
      <c r="MBD43" s="188"/>
      <c r="MBE43" s="179"/>
      <c r="MBF43" s="170"/>
      <c r="MBG43" s="188"/>
      <c r="MBH43" s="188"/>
      <c r="MBI43" s="188"/>
      <c r="MBJ43" s="179"/>
      <c r="MBK43" s="170"/>
      <c r="MBL43" s="188"/>
      <c r="MBM43" s="188"/>
      <c r="MBN43" s="188"/>
      <c r="MBO43" s="179"/>
      <c r="MBP43" s="170"/>
      <c r="MBQ43" s="188"/>
      <c r="MBR43" s="188"/>
      <c r="MBS43" s="188"/>
      <c r="MBT43" s="179"/>
      <c r="MBU43" s="170"/>
      <c r="MBV43" s="188"/>
      <c r="MBW43" s="188"/>
      <c r="MBX43" s="188"/>
      <c r="MBY43" s="179"/>
      <c r="MBZ43" s="170"/>
      <c r="MCA43" s="188"/>
      <c r="MCB43" s="188"/>
      <c r="MCC43" s="188"/>
      <c r="MCD43" s="179"/>
      <c r="MCE43" s="170"/>
      <c r="MCF43" s="188"/>
      <c r="MCG43" s="188"/>
      <c r="MCH43" s="188"/>
      <c r="MCI43" s="179"/>
      <c r="MCJ43" s="170"/>
      <c r="MCK43" s="188"/>
      <c r="MCL43" s="188"/>
      <c r="MCM43" s="188"/>
      <c r="MCN43" s="179"/>
      <c r="MCO43" s="170"/>
      <c r="MCP43" s="188"/>
      <c r="MCQ43" s="188"/>
      <c r="MCR43" s="188"/>
      <c r="MCS43" s="179"/>
      <c r="MCT43" s="170"/>
      <c r="MCU43" s="188"/>
      <c r="MCV43" s="188"/>
      <c r="MCW43" s="188"/>
      <c r="MCX43" s="179"/>
      <c r="MCY43" s="170"/>
      <c r="MCZ43" s="188"/>
      <c r="MDA43" s="188"/>
      <c r="MDB43" s="188"/>
      <c r="MDC43" s="179"/>
      <c r="MDD43" s="170"/>
      <c r="MDE43" s="188"/>
      <c r="MDF43" s="188"/>
      <c r="MDG43" s="188"/>
      <c r="MDH43" s="179"/>
      <c r="MDI43" s="170"/>
      <c r="MDJ43" s="188"/>
      <c r="MDK43" s="188"/>
      <c r="MDL43" s="188"/>
      <c r="MDM43" s="179"/>
      <c r="MDN43" s="170"/>
      <c r="MDO43" s="188"/>
      <c r="MDP43" s="188"/>
      <c r="MDQ43" s="188"/>
      <c r="MDR43" s="179"/>
      <c r="MDS43" s="170"/>
      <c r="MDT43" s="188"/>
      <c r="MDU43" s="188"/>
      <c r="MDV43" s="188"/>
      <c r="MDW43" s="179"/>
      <c r="MDX43" s="170"/>
      <c r="MDY43" s="188"/>
      <c r="MDZ43" s="188"/>
      <c r="MEA43" s="188"/>
      <c r="MEB43" s="179"/>
      <c r="MEC43" s="170"/>
      <c r="MED43" s="188"/>
      <c r="MEE43" s="188"/>
      <c r="MEF43" s="188"/>
      <c r="MEG43" s="179"/>
      <c r="MEH43" s="170"/>
      <c r="MEI43" s="188"/>
      <c r="MEJ43" s="188"/>
      <c r="MEK43" s="188"/>
      <c r="MEL43" s="179"/>
      <c r="MEM43" s="170"/>
      <c r="MEN43" s="188"/>
      <c r="MEO43" s="188"/>
      <c r="MEP43" s="188"/>
      <c r="MEQ43" s="179"/>
      <c r="MER43" s="170"/>
      <c r="MES43" s="188"/>
      <c r="MET43" s="188"/>
      <c r="MEU43" s="188"/>
      <c r="MEV43" s="179"/>
      <c r="MEW43" s="170"/>
      <c r="MEX43" s="188"/>
      <c r="MEY43" s="188"/>
      <c r="MEZ43" s="188"/>
      <c r="MFA43" s="179"/>
      <c r="MFB43" s="170"/>
      <c r="MFC43" s="188"/>
      <c r="MFD43" s="188"/>
      <c r="MFE43" s="188"/>
      <c r="MFF43" s="179"/>
      <c r="MFG43" s="170"/>
      <c r="MFH43" s="188"/>
      <c r="MFI43" s="188"/>
      <c r="MFJ43" s="188"/>
      <c r="MFK43" s="179"/>
      <c r="MFL43" s="170"/>
      <c r="MFM43" s="188"/>
      <c r="MFN43" s="188"/>
      <c r="MFO43" s="188"/>
      <c r="MFP43" s="179"/>
      <c r="MFQ43" s="170"/>
      <c r="MFR43" s="188"/>
      <c r="MFS43" s="188"/>
      <c r="MFT43" s="188"/>
      <c r="MFU43" s="179"/>
      <c r="MFV43" s="170"/>
      <c r="MFW43" s="188"/>
      <c r="MFX43" s="188"/>
      <c r="MFY43" s="188"/>
      <c r="MFZ43" s="179"/>
      <c r="MGA43" s="170"/>
      <c r="MGB43" s="188"/>
      <c r="MGC43" s="188"/>
      <c r="MGD43" s="188"/>
      <c r="MGE43" s="179"/>
      <c r="MGF43" s="170"/>
      <c r="MGG43" s="188"/>
      <c r="MGH43" s="188"/>
      <c r="MGI43" s="188"/>
      <c r="MGJ43" s="179"/>
      <c r="MGK43" s="170"/>
      <c r="MGL43" s="188"/>
      <c r="MGM43" s="188"/>
      <c r="MGN43" s="188"/>
      <c r="MGO43" s="179"/>
      <c r="MGP43" s="170"/>
      <c r="MGQ43" s="188"/>
      <c r="MGR43" s="188"/>
      <c r="MGS43" s="188"/>
      <c r="MGT43" s="179"/>
      <c r="MGU43" s="170"/>
      <c r="MGV43" s="188"/>
      <c r="MGW43" s="188"/>
      <c r="MGX43" s="188"/>
      <c r="MGY43" s="179"/>
      <c r="MGZ43" s="170"/>
      <c r="MHA43" s="188"/>
      <c r="MHB43" s="188"/>
      <c r="MHC43" s="188"/>
      <c r="MHD43" s="179"/>
      <c r="MHE43" s="170"/>
      <c r="MHF43" s="188"/>
      <c r="MHG43" s="188"/>
      <c r="MHH43" s="188"/>
      <c r="MHI43" s="179"/>
      <c r="MHJ43" s="170"/>
      <c r="MHK43" s="188"/>
      <c r="MHL43" s="188"/>
      <c r="MHM43" s="188"/>
      <c r="MHN43" s="179"/>
      <c r="MHO43" s="170"/>
      <c r="MHP43" s="188"/>
      <c r="MHQ43" s="188"/>
      <c r="MHR43" s="188"/>
      <c r="MHS43" s="179"/>
      <c r="MHT43" s="170"/>
      <c r="MHU43" s="188"/>
      <c r="MHV43" s="188"/>
      <c r="MHW43" s="188"/>
      <c r="MHX43" s="179"/>
      <c r="MHY43" s="170"/>
      <c r="MHZ43" s="188"/>
      <c r="MIA43" s="188"/>
      <c r="MIB43" s="188"/>
      <c r="MIC43" s="179"/>
      <c r="MID43" s="170"/>
      <c r="MIE43" s="188"/>
      <c r="MIF43" s="188"/>
      <c r="MIG43" s="188"/>
      <c r="MIH43" s="179"/>
      <c r="MII43" s="170"/>
      <c r="MIJ43" s="188"/>
      <c r="MIK43" s="188"/>
      <c r="MIL43" s="188"/>
      <c r="MIM43" s="179"/>
      <c r="MIN43" s="170"/>
      <c r="MIO43" s="188"/>
      <c r="MIP43" s="188"/>
      <c r="MIQ43" s="188"/>
      <c r="MIR43" s="179"/>
      <c r="MIS43" s="170"/>
      <c r="MIT43" s="188"/>
      <c r="MIU43" s="188"/>
      <c r="MIV43" s="188"/>
      <c r="MIW43" s="179"/>
      <c r="MIX43" s="170"/>
      <c r="MIY43" s="188"/>
      <c r="MIZ43" s="188"/>
      <c r="MJA43" s="188"/>
      <c r="MJB43" s="179"/>
      <c r="MJC43" s="170"/>
      <c r="MJD43" s="188"/>
      <c r="MJE43" s="188"/>
      <c r="MJF43" s="188"/>
      <c r="MJG43" s="179"/>
      <c r="MJH43" s="170"/>
      <c r="MJI43" s="188"/>
      <c r="MJJ43" s="188"/>
      <c r="MJK43" s="188"/>
      <c r="MJL43" s="179"/>
      <c r="MJM43" s="170"/>
      <c r="MJN43" s="188"/>
      <c r="MJO43" s="188"/>
      <c r="MJP43" s="188"/>
      <c r="MJQ43" s="179"/>
      <c r="MJR43" s="170"/>
      <c r="MJS43" s="188"/>
      <c r="MJT43" s="188"/>
      <c r="MJU43" s="188"/>
      <c r="MJV43" s="179"/>
      <c r="MJW43" s="170"/>
      <c r="MJX43" s="188"/>
      <c r="MJY43" s="188"/>
      <c r="MJZ43" s="188"/>
      <c r="MKA43" s="179"/>
      <c r="MKB43" s="170"/>
      <c r="MKC43" s="188"/>
      <c r="MKD43" s="188"/>
      <c r="MKE43" s="188"/>
      <c r="MKF43" s="179"/>
      <c r="MKG43" s="170"/>
      <c r="MKH43" s="188"/>
      <c r="MKI43" s="188"/>
      <c r="MKJ43" s="188"/>
      <c r="MKK43" s="179"/>
      <c r="MKL43" s="170"/>
      <c r="MKM43" s="188"/>
      <c r="MKN43" s="188"/>
      <c r="MKO43" s="188"/>
      <c r="MKP43" s="179"/>
      <c r="MKQ43" s="170"/>
      <c r="MKR43" s="188"/>
      <c r="MKS43" s="188"/>
      <c r="MKT43" s="188"/>
      <c r="MKU43" s="179"/>
      <c r="MKV43" s="170"/>
      <c r="MKW43" s="188"/>
      <c r="MKX43" s="188"/>
      <c r="MKY43" s="188"/>
      <c r="MKZ43" s="179"/>
      <c r="MLA43" s="170"/>
      <c r="MLB43" s="188"/>
      <c r="MLC43" s="188"/>
      <c r="MLD43" s="188"/>
      <c r="MLE43" s="179"/>
      <c r="MLF43" s="170"/>
      <c r="MLG43" s="188"/>
      <c r="MLH43" s="188"/>
      <c r="MLI43" s="188"/>
      <c r="MLJ43" s="179"/>
      <c r="MLK43" s="170"/>
      <c r="MLL43" s="188"/>
      <c r="MLM43" s="188"/>
      <c r="MLN43" s="188"/>
      <c r="MLO43" s="179"/>
      <c r="MLP43" s="170"/>
      <c r="MLQ43" s="188"/>
      <c r="MLR43" s="188"/>
      <c r="MLS43" s="188"/>
      <c r="MLT43" s="179"/>
      <c r="MLU43" s="170"/>
      <c r="MLV43" s="188"/>
      <c r="MLW43" s="188"/>
      <c r="MLX43" s="188"/>
      <c r="MLY43" s="179"/>
      <c r="MLZ43" s="170"/>
      <c r="MMA43" s="188"/>
      <c r="MMB43" s="188"/>
      <c r="MMC43" s="188"/>
      <c r="MMD43" s="179"/>
      <c r="MME43" s="170"/>
      <c r="MMF43" s="188"/>
      <c r="MMG43" s="188"/>
      <c r="MMH43" s="188"/>
      <c r="MMI43" s="179"/>
      <c r="MMJ43" s="170"/>
      <c r="MMK43" s="188"/>
      <c r="MML43" s="188"/>
      <c r="MMM43" s="188"/>
      <c r="MMN43" s="179"/>
      <c r="MMO43" s="170"/>
      <c r="MMP43" s="188"/>
      <c r="MMQ43" s="188"/>
      <c r="MMR43" s="188"/>
      <c r="MMS43" s="179"/>
      <c r="MMT43" s="170"/>
      <c r="MMU43" s="188"/>
      <c r="MMV43" s="188"/>
      <c r="MMW43" s="188"/>
      <c r="MMX43" s="179"/>
      <c r="MMY43" s="170"/>
      <c r="MMZ43" s="188"/>
      <c r="MNA43" s="188"/>
      <c r="MNB43" s="188"/>
      <c r="MNC43" s="179"/>
      <c r="MND43" s="170"/>
      <c r="MNE43" s="188"/>
      <c r="MNF43" s="188"/>
      <c r="MNG43" s="188"/>
      <c r="MNH43" s="179"/>
      <c r="MNI43" s="170"/>
      <c r="MNJ43" s="188"/>
      <c r="MNK43" s="188"/>
      <c r="MNL43" s="188"/>
      <c r="MNM43" s="179"/>
      <c r="MNN43" s="170"/>
      <c r="MNO43" s="188"/>
      <c r="MNP43" s="188"/>
      <c r="MNQ43" s="188"/>
      <c r="MNR43" s="179"/>
      <c r="MNS43" s="170"/>
      <c r="MNT43" s="188"/>
      <c r="MNU43" s="188"/>
      <c r="MNV43" s="188"/>
      <c r="MNW43" s="179"/>
      <c r="MNX43" s="170"/>
      <c r="MNY43" s="188"/>
      <c r="MNZ43" s="188"/>
      <c r="MOA43" s="188"/>
      <c r="MOB43" s="179"/>
      <c r="MOC43" s="170"/>
      <c r="MOD43" s="188"/>
      <c r="MOE43" s="188"/>
      <c r="MOF43" s="188"/>
      <c r="MOG43" s="179"/>
      <c r="MOH43" s="170"/>
      <c r="MOI43" s="188"/>
      <c r="MOJ43" s="188"/>
      <c r="MOK43" s="188"/>
      <c r="MOL43" s="179"/>
      <c r="MOM43" s="170"/>
      <c r="MON43" s="188"/>
      <c r="MOO43" s="188"/>
      <c r="MOP43" s="188"/>
      <c r="MOQ43" s="179"/>
      <c r="MOR43" s="170"/>
      <c r="MOS43" s="188"/>
      <c r="MOT43" s="188"/>
      <c r="MOU43" s="188"/>
      <c r="MOV43" s="179"/>
      <c r="MOW43" s="170"/>
      <c r="MOX43" s="188"/>
      <c r="MOY43" s="188"/>
      <c r="MOZ43" s="188"/>
      <c r="MPA43" s="179"/>
      <c r="MPB43" s="170"/>
      <c r="MPC43" s="188"/>
      <c r="MPD43" s="188"/>
      <c r="MPE43" s="188"/>
      <c r="MPF43" s="179"/>
      <c r="MPG43" s="170"/>
      <c r="MPH43" s="188"/>
      <c r="MPI43" s="188"/>
      <c r="MPJ43" s="188"/>
      <c r="MPK43" s="179"/>
      <c r="MPL43" s="170"/>
      <c r="MPM43" s="188"/>
      <c r="MPN43" s="188"/>
      <c r="MPO43" s="188"/>
      <c r="MPP43" s="179"/>
      <c r="MPQ43" s="170"/>
      <c r="MPR43" s="188"/>
      <c r="MPS43" s="188"/>
      <c r="MPT43" s="188"/>
      <c r="MPU43" s="179"/>
      <c r="MPV43" s="170"/>
      <c r="MPW43" s="188"/>
      <c r="MPX43" s="188"/>
      <c r="MPY43" s="188"/>
      <c r="MPZ43" s="179"/>
      <c r="MQA43" s="170"/>
      <c r="MQB43" s="188"/>
      <c r="MQC43" s="188"/>
      <c r="MQD43" s="188"/>
      <c r="MQE43" s="179"/>
      <c r="MQF43" s="170"/>
      <c r="MQG43" s="188"/>
      <c r="MQH43" s="188"/>
      <c r="MQI43" s="188"/>
      <c r="MQJ43" s="179"/>
      <c r="MQK43" s="170"/>
      <c r="MQL43" s="188"/>
      <c r="MQM43" s="188"/>
      <c r="MQN43" s="188"/>
      <c r="MQO43" s="179"/>
      <c r="MQP43" s="170"/>
      <c r="MQQ43" s="188"/>
      <c r="MQR43" s="188"/>
      <c r="MQS43" s="188"/>
      <c r="MQT43" s="179"/>
      <c r="MQU43" s="170"/>
      <c r="MQV43" s="188"/>
      <c r="MQW43" s="188"/>
      <c r="MQX43" s="188"/>
      <c r="MQY43" s="179"/>
      <c r="MQZ43" s="170"/>
      <c r="MRA43" s="188"/>
      <c r="MRB43" s="188"/>
      <c r="MRC43" s="188"/>
      <c r="MRD43" s="179"/>
      <c r="MRE43" s="170"/>
      <c r="MRF43" s="188"/>
      <c r="MRG43" s="188"/>
      <c r="MRH43" s="188"/>
      <c r="MRI43" s="179"/>
      <c r="MRJ43" s="170"/>
      <c r="MRK43" s="188"/>
      <c r="MRL43" s="188"/>
      <c r="MRM43" s="188"/>
      <c r="MRN43" s="179"/>
      <c r="MRO43" s="170"/>
      <c r="MRP43" s="188"/>
      <c r="MRQ43" s="188"/>
      <c r="MRR43" s="188"/>
      <c r="MRS43" s="179"/>
      <c r="MRT43" s="170"/>
      <c r="MRU43" s="188"/>
      <c r="MRV43" s="188"/>
      <c r="MRW43" s="188"/>
      <c r="MRX43" s="179"/>
      <c r="MRY43" s="170"/>
      <c r="MRZ43" s="188"/>
      <c r="MSA43" s="188"/>
      <c r="MSB43" s="188"/>
      <c r="MSC43" s="179"/>
      <c r="MSD43" s="170"/>
      <c r="MSE43" s="188"/>
      <c r="MSF43" s="188"/>
      <c r="MSG43" s="188"/>
      <c r="MSH43" s="179"/>
      <c r="MSI43" s="170"/>
      <c r="MSJ43" s="188"/>
      <c r="MSK43" s="188"/>
      <c r="MSL43" s="188"/>
      <c r="MSM43" s="179"/>
      <c r="MSN43" s="170"/>
      <c r="MSO43" s="188"/>
      <c r="MSP43" s="188"/>
      <c r="MSQ43" s="188"/>
      <c r="MSR43" s="179"/>
      <c r="MSS43" s="170"/>
      <c r="MST43" s="188"/>
      <c r="MSU43" s="188"/>
      <c r="MSV43" s="188"/>
      <c r="MSW43" s="179"/>
      <c r="MSX43" s="170"/>
      <c r="MSY43" s="188"/>
      <c r="MSZ43" s="188"/>
      <c r="MTA43" s="188"/>
      <c r="MTB43" s="179"/>
      <c r="MTC43" s="170"/>
      <c r="MTD43" s="188"/>
      <c r="MTE43" s="188"/>
      <c r="MTF43" s="188"/>
      <c r="MTG43" s="179"/>
      <c r="MTH43" s="170"/>
      <c r="MTI43" s="188"/>
      <c r="MTJ43" s="188"/>
      <c r="MTK43" s="188"/>
      <c r="MTL43" s="179"/>
      <c r="MTM43" s="170"/>
      <c r="MTN43" s="188"/>
      <c r="MTO43" s="188"/>
      <c r="MTP43" s="188"/>
      <c r="MTQ43" s="179"/>
      <c r="MTR43" s="170"/>
      <c r="MTS43" s="188"/>
      <c r="MTT43" s="188"/>
      <c r="MTU43" s="188"/>
      <c r="MTV43" s="179"/>
      <c r="MTW43" s="170"/>
      <c r="MTX43" s="188"/>
      <c r="MTY43" s="188"/>
      <c r="MTZ43" s="188"/>
      <c r="MUA43" s="179"/>
      <c r="MUB43" s="170"/>
      <c r="MUC43" s="188"/>
      <c r="MUD43" s="188"/>
      <c r="MUE43" s="188"/>
      <c r="MUF43" s="179"/>
      <c r="MUG43" s="170"/>
      <c r="MUH43" s="188"/>
      <c r="MUI43" s="188"/>
      <c r="MUJ43" s="188"/>
      <c r="MUK43" s="179"/>
      <c r="MUL43" s="170"/>
      <c r="MUM43" s="188"/>
      <c r="MUN43" s="188"/>
      <c r="MUO43" s="188"/>
      <c r="MUP43" s="179"/>
      <c r="MUQ43" s="170"/>
      <c r="MUR43" s="188"/>
      <c r="MUS43" s="188"/>
      <c r="MUT43" s="188"/>
      <c r="MUU43" s="179"/>
      <c r="MUV43" s="170"/>
      <c r="MUW43" s="188"/>
      <c r="MUX43" s="188"/>
      <c r="MUY43" s="188"/>
      <c r="MUZ43" s="179"/>
      <c r="MVA43" s="170"/>
      <c r="MVB43" s="188"/>
      <c r="MVC43" s="188"/>
      <c r="MVD43" s="188"/>
      <c r="MVE43" s="179"/>
      <c r="MVF43" s="170"/>
      <c r="MVG43" s="188"/>
      <c r="MVH43" s="188"/>
      <c r="MVI43" s="188"/>
      <c r="MVJ43" s="179"/>
      <c r="MVK43" s="170"/>
      <c r="MVL43" s="188"/>
      <c r="MVM43" s="188"/>
      <c r="MVN43" s="188"/>
      <c r="MVO43" s="179"/>
      <c r="MVP43" s="170"/>
      <c r="MVQ43" s="188"/>
      <c r="MVR43" s="188"/>
      <c r="MVS43" s="188"/>
      <c r="MVT43" s="179"/>
      <c r="MVU43" s="170"/>
      <c r="MVV43" s="188"/>
      <c r="MVW43" s="188"/>
      <c r="MVX43" s="188"/>
      <c r="MVY43" s="179"/>
      <c r="MVZ43" s="170"/>
      <c r="MWA43" s="188"/>
      <c r="MWB43" s="188"/>
      <c r="MWC43" s="188"/>
      <c r="MWD43" s="179"/>
      <c r="MWE43" s="170"/>
      <c r="MWF43" s="188"/>
      <c r="MWG43" s="188"/>
      <c r="MWH43" s="188"/>
      <c r="MWI43" s="179"/>
      <c r="MWJ43" s="170"/>
      <c r="MWK43" s="188"/>
      <c r="MWL43" s="188"/>
      <c r="MWM43" s="188"/>
      <c r="MWN43" s="179"/>
      <c r="MWO43" s="170"/>
      <c r="MWP43" s="188"/>
      <c r="MWQ43" s="188"/>
      <c r="MWR43" s="188"/>
      <c r="MWS43" s="179"/>
      <c r="MWT43" s="170"/>
      <c r="MWU43" s="188"/>
      <c r="MWV43" s="188"/>
      <c r="MWW43" s="188"/>
      <c r="MWX43" s="179"/>
      <c r="MWY43" s="170"/>
      <c r="MWZ43" s="188"/>
      <c r="MXA43" s="188"/>
      <c r="MXB43" s="188"/>
      <c r="MXC43" s="179"/>
      <c r="MXD43" s="170"/>
      <c r="MXE43" s="188"/>
      <c r="MXF43" s="188"/>
      <c r="MXG43" s="188"/>
      <c r="MXH43" s="179"/>
      <c r="MXI43" s="170"/>
      <c r="MXJ43" s="188"/>
      <c r="MXK43" s="188"/>
      <c r="MXL43" s="188"/>
      <c r="MXM43" s="179"/>
      <c r="MXN43" s="170"/>
      <c r="MXO43" s="188"/>
      <c r="MXP43" s="188"/>
      <c r="MXQ43" s="188"/>
      <c r="MXR43" s="179"/>
      <c r="MXS43" s="170"/>
      <c r="MXT43" s="188"/>
      <c r="MXU43" s="188"/>
      <c r="MXV43" s="188"/>
      <c r="MXW43" s="179"/>
      <c r="MXX43" s="170"/>
      <c r="MXY43" s="188"/>
      <c r="MXZ43" s="188"/>
      <c r="MYA43" s="188"/>
      <c r="MYB43" s="179"/>
      <c r="MYC43" s="170"/>
      <c r="MYD43" s="188"/>
      <c r="MYE43" s="188"/>
      <c r="MYF43" s="188"/>
      <c r="MYG43" s="179"/>
      <c r="MYH43" s="170"/>
      <c r="MYI43" s="188"/>
      <c r="MYJ43" s="188"/>
      <c r="MYK43" s="188"/>
      <c r="MYL43" s="179"/>
      <c r="MYM43" s="170"/>
      <c r="MYN43" s="188"/>
      <c r="MYO43" s="188"/>
      <c r="MYP43" s="188"/>
      <c r="MYQ43" s="179"/>
      <c r="MYR43" s="170"/>
      <c r="MYS43" s="188"/>
      <c r="MYT43" s="188"/>
      <c r="MYU43" s="188"/>
      <c r="MYV43" s="179"/>
      <c r="MYW43" s="170"/>
      <c r="MYX43" s="188"/>
      <c r="MYY43" s="188"/>
      <c r="MYZ43" s="188"/>
      <c r="MZA43" s="179"/>
      <c r="MZB43" s="170"/>
      <c r="MZC43" s="188"/>
      <c r="MZD43" s="188"/>
      <c r="MZE43" s="188"/>
      <c r="MZF43" s="179"/>
      <c r="MZG43" s="170"/>
      <c r="MZH43" s="188"/>
      <c r="MZI43" s="188"/>
      <c r="MZJ43" s="188"/>
      <c r="MZK43" s="179"/>
      <c r="MZL43" s="170"/>
      <c r="MZM43" s="188"/>
      <c r="MZN43" s="188"/>
      <c r="MZO43" s="188"/>
      <c r="MZP43" s="179"/>
      <c r="MZQ43" s="170"/>
      <c r="MZR43" s="188"/>
      <c r="MZS43" s="188"/>
      <c r="MZT43" s="188"/>
      <c r="MZU43" s="179"/>
      <c r="MZV43" s="170"/>
      <c r="MZW43" s="188"/>
      <c r="MZX43" s="188"/>
      <c r="MZY43" s="188"/>
      <c r="MZZ43" s="179"/>
      <c r="NAA43" s="170"/>
      <c r="NAB43" s="188"/>
      <c r="NAC43" s="188"/>
      <c r="NAD43" s="188"/>
      <c r="NAE43" s="179"/>
      <c r="NAF43" s="170"/>
      <c r="NAG43" s="188"/>
      <c r="NAH43" s="188"/>
      <c r="NAI43" s="188"/>
      <c r="NAJ43" s="179"/>
      <c r="NAK43" s="170"/>
      <c r="NAL43" s="188"/>
      <c r="NAM43" s="188"/>
      <c r="NAN43" s="188"/>
      <c r="NAO43" s="179"/>
      <c r="NAP43" s="170"/>
      <c r="NAQ43" s="188"/>
      <c r="NAR43" s="188"/>
      <c r="NAS43" s="188"/>
      <c r="NAT43" s="179"/>
      <c r="NAU43" s="170"/>
      <c r="NAV43" s="188"/>
      <c r="NAW43" s="188"/>
      <c r="NAX43" s="188"/>
      <c r="NAY43" s="179"/>
      <c r="NAZ43" s="170"/>
      <c r="NBA43" s="188"/>
      <c r="NBB43" s="188"/>
      <c r="NBC43" s="188"/>
      <c r="NBD43" s="179"/>
      <c r="NBE43" s="170"/>
      <c r="NBF43" s="188"/>
      <c r="NBG43" s="188"/>
      <c r="NBH43" s="188"/>
      <c r="NBI43" s="179"/>
      <c r="NBJ43" s="170"/>
      <c r="NBK43" s="188"/>
      <c r="NBL43" s="188"/>
      <c r="NBM43" s="188"/>
      <c r="NBN43" s="179"/>
      <c r="NBO43" s="170"/>
      <c r="NBP43" s="188"/>
      <c r="NBQ43" s="188"/>
      <c r="NBR43" s="188"/>
      <c r="NBS43" s="179"/>
      <c r="NBT43" s="170"/>
      <c r="NBU43" s="188"/>
      <c r="NBV43" s="188"/>
      <c r="NBW43" s="188"/>
      <c r="NBX43" s="179"/>
      <c r="NBY43" s="170"/>
      <c r="NBZ43" s="188"/>
      <c r="NCA43" s="188"/>
      <c r="NCB43" s="188"/>
      <c r="NCC43" s="179"/>
      <c r="NCD43" s="170"/>
      <c r="NCE43" s="188"/>
      <c r="NCF43" s="188"/>
      <c r="NCG43" s="188"/>
      <c r="NCH43" s="179"/>
      <c r="NCI43" s="170"/>
      <c r="NCJ43" s="188"/>
      <c r="NCK43" s="188"/>
      <c r="NCL43" s="188"/>
      <c r="NCM43" s="179"/>
      <c r="NCN43" s="170"/>
      <c r="NCO43" s="188"/>
      <c r="NCP43" s="188"/>
      <c r="NCQ43" s="188"/>
      <c r="NCR43" s="179"/>
      <c r="NCS43" s="170"/>
      <c r="NCT43" s="188"/>
      <c r="NCU43" s="188"/>
      <c r="NCV43" s="188"/>
      <c r="NCW43" s="179"/>
      <c r="NCX43" s="170"/>
      <c r="NCY43" s="188"/>
      <c r="NCZ43" s="188"/>
      <c r="NDA43" s="188"/>
      <c r="NDB43" s="179"/>
      <c r="NDC43" s="170"/>
      <c r="NDD43" s="188"/>
      <c r="NDE43" s="188"/>
      <c r="NDF43" s="188"/>
      <c r="NDG43" s="179"/>
      <c r="NDH43" s="170"/>
      <c r="NDI43" s="188"/>
      <c r="NDJ43" s="188"/>
      <c r="NDK43" s="188"/>
      <c r="NDL43" s="179"/>
      <c r="NDM43" s="170"/>
      <c r="NDN43" s="188"/>
      <c r="NDO43" s="188"/>
      <c r="NDP43" s="188"/>
      <c r="NDQ43" s="179"/>
      <c r="NDR43" s="170"/>
      <c r="NDS43" s="188"/>
      <c r="NDT43" s="188"/>
      <c r="NDU43" s="188"/>
      <c r="NDV43" s="179"/>
      <c r="NDW43" s="170"/>
      <c r="NDX43" s="188"/>
      <c r="NDY43" s="188"/>
      <c r="NDZ43" s="188"/>
      <c r="NEA43" s="179"/>
      <c r="NEB43" s="170"/>
      <c r="NEC43" s="188"/>
      <c r="NED43" s="188"/>
      <c r="NEE43" s="188"/>
      <c r="NEF43" s="179"/>
      <c r="NEG43" s="170"/>
      <c r="NEH43" s="188"/>
      <c r="NEI43" s="188"/>
      <c r="NEJ43" s="188"/>
      <c r="NEK43" s="179"/>
      <c r="NEL43" s="170"/>
      <c r="NEM43" s="188"/>
      <c r="NEN43" s="188"/>
      <c r="NEO43" s="188"/>
      <c r="NEP43" s="179"/>
      <c r="NEQ43" s="170"/>
      <c r="NER43" s="188"/>
      <c r="NES43" s="188"/>
      <c r="NET43" s="188"/>
      <c r="NEU43" s="179"/>
      <c r="NEV43" s="170"/>
      <c r="NEW43" s="188"/>
      <c r="NEX43" s="188"/>
      <c r="NEY43" s="188"/>
      <c r="NEZ43" s="179"/>
      <c r="NFA43" s="170"/>
      <c r="NFB43" s="188"/>
      <c r="NFC43" s="188"/>
      <c r="NFD43" s="188"/>
      <c r="NFE43" s="179"/>
      <c r="NFF43" s="170"/>
      <c r="NFG43" s="188"/>
      <c r="NFH43" s="188"/>
      <c r="NFI43" s="188"/>
      <c r="NFJ43" s="179"/>
      <c r="NFK43" s="170"/>
      <c r="NFL43" s="188"/>
      <c r="NFM43" s="188"/>
      <c r="NFN43" s="188"/>
      <c r="NFO43" s="179"/>
      <c r="NFP43" s="170"/>
      <c r="NFQ43" s="188"/>
      <c r="NFR43" s="188"/>
      <c r="NFS43" s="188"/>
      <c r="NFT43" s="179"/>
      <c r="NFU43" s="170"/>
      <c r="NFV43" s="188"/>
      <c r="NFW43" s="188"/>
      <c r="NFX43" s="188"/>
      <c r="NFY43" s="179"/>
      <c r="NFZ43" s="170"/>
      <c r="NGA43" s="188"/>
      <c r="NGB43" s="188"/>
      <c r="NGC43" s="188"/>
      <c r="NGD43" s="179"/>
      <c r="NGE43" s="170"/>
      <c r="NGF43" s="188"/>
      <c r="NGG43" s="188"/>
      <c r="NGH43" s="188"/>
      <c r="NGI43" s="179"/>
      <c r="NGJ43" s="170"/>
      <c r="NGK43" s="188"/>
      <c r="NGL43" s="188"/>
      <c r="NGM43" s="188"/>
      <c r="NGN43" s="179"/>
      <c r="NGO43" s="170"/>
      <c r="NGP43" s="188"/>
      <c r="NGQ43" s="188"/>
      <c r="NGR43" s="188"/>
      <c r="NGS43" s="179"/>
      <c r="NGT43" s="170"/>
      <c r="NGU43" s="188"/>
      <c r="NGV43" s="188"/>
      <c r="NGW43" s="188"/>
      <c r="NGX43" s="179"/>
      <c r="NGY43" s="170"/>
      <c r="NGZ43" s="188"/>
      <c r="NHA43" s="188"/>
      <c r="NHB43" s="188"/>
      <c r="NHC43" s="179"/>
      <c r="NHD43" s="170"/>
      <c r="NHE43" s="188"/>
      <c r="NHF43" s="188"/>
      <c r="NHG43" s="188"/>
      <c r="NHH43" s="179"/>
      <c r="NHI43" s="170"/>
      <c r="NHJ43" s="188"/>
      <c r="NHK43" s="188"/>
      <c r="NHL43" s="188"/>
      <c r="NHM43" s="179"/>
      <c r="NHN43" s="170"/>
      <c r="NHO43" s="188"/>
      <c r="NHP43" s="188"/>
      <c r="NHQ43" s="188"/>
      <c r="NHR43" s="179"/>
      <c r="NHS43" s="170"/>
      <c r="NHT43" s="188"/>
      <c r="NHU43" s="188"/>
      <c r="NHV43" s="188"/>
      <c r="NHW43" s="179"/>
      <c r="NHX43" s="170"/>
      <c r="NHY43" s="188"/>
      <c r="NHZ43" s="188"/>
      <c r="NIA43" s="188"/>
      <c r="NIB43" s="179"/>
      <c r="NIC43" s="170"/>
      <c r="NID43" s="188"/>
      <c r="NIE43" s="188"/>
      <c r="NIF43" s="188"/>
      <c r="NIG43" s="179"/>
      <c r="NIH43" s="170"/>
      <c r="NII43" s="188"/>
      <c r="NIJ43" s="188"/>
      <c r="NIK43" s="188"/>
      <c r="NIL43" s="179"/>
      <c r="NIM43" s="170"/>
      <c r="NIN43" s="188"/>
      <c r="NIO43" s="188"/>
      <c r="NIP43" s="188"/>
      <c r="NIQ43" s="179"/>
      <c r="NIR43" s="170"/>
      <c r="NIS43" s="188"/>
      <c r="NIT43" s="188"/>
      <c r="NIU43" s="188"/>
      <c r="NIV43" s="179"/>
      <c r="NIW43" s="170"/>
      <c r="NIX43" s="188"/>
      <c r="NIY43" s="188"/>
      <c r="NIZ43" s="188"/>
      <c r="NJA43" s="179"/>
      <c r="NJB43" s="170"/>
      <c r="NJC43" s="188"/>
      <c r="NJD43" s="188"/>
      <c r="NJE43" s="188"/>
      <c r="NJF43" s="179"/>
      <c r="NJG43" s="170"/>
      <c r="NJH43" s="188"/>
      <c r="NJI43" s="188"/>
      <c r="NJJ43" s="188"/>
      <c r="NJK43" s="179"/>
      <c r="NJL43" s="170"/>
      <c r="NJM43" s="188"/>
      <c r="NJN43" s="188"/>
      <c r="NJO43" s="188"/>
      <c r="NJP43" s="179"/>
      <c r="NJQ43" s="170"/>
      <c r="NJR43" s="188"/>
      <c r="NJS43" s="188"/>
      <c r="NJT43" s="188"/>
      <c r="NJU43" s="179"/>
      <c r="NJV43" s="170"/>
      <c r="NJW43" s="188"/>
      <c r="NJX43" s="188"/>
      <c r="NJY43" s="188"/>
      <c r="NJZ43" s="179"/>
      <c r="NKA43" s="170"/>
      <c r="NKB43" s="188"/>
      <c r="NKC43" s="188"/>
      <c r="NKD43" s="188"/>
      <c r="NKE43" s="179"/>
      <c r="NKF43" s="170"/>
      <c r="NKG43" s="188"/>
      <c r="NKH43" s="188"/>
      <c r="NKI43" s="188"/>
      <c r="NKJ43" s="179"/>
      <c r="NKK43" s="170"/>
      <c r="NKL43" s="188"/>
      <c r="NKM43" s="188"/>
      <c r="NKN43" s="188"/>
      <c r="NKO43" s="179"/>
      <c r="NKP43" s="170"/>
      <c r="NKQ43" s="188"/>
      <c r="NKR43" s="188"/>
      <c r="NKS43" s="188"/>
      <c r="NKT43" s="179"/>
      <c r="NKU43" s="170"/>
      <c r="NKV43" s="188"/>
      <c r="NKW43" s="188"/>
      <c r="NKX43" s="188"/>
      <c r="NKY43" s="179"/>
      <c r="NKZ43" s="170"/>
      <c r="NLA43" s="188"/>
      <c r="NLB43" s="188"/>
      <c r="NLC43" s="188"/>
      <c r="NLD43" s="179"/>
      <c r="NLE43" s="170"/>
      <c r="NLF43" s="188"/>
      <c r="NLG43" s="188"/>
      <c r="NLH43" s="188"/>
      <c r="NLI43" s="179"/>
      <c r="NLJ43" s="170"/>
      <c r="NLK43" s="188"/>
      <c r="NLL43" s="188"/>
      <c r="NLM43" s="188"/>
      <c r="NLN43" s="179"/>
      <c r="NLO43" s="170"/>
      <c r="NLP43" s="188"/>
      <c r="NLQ43" s="188"/>
      <c r="NLR43" s="188"/>
      <c r="NLS43" s="179"/>
      <c r="NLT43" s="170"/>
      <c r="NLU43" s="188"/>
      <c r="NLV43" s="188"/>
      <c r="NLW43" s="188"/>
      <c r="NLX43" s="179"/>
      <c r="NLY43" s="170"/>
      <c r="NLZ43" s="188"/>
      <c r="NMA43" s="188"/>
      <c r="NMB43" s="188"/>
      <c r="NMC43" s="179"/>
      <c r="NMD43" s="170"/>
      <c r="NME43" s="188"/>
      <c r="NMF43" s="188"/>
      <c r="NMG43" s="188"/>
      <c r="NMH43" s="179"/>
      <c r="NMI43" s="170"/>
      <c r="NMJ43" s="188"/>
      <c r="NMK43" s="188"/>
      <c r="NML43" s="188"/>
      <c r="NMM43" s="179"/>
      <c r="NMN43" s="170"/>
      <c r="NMO43" s="188"/>
      <c r="NMP43" s="188"/>
      <c r="NMQ43" s="188"/>
      <c r="NMR43" s="179"/>
      <c r="NMS43" s="170"/>
      <c r="NMT43" s="188"/>
      <c r="NMU43" s="188"/>
      <c r="NMV43" s="188"/>
      <c r="NMW43" s="179"/>
      <c r="NMX43" s="170"/>
      <c r="NMY43" s="188"/>
      <c r="NMZ43" s="188"/>
      <c r="NNA43" s="188"/>
      <c r="NNB43" s="179"/>
      <c r="NNC43" s="170"/>
      <c r="NND43" s="188"/>
      <c r="NNE43" s="188"/>
      <c r="NNF43" s="188"/>
      <c r="NNG43" s="179"/>
      <c r="NNH43" s="170"/>
      <c r="NNI43" s="188"/>
      <c r="NNJ43" s="188"/>
      <c r="NNK43" s="188"/>
      <c r="NNL43" s="179"/>
      <c r="NNM43" s="170"/>
      <c r="NNN43" s="188"/>
      <c r="NNO43" s="188"/>
      <c r="NNP43" s="188"/>
      <c r="NNQ43" s="179"/>
      <c r="NNR43" s="170"/>
      <c r="NNS43" s="188"/>
      <c r="NNT43" s="188"/>
      <c r="NNU43" s="188"/>
      <c r="NNV43" s="179"/>
      <c r="NNW43" s="170"/>
      <c r="NNX43" s="188"/>
      <c r="NNY43" s="188"/>
      <c r="NNZ43" s="188"/>
      <c r="NOA43" s="179"/>
      <c r="NOB43" s="170"/>
      <c r="NOC43" s="188"/>
      <c r="NOD43" s="188"/>
      <c r="NOE43" s="188"/>
      <c r="NOF43" s="179"/>
      <c r="NOG43" s="170"/>
      <c r="NOH43" s="188"/>
      <c r="NOI43" s="188"/>
      <c r="NOJ43" s="188"/>
      <c r="NOK43" s="179"/>
      <c r="NOL43" s="170"/>
      <c r="NOM43" s="188"/>
      <c r="NON43" s="188"/>
      <c r="NOO43" s="188"/>
      <c r="NOP43" s="179"/>
      <c r="NOQ43" s="170"/>
      <c r="NOR43" s="188"/>
      <c r="NOS43" s="188"/>
      <c r="NOT43" s="188"/>
      <c r="NOU43" s="179"/>
      <c r="NOV43" s="170"/>
      <c r="NOW43" s="188"/>
      <c r="NOX43" s="188"/>
      <c r="NOY43" s="188"/>
      <c r="NOZ43" s="179"/>
      <c r="NPA43" s="170"/>
      <c r="NPB43" s="188"/>
      <c r="NPC43" s="188"/>
      <c r="NPD43" s="188"/>
      <c r="NPE43" s="179"/>
      <c r="NPF43" s="170"/>
      <c r="NPG43" s="188"/>
      <c r="NPH43" s="188"/>
      <c r="NPI43" s="188"/>
      <c r="NPJ43" s="179"/>
      <c r="NPK43" s="170"/>
      <c r="NPL43" s="188"/>
      <c r="NPM43" s="188"/>
      <c r="NPN43" s="188"/>
      <c r="NPO43" s="179"/>
      <c r="NPP43" s="170"/>
      <c r="NPQ43" s="188"/>
      <c r="NPR43" s="188"/>
      <c r="NPS43" s="188"/>
      <c r="NPT43" s="179"/>
      <c r="NPU43" s="170"/>
      <c r="NPV43" s="188"/>
      <c r="NPW43" s="188"/>
      <c r="NPX43" s="188"/>
      <c r="NPY43" s="179"/>
      <c r="NPZ43" s="170"/>
      <c r="NQA43" s="188"/>
      <c r="NQB43" s="188"/>
      <c r="NQC43" s="188"/>
      <c r="NQD43" s="179"/>
      <c r="NQE43" s="170"/>
      <c r="NQF43" s="188"/>
      <c r="NQG43" s="188"/>
      <c r="NQH43" s="188"/>
      <c r="NQI43" s="179"/>
      <c r="NQJ43" s="170"/>
      <c r="NQK43" s="188"/>
      <c r="NQL43" s="188"/>
      <c r="NQM43" s="188"/>
      <c r="NQN43" s="179"/>
      <c r="NQO43" s="170"/>
      <c r="NQP43" s="188"/>
      <c r="NQQ43" s="188"/>
      <c r="NQR43" s="188"/>
      <c r="NQS43" s="179"/>
      <c r="NQT43" s="170"/>
      <c r="NQU43" s="188"/>
      <c r="NQV43" s="188"/>
      <c r="NQW43" s="188"/>
      <c r="NQX43" s="179"/>
      <c r="NQY43" s="170"/>
      <c r="NQZ43" s="188"/>
      <c r="NRA43" s="188"/>
      <c r="NRB43" s="188"/>
      <c r="NRC43" s="179"/>
      <c r="NRD43" s="170"/>
      <c r="NRE43" s="188"/>
      <c r="NRF43" s="188"/>
      <c r="NRG43" s="188"/>
      <c r="NRH43" s="179"/>
      <c r="NRI43" s="170"/>
      <c r="NRJ43" s="188"/>
      <c r="NRK43" s="188"/>
      <c r="NRL43" s="188"/>
      <c r="NRM43" s="179"/>
      <c r="NRN43" s="170"/>
      <c r="NRO43" s="188"/>
      <c r="NRP43" s="188"/>
      <c r="NRQ43" s="188"/>
      <c r="NRR43" s="179"/>
      <c r="NRS43" s="170"/>
      <c r="NRT43" s="188"/>
      <c r="NRU43" s="188"/>
      <c r="NRV43" s="188"/>
      <c r="NRW43" s="179"/>
      <c r="NRX43" s="170"/>
      <c r="NRY43" s="188"/>
      <c r="NRZ43" s="188"/>
      <c r="NSA43" s="188"/>
      <c r="NSB43" s="179"/>
      <c r="NSC43" s="170"/>
      <c r="NSD43" s="188"/>
      <c r="NSE43" s="188"/>
      <c r="NSF43" s="188"/>
      <c r="NSG43" s="179"/>
      <c r="NSH43" s="170"/>
      <c r="NSI43" s="188"/>
      <c r="NSJ43" s="188"/>
      <c r="NSK43" s="188"/>
      <c r="NSL43" s="179"/>
      <c r="NSM43" s="170"/>
      <c r="NSN43" s="188"/>
      <c r="NSO43" s="188"/>
      <c r="NSP43" s="188"/>
      <c r="NSQ43" s="179"/>
      <c r="NSR43" s="170"/>
      <c r="NSS43" s="188"/>
      <c r="NST43" s="188"/>
      <c r="NSU43" s="188"/>
      <c r="NSV43" s="179"/>
      <c r="NSW43" s="170"/>
      <c r="NSX43" s="188"/>
      <c r="NSY43" s="188"/>
      <c r="NSZ43" s="188"/>
      <c r="NTA43" s="179"/>
      <c r="NTB43" s="170"/>
      <c r="NTC43" s="188"/>
      <c r="NTD43" s="188"/>
      <c r="NTE43" s="188"/>
      <c r="NTF43" s="179"/>
      <c r="NTG43" s="170"/>
      <c r="NTH43" s="188"/>
      <c r="NTI43" s="188"/>
      <c r="NTJ43" s="188"/>
      <c r="NTK43" s="179"/>
      <c r="NTL43" s="170"/>
      <c r="NTM43" s="188"/>
      <c r="NTN43" s="188"/>
      <c r="NTO43" s="188"/>
      <c r="NTP43" s="179"/>
      <c r="NTQ43" s="170"/>
      <c r="NTR43" s="188"/>
      <c r="NTS43" s="188"/>
      <c r="NTT43" s="188"/>
      <c r="NTU43" s="179"/>
      <c r="NTV43" s="170"/>
      <c r="NTW43" s="188"/>
      <c r="NTX43" s="188"/>
      <c r="NTY43" s="188"/>
      <c r="NTZ43" s="179"/>
      <c r="NUA43" s="170"/>
      <c r="NUB43" s="188"/>
      <c r="NUC43" s="188"/>
      <c r="NUD43" s="188"/>
      <c r="NUE43" s="179"/>
      <c r="NUF43" s="170"/>
      <c r="NUG43" s="188"/>
      <c r="NUH43" s="188"/>
      <c r="NUI43" s="188"/>
      <c r="NUJ43" s="179"/>
      <c r="NUK43" s="170"/>
      <c r="NUL43" s="188"/>
      <c r="NUM43" s="188"/>
      <c r="NUN43" s="188"/>
      <c r="NUO43" s="179"/>
      <c r="NUP43" s="170"/>
      <c r="NUQ43" s="188"/>
      <c r="NUR43" s="188"/>
      <c r="NUS43" s="188"/>
      <c r="NUT43" s="179"/>
      <c r="NUU43" s="170"/>
      <c r="NUV43" s="188"/>
      <c r="NUW43" s="188"/>
      <c r="NUX43" s="188"/>
      <c r="NUY43" s="179"/>
      <c r="NUZ43" s="170"/>
      <c r="NVA43" s="188"/>
      <c r="NVB43" s="188"/>
      <c r="NVC43" s="188"/>
      <c r="NVD43" s="179"/>
      <c r="NVE43" s="170"/>
      <c r="NVF43" s="188"/>
      <c r="NVG43" s="188"/>
      <c r="NVH43" s="188"/>
      <c r="NVI43" s="179"/>
      <c r="NVJ43" s="170"/>
      <c r="NVK43" s="188"/>
      <c r="NVL43" s="188"/>
      <c r="NVM43" s="188"/>
      <c r="NVN43" s="179"/>
      <c r="NVO43" s="170"/>
      <c r="NVP43" s="188"/>
      <c r="NVQ43" s="188"/>
      <c r="NVR43" s="188"/>
      <c r="NVS43" s="179"/>
      <c r="NVT43" s="170"/>
      <c r="NVU43" s="188"/>
      <c r="NVV43" s="188"/>
      <c r="NVW43" s="188"/>
      <c r="NVX43" s="179"/>
      <c r="NVY43" s="170"/>
      <c r="NVZ43" s="188"/>
      <c r="NWA43" s="188"/>
      <c r="NWB43" s="188"/>
      <c r="NWC43" s="179"/>
      <c r="NWD43" s="170"/>
      <c r="NWE43" s="188"/>
      <c r="NWF43" s="188"/>
      <c r="NWG43" s="188"/>
      <c r="NWH43" s="179"/>
      <c r="NWI43" s="170"/>
      <c r="NWJ43" s="188"/>
      <c r="NWK43" s="188"/>
      <c r="NWL43" s="188"/>
      <c r="NWM43" s="179"/>
      <c r="NWN43" s="170"/>
      <c r="NWO43" s="188"/>
      <c r="NWP43" s="188"/>
      <c r="NWQ43" s="188"/>
      <c r="NWR43" s="179"/>
      <c r="NWS43" s="170"/>
      <c r="NWT43" s="188"/>
      <c r="NWU43" s="188"/>
      <c r="NWV43" s="188"/>
      <c r="NWW43" s="179"/>
      <c r="NWX43" s="170"/>
      <c r="NWY43" s="188"/>
      <c r="NWZ43" s="188"/>
      <c r="NXA43" s="188"/>
      <c r="NXB43" s="179"/>
      <c r="NXC43" s="170"/>
      <c r="NXD43" s="188"/>
      <c r="NXE43" s="188"/>
      <c r="NXF43" s="188"/>
      <c r="NXG43" s="179"/>
      <c r="NXH43" s="170"/>
      <c r="NXI43" s="188"/>
      <c r="NXJ43" s="188"/>
      <c r="NXK43" s="188"/>
      <c r="NXL43" s="179"/>
      <c r="NXM43" s="170"/>
      <c r="NXN43" s="188"/>
      <c r="NXO43" s="188"/>
      <c r="NXP43" s="188"/>
      <c r="NXQ43" s="179"/>
      <c r="NXR43" s="170"/>
      <c r="NXS43" s="188"/>
      <c r="NXT43" s="188"/>
      <c r="NXU43" s="188"/>
      <c r="NXV43" s="179"/>
      <c r="NXW43" s="170"/>
      <c r="NXX43" s="188"/>
      <c r="NXY43" s="188"/>
      <c r="NXZ43" s="188"/>
      <c r="NYA43" s="179"/>
      <c r="NYB43" s="170"/>
      <c r="NYC43" s="188"/>
      <c r="NYD43" s="188"/>
      <c r="NYE43" s="188"/>
      <c r="NYF43" s="179"/>
      <c r="NYG43" s="170"/>
      <c r="NYH43" s="188"/>
      <c r="NYI43" s="188"/>
      <c r="NYJ43" s="188"/>
      <c r="NYK43" s="179"/>
      <c r="NYL43" s="170"/>
      <c r="NYM43" s="188"/>
      <c r="NYN43" s="188"/>
      <c r="NYO43" s="188"/>
      <c r="NYP43" s="179"/>
      <c r="NYQ43" s="170"/>
      <c r="NYR43" s="188"/>
      <c r="NYS43" s="188"/>
      <c r="NYT43" s="188"/>
      <c r="NYU43" s="179"/>
      <c r="NYV43" s="170"/>
      <c r="NYW43" s="188"/>
      <c r="NYX43" s="188"/>
      <c r="NYY43" s="188"/>
      <c r="NYZ43" s="179"/>
      <c r="NZA43" s="170"/>
      <c r="NZB43" s="188"/>
      <c r="NZC43" s="188"/>
      <c r="NZD43" s="188"/>
      <c r="NZE43" s="179"/>
      <c r="NZF43" s="170"/>
      <c r="NZG43" s="188"/>
      <c r="NZH43" s="188"/>
      <c r="NZI43" s="188"/>
      <c r="NZJ43" s="179"/>
      <c r="NZK43" s="170"/>
      <c r="NZL43" s="188"/>
      <c r="NZM43" s="188"/>
      <c r="NZN43" s="188"/>
      <c r="NZO43" s="179"/>
      <c r="NZP43" s="170"/>
      <c r="NZQ43" s="188"/>
      <c r="NZR43" s="188"/>
      <c r="NZS43" s="188"/>
      <c r="NZT43" s="179"/>
      <c r="NZU43" s="170"/>
      <c r="NZV43" s="188"/>
      <c r="NZW43" s="188"/>
      <c r="NZX43" s="188"/>
      <c r="NZY43" s="179"/>
      <c r="NZZ43" s="170"/>
      <c r="OAA43" s="188"/>
      <c r="OAB43" s="188"/>
      <c r="OAC43" s="188"/>
      <c r="OAD43" s="179"/>
      <c r="OAE43" s="170"/>
      <c r="OAF43" s="188"/>
      <c r="OAG43" s="188"/>
      <c r="OAH43" s="188"/>
      <c r="OAI43" s="179"/>
      <c r="OAJ43" s="170"/>
      <c r="OAK43" s="188"/>
      <c r="OAL43" s="188"/>
      <c r="OAM43" s="188"/>
      <c r="OAN43" s="179"/>
      <c r="OAO43" s="170"/>
      <c r="OAP43" s="188"/>
      <c r="OAQ43" s="188"/>
      <c r="OAR43" s="188"/>
      <c r="OAS43" s="179"/>
      <c r="OAT43" s="170"/>
      <c r="OAU43" s="188"/>
      <c r="OAV43" s="188"/>
      <c r="OAW43" s="188"/>
      <c r="OAX43" s="179"/>
      <c r="OAY43" s="170"/>
      <c r="OAZ43" s="188"/>
      <c r="OBA43" s="188"/>
      <c r="OBB43" s="188"/>
      <c r="OBC43" s="179"/>
      <c r="OBD43" s="170"/>
      <c r="OBE43" s="188"/>
      <c r="OBF43" s="188"/>
      <c r="OBG43" s="188"/>
      <c r="OBH43" s="179"/>
      <c r="OBI43" s="170"/>
      <c r="OBJ43" s="188"/>
      <c r="OBK43" s="188"/>
      <c r="OBL43" s="188"/>
      <c r="OBM43" s="179"/>
      <c r="OBN43" s="170"/>
      <c r="OBO43" s="188"/>
      <c r="OBP43" s="188"/>
      <c r="OBQ43" s="188"/>
      <c r="OBR43" s="179"/>
      <c r="OBS43" s="170"/>
      <c r="OBT43" s="188"/>
      <c r="OBU43" s="188"/>
      <c r="OBV43" s="188"/>
      <c r="OBW43" s="179"/>
      <c r="OBX43" s="170"/>
      <c r="OBY43" s="188"/>
      <c r="OBZ43" s="188"/>
      <c r="OCA43" s="188"/>
      <c r="OCB43" s="179"/>
      <c r="OCC43" s="170"/>
      <c r="OCD43" s="188"/>
      <c r="OCE43" s="188"/>
      <c r="OCF43" s="188"/>
      <c r="OCG43" s="179"/>
      <c r="OCH43" s="170"/>
      <c r="OCI43" s="188"/>
      <c r="OCJ43" s="188"/>
      <c r="OCK43" s="188"/>
      <c r="OCL43" s="179"/>
      <c r="OCM43" s="170"/>
      <c r="OCN43" s="188"/>
      <c r="OCO43" s="188"/>
      <c r="OCP43" s="188"/>
      <c r="OCQ43" s="179"/>
      <c r="OCR43" s="170"/>
      <c r="OCS43" s="188"/>
      <c r="OCT43" s="188"/>
      <c r="OCU43" s="188"/>
      <c r="OCV43" s="179"/>
      <c r="OCW43" s="170"/>
      <c r="OCX43" s="188"/>
      <c r="OCY43" s="188"/>
      <c r="OCZ43" s="188"/>
      <c r="ODA43" s="179"/>
      <c r="ODB43" s="170"/>
      <c r="ODC43" s="188"/>
      <c r="ODD43" s="188"/>
      <c r="ODE43" s="188"/>
      <c r="ODF43" s="179"/>
      <c r="ODG43" s="170"/>
      <c r="ODH43" s="188"/>
      <c r="ODI43" s="188"/>
      <c r="ODJ43" s="188"/>
      <c r="ODK43" s="179"/>
      <c r="ODL43" s="170"/>
      <c r="ODM43" s="188"/>
      <c r="ODN43" s="188"/>
      <c r="ODO43" s="188"/>
      <c r="ODP43" s="179"/>
      <c r="ODQ43" s="170"/>
      <c r="ODR43" s="188"/>
      <c r="ODS43" s="188"/>
      <c r="ODT43" s="188"/>
      <c r="ODU43" s="179"/>
      <c r="ODV43" s="170"/>
      <c r="ODW43" s="188"/>
      <c r="ODX43" s="188"/>
      <c r="ODY43" s="188"/>
      <c r="ODZ43" s="179"/>
      <c r="OEA43" s="170"/>
      <c r="OEB43" s="188"/>
      <c r="OEC43" s="188"/>
      <c r="OED43" s="188"/>
      <c r="OEE43" s="179"/>
      <c r="OEF43" s="170"/>
      <c r="OEG43" s="188"/>
      <c r="OEH43" s="188"/>
      <c r="OEI43" s="188"/>
      <c r="OEJ43" s="179"/>
      <c r="OEK43" s="170"/>
      <c r="OEL43" s="188"/>
      <c r="OEM43" s="188"/>
      <c r="OEN43" s="188"/>
      <c r="OEO43" s="179"/>
      <c r="OEP43" s="170"/>
      <c r="OEQ43" s="188"/>
      <c r="OER43" s="188"/>
      <c r="OES43" s="188"/>
      <c r="OET43" s="179"/>
      <c r="OEU43" s="170"/>
      <c r="OEV43" s="188"/>
      <c r="OEW43" s="188"/>
      <c r="OEX43" s="188"/>
      <c r="OEY43" s="179"/>
      <c r="OEZ43" s="170"/>
      <c r="OFA43" s="188"/>
      <c r="OFB43" s="188"/>
      <c r="OFC43" s="188"/>
      <c r="OFD43" s="179"/>
      <c r="OFE43" s="170"/>
      <c r="OFF43" s="188"/>
      <c r="OFG43" s="188"/>
      <c r="OFH43" s="188"/>
      <c r="OFI43" s="179"/>
      <c r="OFJ43" s="170"/>
      <c r="OFK43" s="188"/>
      <c r="OFL43" s="188"/>
      <c r="OFM43" s="188"/>
      <c r="OFN43" s="179"/>
      <c r="OFO43" s="170"/>
      <c r="OFP43" s="188"/>
      <c r="OFQ43" s="188"/>
      <c r="OFR43" s="188"/>
      <c r="OFS43" s="179"/>
      <c r="OFT43" s="170"/>
      <c r="OFU43" s="188"/>
      <c r="OFV43" s="188"/>
      <c r="OFW43" s="188"/>
      <c r="OFX43" s="179"/>
      <c r="OFY43" s="170"/>
      <c r="OFZ43" s="188"/>
      <c r="OGA43" s="188"/>
      <c r="OGB43" s="188"/>
      <c r="OGC43" s="179"/>
      <c r="OGD43" s="170"/>
      <c r="OGE43" s="188"/>
      <c r="OGF43" s="188"/>
      <c r="OGG43" s="188"/>
      <c r="OGH43" s="179"/>
      <c r="OGI43" s="170"/>
      <c r="OGJ43" s="188"/>
      <c r="OGK43" s="188"/>
      <c r="OGL43" s="188"/>
      <c r="OGM43" s="179"/>
      <c r="OGN43" s="170"/>
      <c r="OGO43" s="188"/>
      <c r="OGP43" s="188"/>
      <c r="OGQ43" s="188"/>
      <c r="OGR43" s="179"/>
      <c r="OGS43" s="170"/>
      <c r="OGT43" s="188"/>
      <c r="OGU43" s="188"/>
      <c r="OGV43" s="188"/>
      <c r="OGW43" s="179"/>
      <c r="OGX43" s="170"/>
      <c r="OGY43" s="188"/>
      <c r="OGZ43" s="188"/>
      <c r="OHA43" s="188"/>
      <c r="OHB43" s="179"/>
      <c r="OHC43" s="170"/>
      <c r="OHD43" s="188"/>
      <c r="OHE43" s="188"/>
      <c r="OHF43" s="188"/>
      <c r="OHG43" s="179"/>
      <c r="OHH43" s="170"/>
      <c r="OHI43" s="188"/>
      <c r="OHJ43" s="188"/>
      <c r="OHK43" s="188"/>
      <c r="OHL43" s="179"/>
      <c r="OHM43" s="170"/>
      <c r="OHN43" s="188"/>
      <c r="OHO43" s="188"/>
      <c r="OHP43" s="188"/>
      <c r="OHQ43" s="179"/>
      <c r="OHR43" s="170"/>
      <c r="OHS43" s="188"/>
      <c r="OHT43" s="188"/>
      <c r="OHU43" s="188"/>
      <c r="OHV43" s="179"/>
      <c r="OHW43" s="170"/>
      <c r="OHX43" s="188"/>
      <c r="OHY43" s="188"/>
      <c r="OHZ43" s="188"/>
      <c r="OIA43" s="179"/>
      <c r="OIB43" s="170"/>
      <c r="OIC43" s="188"/>
      <c r="OID43" s="188"/>
      <c r="OIE43" s="188"/>
      <c r="OIF43" s="179"/>
      <c r="OIG43" s="170"/>
      <c r="OIH43" s="188"/>
      <c r="OII43" s="188"/>
      <c r="OIJ43" s="188"/>
      <c r="OIK43" s="179"/>
      <c r="OIL43" s="170"/>
      <c r="OIM43" s="188"/>
      <c r="OIN43" s="188"/>
      <c r="OIO43" s="188"/>
      <c r="OIP43" s="179"/>
      <c r="OIQ43" s="170"/>
      <c r="OIR43" s="188"/>
      <c r="OIS43" s="188"/>
      <c r="OIT43" s="188"/>
      <c r="OIU43" s="179"/>
      <c r="OIV43" s="170"/>
      <c r="OIW43" s="188"/>
      <c r="OIX43" s="188"/>
      <c r="OIY43" s="188"/>
      <c r="OIZ43" s="179"/>
      <c r="OJA43" s="170"/>
      <c r="OJB43" s="188"/>
      <c r="OJC43" s="188"/>
      <c r="OJD43" s="188"/>
      <c r="OJE43" s="179"/>
      <c r="OJF43" s="170"/>
      <c r="OJG43" s="188"/>
      <c r="OJH43" s="188"/>
      <c r="OJI43" s="188"/>
      <c r="OJJ43" s="179"/>
      <c r="OJK43" s="170"/>
      <c r="OJL43" s="188"/>
      <c r="OJM43" s="188"/>
      <c r="OJN43" s="188"/>
      <c r="OJO43" s="179"/>
      <c r="OJP43" s="170"/>
      <c r="OJQ43" s="188"/>
      <c r="OJR43" s="188"/>
      <c r="OJS43" s="188"/>
      <c r="OJT43" s="179"/>
      <c r="OJU43" s="170"/>
      <c r="OJV43" s="188"/>
      <c r="OJW43" s="188"/>
      <c r="OJX43" s="188"/>
      <c r="OJY43" s="179"/>
      <c r="OJZ43" s="170"/>
      <c r="OKA43" s="188"/>
      <c r="OKB43" s="188"/>
      <c r="OKC43" s="188"/>
      <c r="OKD43" s="179"/>
      <c r="OKE43" s="170"/>
      <c r="OKF43" s="188"/>
      <c r="OKG43" s="188"/>
      <c r="OKH43" s="188"/>
      <c r="OKI43" s="179"/>
      <c r="OKJ43" s="170"/>
      <c r="OKK43" s="188"/>
      <c r="OKL43" s="188"/>
      <c r="OKM43" s="188"/>
      <c r="OKN43" s="179"/>
      <c r="OKO43" s="170"/>
      <c r="OKP43" s="188"/>
      <c r="OKQ43" s="188"/>
      <c r="OKR43" s="188"/>
      <c r="OKS43" s="179"/>
      <c r="OKT43" s="170"/>
      <c r="OKU43" s="188"/>
      <c r="OKV43" s="188"/>
      <c r="OKW43" s="188"/>
      <c r="OKX43" s="179"/>
      <c r="OKY43" s="170"/>
      <c r="OKZ43" s="188"/>
      <c r="OLA43" s="188"/>
      <c r="OLB43" s="188"/>
      <c r="OLC43" s="179"/>
      <c r="OLD43" s="170"/>
      <c r="OLE43" s="188"/>
      <c r="OLF43" s="188"/>
      <c r="OLG43" s="188"/>
      <c r="OLH43" s="179"/>
      <c r="OLI43" s="170"/>
      <c r="OLJ43" s="188"/>
      <c r="OLK43" s="188"/>
      <c r="OLL43" s="188"/>
      <c r="OLM43" s="179"/>
      <c r="OLN43" s="170"/>
      <c r="OLO43" s="188"/>
      <c r="OLP43" s="188"/>
      <c r="OLQ43" s="188"/>
      <c r="OLR43" s="179"/>
      <c r="OLS43" s="170"/>
      <c r="OLT43" s="188"/>
      <c r="OLU43" s="188"/>
      <c r="OLV43" s="188"/>
      <c r="OLW43" s="179"/>
      <c r="OLX43" s="170"/>
      <c r="OLY43" s="188"/>
      <c r="OLZ43" s="188"/>
      <c r="OMA43" s="188"/>
      <c r="OMB43" s="179"/>
      <c r="OMC43" s="170"/>
      <c r="OMD43" s="188"/>
      <c r="OME43" s="188"/>
      <c r="OMF43" s="188"/>
      <c r="OMG43" s="179"/>
      <c r="OMH43" s="170"/>
      <c r="OMI43" s="188"/>
      <c r="OMJ43" s="188"/>
      <c r="OMK43" s="188"/>
      <c r="OML43" s="179"/>
      <c r="OMM43" s="170"/>
      <c r="OMN43" s="188"/>
      <c r="OMO43" s="188"/>
      <c r="OMP43" s="188"/>
      <c r="OMQ43" s="179"/>
      <c r="OMR43" s="170"/>
      <c r="OMS43" s="188"/>
      <c r="OMT43" s="188"/>
      <c r="OMU43" s="188"/>
      <c r="OMV43" s="179"/>
      <c r="OMW43" s="170"/>
      <c r="OMX43" s="188"/>
      <c r="OMY43" s="188"/>
      <c r="OMZ43" s="188"/>
      <c r="ONA43" s="179"/>
      <c r="ONB43" s="170"/>
      <c r="ONC43" s="188"/>
      <c r="OND43" s="188"/>
      <c r="ONE43" s="188"/>
      <c r="ONF43" s="179"/>
      <c r="ONG43" s="170"/>
      <c r="ONH43" s="188"/>
      <c r="ONI43" s="188"/>
      <c r="ONJ43" s="188"/>
      <c r="ONK43" s="179"/>
      <c r="ONL43" s="170"/>
      <c r="ONM43" s="188"/>
      <c r="ONN43" s="188"/>
      <c r="ONO43" s="188"/>
      <c r="ONP43" s="179"/>
      <c r="ONQ43" s="170"/>
      <c r="ONR43" s="188"/>
      <c r="ONS43" s="188"/>
      <c r="ONT43" s="188"/>
      <c r="ONU43" s="179"/>
      <c r="ONV43" s="170"/>
      <c r="ONW43" s="188"/>
      <c r="ONX43" s="188"/>
      <c r="ONY43" s="188"/>
      <c r="ONZ43" s="179"/>
      <c r="OOA43" s="170"/>
      <c r="OOB43" s="188"/>
      <c r="OOC43" s="188"/>
      <c r="OOD43" s="188"/>
      <c r="OOE43" s="179"/>
      <c r="OOF43" s="170"/>
      <c r="OOG43" s="188"/>
      <c r="OOH43" s="188"/>
      <c r="OOI43" s="188"/>
      <c r="OOJ43" s="179"/>
      <c r="OOK43" s="170"/>
      <c r="OOL43" s="188"/>
      <c r="OOM43" s="188"/>
      <c r="OON43" s="188"/>
      <c r="OOO43" s="179"/>
      <c r="OOP43" s="170"/>
      <c r="OOQ43" s="188"/>
      <c r="OOR43" s="188"/>
      <c r="OOS43" s="188"/>
      <c r="OOT43" s="179"/>
      <c r="OOU43" s="170"/>
      <c r="OOV43" s="188"/>
      <c r="OOW43" s="188"/>
      <c r="OOX43" s="188"/>
      <c r="OOY43" s="179"/>
      <c r="OOZ43" s="170"/>
      <c r="OPA43" s="188"/>
      <c r="OPB43" s="188"/>
      <c r="OPC43" s="188"/>
      <c r="OPD43" s="179"/>
      <c r="OPE43" s="170"/>
      <c r="OPF43" s="188"/>
      <c r="OPG43" s="188"/>
      <c r="OPH43" s="188"/>
      <c r="OPI43" s="179"/>
      <c r="OPJ43" s="170"/>
      <c r="OPK43" s="188"/>
      <c r="OPL43" s="188"/>
      <c r="OPM43" s="188"/>
      <c r="OPN43" s="179"/>
      <c r="OPO43" s="170"/>
      <c r="OPP43" s="188"/>
      <c r="OPQ43" s="188"/>
      <c r="OPR43" s="188"/>
      <c r="OPS43" s="179"/>
      <c r="OPT43" s="170"/>
      <c r="OPU43" s="188"/>
      <c r="OPV43" s="188"/>
      <c r="OPW43" s="188"/>
      <c r="OPX43" s="179"/>
      <c r="OPY43" s="170"/>
      <c r="OPZ43" s="188"/>
      <c r="OQA43" s="188"/>
      <c r="OQB43" s="188"/>
      <c r="OQC43" s="179"/>
      <c r="OQD43" s="170"/>
      <c r="OQE43" s="188"/>
      <c r="OQF43" s="188"/>
      <c r="OQG43" s="188"/>
      <c r="OQH43" s="179"/>
      <c r="OQI43" s="170"/>
      <c r="OQJ43" s="188"/>
      <c r="OQK43" s="188"/>
      <c r="OQL43" s="188"/>
      <c r="OQM43" s="179"/>
      <c r="OQN43" s="170"/>
      <c r="OQO43" s="188"/>
      <c r="OQP43" s="188"/>
      <c r="OQQ43" s="188"/>
      <c r="OQR43" s="179"/>
      <c r="OQS43" s="170"/>
      <c r="OQT43" s="188"/>
      <c r="OQU43" s="188"/>
      <c r="OQV43" s="188"/>
      <c r="OQW43" s="179"/>
      <c r="OQX43" s="170"/>
      <c r="OQY43" s="188"/>
      <c r="OQZ43" s="188"/>
      <c r="ORA43" s="188"/>
      <c r="ORB43" s="179"/>
      <c r="ORC43" s="170"/>
      <c r="ORD43" s="188"/>
      <c r="ORE43" s="188"/>
      <c r="ORF43" s="188"/>
      <c r="ORG43" s="179"/>
      <c r="ORH43" s="170"/>
      <c r="ORI43" s="188"/>
      <c r="ORJ43" s="188"/>
      <c r="ORK43" s="188"/>
      <c r="ORL43" s="179"/>
      <c r="ORM43" s="170"/>
      <c r="ORN43" s="188"/>
      <c r="ORO43" s="188"/>
      <c r="ORP43" s="188"/>
      <c r="ORQ43" s="179"/>
      <c r="ORR43" s="170"/>
      <c r="ORS43" s="188"/>
      <c r="ORT43" s="188"/>
      <c r="ORU43" s="188"/>
      <c r="ORV43" s="179"/>
      <c r="ORW43" s="170"/>
      <c r="ORX43" s="188"/>
      <c r="ORY43" s="188"/>
      <c r="ORZ43" s="188"/>
      <c r="OSA43" s="179"/>
      <c r="OSB43" s="170"/>
      <c r="OSC43" s="188"/>
      <c r="OSD43" s="188"/>
      <c r="OSE43" s="188"/>
      <c r="OSF43" s="179"/>
      <c r="OSG43" s="170"/>
      <c r="OSH43" s="188"/>
      <c r="OSI43" s="188"/>
      <c r="OSJ43" s="188"/>
      <c r="OSK43" s="179"/>
      <c r="OSL43" s="170"/>
      <c r="OSM43" s="188"/>
      <c r="OSN43" s="188"/>
      <c r="OSO43" s="188"/>
      <c r="OSP43" s="179"/>
      <c r="OSQ43" s="170"/>
      <c r="OSR43" s="188"/>
      <c r="OSS43" s="188"/>
      <c r="OST43" s="188"/>
      <c r="OSU43" s="179"/>
      <c r="OSV43" s="170"/>
      <c r="OSW43" s="188"/>
      <c r="OSX43" s="188"/>
      <c r="OSY43" s="188"/>
      <c r="OSZ43" s="179"/>
      <c r="OTA43" s="170"/>
      <c r="OTB43" s="188"/>
      <c r="OTC43" s="188"/>
      <c r="OTD43" s="188"/>
      <c r="OTE43" s="179"/>
      <c r="OTF43" s="170"/>
      <c r="OTG43" s="188"/>
      <c r="OTH43" s="188"/>
      <c r="OTI43" s="188"/>
      <c r="OTJ43" s="179"/>
      <c r="OTK43" s="170"/>
      <c r="OTL43" s="188"/>
      <c r="OTM43" s="188"/>
      <c r="OTN43" s="188"/>
      <c r="OTO43" s="179"/>
      <c r="OTP43" s="170"/>
      <c r="OTQ43" s="188"/>
      <c r="OTR43" s="188"/>
      <c r="OTS43" s="188"/>
      <c r="OTT43" s="179"/>
      <c r="OTU43" s="170"/>
      <c r="OTV43" s="188"/>
      <c r="OTW43" s="188"/>
      <c r="OTX43" s="188"/>
      <c r="OTY43" s="179"/>
      <c r="OTZ43" s="170"/>
      <c r="OUA43" s="188"/>
      <c r="OUB43" s="188"/>
      <c r="OUC43" s="188"/>
      <c r="OUD43" s="179"/>
      <c r="OUE43" s="170"/>
      <c r="OUF43" s="188"/>
      <c r="OUG43" s="188"/>
      <c r="OUH43" s="188"/>
      <c r="OUI43" s="179"/>
      <c r="OUJ43" s="170"/>
      <c r="OUK43" s="188"/>
      <c r="OUL43" s="188"/>
      <c r="OUM43" s="188"/>
      <c r="OUN43" s="179"/>
      <c r="OUO43" s="170"/>
      <c r="OUP43" s="188"/>
      <c r="OUQ43" s="188"/>
      <c r="OUR43" s="188"/>
      <c r="OUS43" s="179"/>
      <c r="OUT43" s="170"/>
      <c r="OUU43" s="188"/>
      <c r="OUV43" s="188"/>
      <c r="OUW43" s="188"/>
      <c r="OUX43" s="179"/>
      <c r="OUY43" s="170"/>
      <c r="OUZ43" s="188"/>
      <c r="OVA43" s="188"/>
      <c r="OVB43" s="188"/>
      <c r="OVC43" s="179"/>
      <c r="OVD43" s="170"/>
      <c r="OVE43" s="188"/>
      <c r="OVF43" s="188"/>
      <c r="OVG43" s="188"/>
      <c r="OVH43" s="179"/>
      <c r="OVI43" s="170"/>
      <c r="OVJ43" s="188"/>
      <c r="OVK43" s="188"/>
      <c r="OVL43" s="188"/>
      <c r="OVM43" s="179"/>
      <c r="OVN43" s="170"/>
      <c r="OVO43" s="188"/>
      <c r="OVP43" s="188"/>
      <c r="OVQ43" s="188"/>
      <c r="OVR43" s="179"/>
      <c r="OVS43" s="170"/>
      <c r="OVT43" s="188"/>
      <c r="OVU43" s="188"/>
      <c r="OVV43" s="188"/>
      <c r="OVW43" s="179"/>
      <c r="OVX43" s="170"/>
      <c r="OVY43" s="188"/>
      <c r="OVZ43" s="188"/>
      <c r="OWA43" s="188"/>
      <c r="OWB43" s="179"/>
      <c r="OWC43" s="170"/>
      <c r="OWD43" s="188"/>
      <c r="OWE43" s="188"/>
      <c r="OWF43" s="188"/>
      <c r="OWG43" s="179"/>
      <c r="OWH43" s="170"/>
      <c r="OWI43" s="188"/>
      <c r="OWJ43" s="188"/>
      <c r="OWK43" s="188"/>
      <c r="OWL43" s="179"/>
      <c r="OWM43" s="170"/>
      <c r="OWN43" s="188"/>
      <c r="OWO43" s="188"/>
      <c r="OWP43" s="188"/>
      <c r="OWQ43" s="179"/>
      <c r="OWR43" s="170"/>
      <c r="OWS43" s="188"/>
      <c r="OWT43" s="188"/>
      <c r="OWU43" s="188"/>
      <c r="OWV43" s="179"/>
      <c r="OWW43" s="170"/>
      <c r="OWX43" s="188"/>
      <c r="OWY43" s="188"/>
      <c r="OWZ43" s="188"/>
      <c r="OXA43" s="179"/>
      <c r="OXB43" s="170"/>
      <c r="OXC43" s="188"/>
      <c r="OXD43" s="188"/>
      <c r="OXE43" s="188"/>
      <c r="OXF43" s="179"/>
      <c r="OXG43" s="170"/>
      <c r="OXH43" s="188"/>
      <c r="OXI43" s="188"/>
      <c r="OXJ43" s="188"/>
      <c r="OXK43" s="179"/>
      <c r="OXL43" s="170"/>
      <c r="OXM43" s="188"/>
      <c r="OXN43" s="188"/>
      <c r="OXO43" s="188"/>
      <c r="OXP43" s="179"/>
      <c r="OXQ43" s="170"/>
      <c r="OXR43" s="188"/>
      <c r="OXS43" s="188"/>
      <c r="OXT43" s="188"/>
      <c r="OXU43" s="179"/>
      <c r="OXV43" s="170"/>
      <c r="OXW43" s="188"/>
      <c r="OXX43" s="188"/>
      <c r="OXY43" s="188"/>
      <c r="OXZ43" s="179"/>
      <c r="OYA43" s="170"/>
      <c r="OYB43" s="188"/>
      <c r="OYC43" s="188"/>
      <c r="OYD43" s="188"/>
      <c r="OYE43" s="179"/>
      <c r="OYF43" s="170"/>
      <c r="OYG43" s="188"/>
      <c r="OYH43" s="188"/>
      <c r="OYI43" s="188"/>
      <c r="OYJ43" s="179"/>
      <c r="OYK43" s="170"/>
      <c r="OYL43" s="188"/>
      <c r="OYM43" s="188"/>
      <c r="OYN43" s="188"/>
      <c r="OYO43" s="179"/>
      <c r="OYP43" s="170"/>
      <c r="OYQ43" s="188"/>
      <c r="OYR43" s="188"/>
      <c r="OYS43" s="188"/>
      <c r="OYT43" s="179"/>
      <c r="OYU43" s="170"/>
      <c r="OYV43" s="188"/>
      <c r="OYW43" s="188"/>
      <c r="OYX43" s="188"/>
      <c r="OYY43" s="179"/>
      <c r="OYZ43" s="170"/>
      <c r="OZA43" s="188"/>
      <c r="OZB43" s="188"/>
      <c r="OZC43" s="188"/>
      <c r="OZD43" s="179"/>
      <c r="OZE43" s="170"/>
      <c r="OZF43" s="188"/>
      <c r="OZG43" s="188"/>
      <c r="OZH43" s="188"/>
      <c r="OZI43" s="179"/>
      <c r="OZJ43" s="170"/>
      <c r="OZK43" s="188"/>
      <c r="OZL43" s="188"/>
      <c r="OZM43" s="188"/>
      <c r="OZN43" s="179"/>
      <c r="OZO43" s="170"/>
      <c r="OZP43" s="188"/>
      <c r="OZQ43" s="188"/>
      <c r="OZR43" s="188"/>
      <c r="OZS43" s="179"/>
      <c r="OZT43" s="170"/>
      <c r="OZU43" s="188"/>
      <c r="OZV43" s="188"/>
      <c r="OZW43" s="188"/>
      <c r="OZX43" s="179"/>
      <c r="OZY43" s="170"/>
      <c r="OZZ43" s="188"/>
      <c r="PAA43" s="188"/>
      <c r="PAB43" s="188"/>
      <c r="PAC43" s="179"/>
      <c r="PAD43" s="170"/>
      <c r="PAE43" s="188"/>
      <c r="PAF43" s="188"/>
      <c r="PAG43" s="188"/>
      <c r="PAH43" s="179"/>
      <c r="PAI43" s="170"/>
      <c r="PAJ43" s="188"/>
      <c r="PAK43" s="188"/>
      <c r="PAL43" s="188"/>
      <c r="PAM43" s="179"/>
      <c r="PAN43" s="170"/>
      <c r="PAO43" s="188"/>
      <c r="PAP43" s="188"/>
      <c r="PAQ43" s="188"/>
      <c r="PAR43" s="179"/>
      <c r="PAS43" s="170"/>
      <c r="PAT43" s="188"/>
      <c r="PAU43" s="188"/>
      <c r="PAV43" s="188"/>
      <c r="PAW43" s="179"/>
      <c r="PAX43" s="170"/>
      <c r="PAY43" s="188"/>
      <c r="PAZ43" s="188"/>
      <c r="PBA43" s="188"/>
      <c r="PBB43" s="179"/>
      <c r="PBC43" s="170"/>
      <c r="PBD43" s="188"/>
      <c r="PBE43" s="188"/>
      <c r="PBF43" s="188"/>
      <c r="PBG43" s="179"/>
      <c r="PBH43" s="170"/>
      <c r="PBI43" s="188"/>
      <c r="PBJ43" s="188"/>
      <c r="PBK43" s="188"/>
      <c r="PBL43" s="179"/>
      <c r="PBM43" s="170"/>
      <c r="PBN43" s="188"/>
      <c r="PBO43" s="188"/>
      <c r="PBP43" s="188"/>
      <c r="PBQ43" s="179"/>
      <c r="PBR43" s="170"/>
      <c r="PBS43" s="188"/>
      <c r="PBT43" s="188"/>
      <c r="PBU43" s="188"/>
      <c r="PBV43" s="179"/>
      <c r="PBW43" s="170"/>
      <c r="PBX43" s="188"/>
      <c r="PBY43" s="188"/>
      <c r="PBZ43" s="188"/>
      <c r="PCA43" s="179"/>
      <c r="PCB43" s="170"/>
      <c r="PCC43" s="188"/>
      <c r="PCD43" s="188"/>
      <c r="PCE43" s="188"/>
      <c r="PCF43" s="179"/>
      <c r="PCG43" s="170"/>
      <c r="PCH43" s="188"/>
      <c r="PCI43" s="188"/>
      <c r="PCJ43" s="188"/>
      <c r="PCK43" s="179"/>
      <c r="PCL43" s="170"/>
      <c r="PCM43" s="188"/>
      <c r="PCN43" s="188"/>
      <c r="PCO43" s="188"/>
      <c r="PCP43" s="179"/>
      <c r="PCQ43" s="170"/>
      <c r="PCR43" s="188"/>
      <c r="PCS43" s="188"/>
      <c r="PCT43" s="188"/>
      <c r="PCU43" s="179"/>
      <c r="PCV43" s="170"/>
      <c r="PCW43" s="188"/>
      <c r="PCX43" s="188"/>
      <c r="PCY43" s="188"/>
      <c r="PCZ43" s="179"/>
      <c r="PDA43" s="170"/>
      <c r="PDB43" s="188"/>
      <c r="PDC43" s="188"/>
      <c r="PDD43" s="188"/>
      <c r="PDE43" s="179"/>
      <c r="PDF43" s="170"/>
      <c r="PDG43" s="188"/>
      <c r="PDH43" s="188"/>
      <c r="PDI43" s="188"/>
      <c r="PDJ43" s="179"/>
      <c r="PDK43" s="170"/>
      <c r="PDL43" s="188"/>
      <c r="PDM43" s="188"/>
      <c r="PDN43" s="188"/>
      <c r="PDO43" s="179"/>
      <c r="PDP43" s="170"/>
      <c r="PDQ43" s="188"/>
      <c r="PDR43" s="188"/>
      <c r="PDS43" s="188"/>
      <c r="PDT43" s="179"/>
      <c r="PDU43" s="170"/>
      <c r="PDV43" s="188"/>
      <c r="PDW43" s="188"/>
      <c r="PDX43" s="188"/>
      <c r="PDY43" s="179"/>
      <c r="PDZ43" s="170"/>
      <c r="PEA43" s="188"/>
      <c r="PEB43" s="188"/>
      <c r="PEC43" s="188"/>
      <c r="PED43" s="179"/>
      <c r="PEE43" s="170"/>
      <c r="PEF43" s="188"/>
      <c r="PEG43" s="188"/>
      <c r="PEH43" s="188"/>
      <c r="PEI43" s="179"/>
      <c r="PEJ43" s="170"/>
      <c r="PEK43" s="188"/>
      <c r="PEL43" s="188"/>
      <c r="PEM43" s="188"/>
      <c r="PEN43" s="179"/>
      <c r="PEO43" s="170"/>
      <c r="PEP43" s="188"/>
      <c r="PEQ43" s="188"/>
      <c r="PER43" s="188"/>
      <c r="PES43" s="179"/>
      <c r="PET43" s="170"/>
      <c r="PEU43" s="188"/>
      <c r="PEV43" s="188"/>
      <c r="PEW43" s="188"/>
      <c r="PEX43" s="179"/>
      <c r="PEY43" s="170"/>
      <c r="PEZ43" s="188"/>
      <c r="PFA43" s="188"/>
      <c r="PFB43" s="188"/>
      <c r="PFC43" s="179"/>
      <c r="PFD43" s="170"/>
      <c r="PFE43" s="188"/>
      <c r="PFF43" s="188"/>
      <c r="PFG43" s="188"/>
      <c r="PFH43" s="179"/>
      <c r="PFI43" s="170"/>
      <c r="PFJ43" s="188"/>
      <c r="PFK43" s="188"/>
      <c r="PFL43" s="188"/>
      <c r="PFM43" s="179"/>
      <c r="PFN43" s="170"/>
      <c r="PFO43" s="188"/>
      <c r="PFP43" s="188"/>
      <c r="PFQ43" s="188"/>
      <c r="PFR43" s="179"/>
      <c r="PFS43" s="170"/>
      <c r="PFT43" s="188"/>
      <c r="PFU43" s="188"/>
      <c r="PFV43" s="188"/>
      <c r="PFW43" s="179"/>
      <c r="PFX43" s="170"/>
      <c r="PFY43" s="188"/>
      <c r="PFZ43" s="188"/>
      <c r="PGA43" s="188"/>
      <c r="PGB43" s="179"/>
      <c r="PGC43" s="170"/>
      <c r="PGD43" s="188"/>
      <c r="PGE43" s="188"/>
      <c r="PGF43" s="188"/>
      <c r="PGG43" s="179"/>
      <c r="PGH43" s="170"/>
      <c r="PGI43" s="188"/>
      <c r="PGJ43" s="188"/>
      <c r="PGK43" s="188"/>
      <c r="PGL43" s="179"/>
      <c r="PGM43" s="170"/>
      <c r="PGN43" s="188"/>
      <c r="PGO43" s="188"/>
      <c r="PGP43" s="188"/>
      <c r="PGQ43" s="179"/>
      <c r="PGR43" s="170"/>
      <c r="PGS43" s="188"/>
      <c r="PGT43" s="188"/>
      <c r="PGU43" s="188"/>
      <c r="PGV43" s="179"/>
      <c r="PGW43" s="170"/>
      <c r="PGX43" s="188"/>
      <c r="PGY43" s="188"/>
      <c r="PGZ43" s="188"/>
      <c r="PHA43" s="179"/>
      <c r="PHB43" s="170"/>
      <c r="PHC43" s="188"/>
      <c r="PHD43" s="188"/>
      <c r="PHE43" s="188"/>
      <c r="PHF43" s="179"/>
      <c r="PHG43" s="170"/>
      <c r="PHH43" s="188"/>
      <c r="PHI43" s="188"/>
      <c r="PHJ43" s="188"/>
      <c r="PHK43" s="179"/>
      <c r="PHL43" s="170"/>
      <c r="PHM43" s="188"/>
      <c r="PHN43" s="188"/>
      <c r="PHO43" s="188"/>
      <c r="PHP43" s="179"/>
      <c r="PHQ43" s="170"/>
      <c r="PHR43" s="188"/>
      <c r="PHS43" s="188"/>
      <c r="PHT43" s="188"/>
      <c r="PHU43" s="179"/>
      <c r="PHV43" s="170"/>
      <c r="PHW43" s="188"/>
      <c r="PHX43" s="188"/>
      <c r="PHY43" s="188"/>
      <c r="PHZ43" s="179"/>
      <c r="PIA43" s="170"/>
      <c r="PIB43" s="188"/>
      <c r="PIC43" s="188"/>
      <c r="PID43" s="188"/>
      <c r="PIE43" s="179"/>
      <c r="PIF43" s="170"/>
      <c r="PIG43" s="188"/>
      <c r="PIH43" s="188"/>
      <c r="PII43" s="188"/>
      <c r="PIJ43" s="179"/>
      <c r="PIK43" s="170"/>
      <c r="PIL43" s="188"/>
      <c r="PIM43" s="188"/>
      <c r="PIN43" s="188"/>
      <c r="PIO43" s="179"/>
      <c r="PIP43" s="170"/>
      <c r="PIQ43" s="188"/>
      <c r="PIR43" s="188"/>
      <c r="PIS43" s="188"/>
      <c r="PIT43" s="179"/>
      <c r="PIU43" s="170"/>
      <c r="PIV43" s="188"/>
      <c r="PIW43" s="188"/>
      <c r="PIX43" s="188"/>
      <c r="PIY43" s="179"/>
      <c r="PIZ43" s="170"/>
      <c r="PJA43" s="188"/>
      <c r="PJB43" s="188"/>
      <c r="PJC43" s="188"/>
      <c r="PJD43" s="179"/>
      <c r="PJE43" s="170"/>
      <c r="PJF43" s="188"/>
      <c r="PJG43" s="188"/>
      <c r="PJH43" s="188"/>
      <c r="PJI43" s="179"/>
      <c r="PJJ43" s="170"/>
      <c r="PJK43" s="188"/>
      <c r="PJL43" s="188"/>
      <c r="PJM43" s="188"/>
      <c r="PJN43" s="179"/>
      <c r="PJO43" s="170"/>
      <c r="PJP43" s="188"/>
      <c r="PJQ43" s="188"/>
      <c r="PJR43" s="188"/>
      <c r="PJS43" s="179"/>
      <c r="PJT43" s="170"/>
      <c r="PJU43" s="188"/>
      <c r="PJV43" s="188"/>
      <c r="PJW43" s="188"/>
      <c r="PJX43" s="179"/>
      <c r="PJY43" s="170"/>
      <c r="PJZ43" s="188"/>
      <c r="PKA43" s="188"/>
      <c r="PKB43" s="188"/>
      <c r="PKC43" s="179"/>
      <c r="PKD43" s="170"/>
      <c r="PKE43" s="188"/>
      <c r="PKF43" s="188"/>
      <c r="PKG43" s="188"/>
      <c r="PKH43" s="179"/>
      <c r="PKI43" s="170"/>
      <c r="PKJ43" s="188"/>
      <c r="PKK43" s="188"/>
      <c r="PKL43" s="188"/>
      <c r="PKM43" s="179"/>
      <c r="PKN43" s="170"/>
      <c r="PKO43" s="188"/>
      <c r="PKP43" s="188"/>
      <c r="PKQ43" s="188"/>
      <c r="PKR43" s="179"/>
      <c r="PKS43" s="170"/>
      <c r="PKT43" s="188"/>
      <c r="PKU43" s="188"/>
      <c r="PKV43" s="188"/>
      <c r="PKW43" s="179"/>
      <c r="PKX43" s="170"/>
      <c r="PKY43" s="188"/>
      <c r="PKZ43" s="188"/>
      <c r="PLA43" s="188"/>
      <c r="PLB43" s="179"/>
      <c r="PLC43" s="170"/>
      <c r="PLD43" s="188"/>
      <c r="PLE43" s="188"/>
      <c r="PLF43" s="188"/>
      <c r="PLG43" s="179"/>
      <c r="PLH43" s="170"/>
      <c r="PLI43" s="188"/>
      <c r="PLJ43" s="188"/>
      <c r="PLK43" s="188"/>
      <c r="PLL43" s="179"/>
      <c r="PLM43" s="170"/>
      <c r="PLN43" s="188"/>
      <c r="PLO43" s="188"/>
      <c r="PLP43" s="188"/>
      <c r="PLQ43" s="179"/>
      <c r="PLR43" s="170"/>
      <c r="PLS43" s="188"/>
      <c r="PLT43" s="188"/>
      <c r="PLU43" s="188"/>
      <c r="PLV43" s="179"/>
      <c r="PLW43" s="170"/>
      <c r="PLX43" s="188"/>
      <c r="PLY43" s="188"/>
      <c r="PLZ43" s="188"/>
      <c r="PMA43" s="179"/>
      <c r="PMB43" s="170"/>
      <c r="PMC43" s="188"/>
      <c r="PMD43" s="188"/>
      <c r="PME43" s="188"/>
      <c r="PMF43" s="179"/>
      <c r="PMG43" s="170"/>
      <c r="PMH43" s="188"/>
      <c r="PMI43" s="188"/>
      <c r="PMJ43" s="188"/>
      <c r="PMK43" s="179"/>
      <c r="PML43" s="170"/>
      <c r="PMM43" s="188"/>
      <c r="PMN43" s="188"/>
      <c r="PMO43" s="188"/>
      <c r="PMP43" s="179"/>
      <c r="PMQ43" s="170"/>
      <c r="PMR43" s="188"/>
      <c r="PMS43" s="188"/>
      <c r="PMT43" s="188"/>
      <c r="PMU43" s="179"/>
      <c r="PMV43" s="170"/>
      <c r="PMW43" s="188"/>
      <c r="PMX43" s="188"/>
      <c r="PMY43" s="188"/>
      <c r="PMZ43" s="179"/>
      <c r="PNA43" s="170"/>
      <c r="PNB43" s="188"/>
      <c r="PNC43" s="188"/>
      <c r="PND43" s="188"/>
      <c r="PNE43" s="179"/>
      <c r="PNF43" s="170"/>
      <c r="PNG43" s="188"/>
      <c r="PNH43" s="188"/>
      <c r="PNI43" s="188"/>
      <c r="PNJ43" s="179"/>
      <c r="PNK43" s="170"/>
      <c r="PNL43" s="188"/>
      <c r="PNM43" s="188"/>
      <c r="PNN43" s="188"/>
      <c r="PNO43" s="179"/>
      <c r="PNP43" s="170"/>
      <c r="PNQ43" s="188"/>
      <c r="PNR43" s="188"/>
      <c r="PNS43" s="188"/>
      <c r="PNT43" s="179"/>
      <c r="PNU43" s="170"/>
      <c r="PNV43" s="188"/>
      <c r="PNW43" s="188"/>
      <c r="PNX43" s="188"/>
      <c r="PNY43" s="179"/>
      <c r="PNZ43" s="170"/>
      <c r="POA43" s="188"/>
      <c r="POB43" s="188"/>
      <c r="POC43" s="188"/>
      <c r="POD43" s="179"/>
      <c r="POE43" s="170"/>
      <c r="POF43" s="188"/>
      <c r="POG43" s="188"/>
      <c r="POH43" s="188"/>
      <c r="POI43" s="179"/>
      <c r="POJ43" s="170"/>
      <c r="POK43" s="188"/>
      <c r="POL43" s="188"/>
      <c r="POM43" s="188"/>
      <c r="PON43" s="179"/>
      <c r="POO43" s="170"/>
      <c r="POP43" s="188"/>
      <c r="POQ43" s="188"/>
      <c r="POR43" s="188"/>
      <c r="POS43" s="179"/>
      <c r="POT43" s="170"/>
      <c r="POU43" s="188"/>
      <c r="POV43" s="188"/>
      <c r="POW43" s="188"/>
      <c r="POX43" s="179"/>
      <c r="POY43" s="170"/>
      <c r="POZ43" s="188"/>
      <c r="PPA43" s="188"/>
      <c r="PPB43" s="188"/>
      <c r="PPC43" s="179"/>
      <c r="PPD43" s="170"/>
      <c r="PPE43" s="188"/>
      <c r="PPF43" s="188"/>
      <c r="PPG43" s="188"/>
      <c r="PPH43" s="179"/>
      <c r="PPI43" s="170"/>
      <c r="PPJ43" s="188"/>
      <c r="PPK43" s="188"/>
      <c r="PPL43" s="188"/>
      <c r="PPM43" s="179"/>
      <c r="PPN43" s="170"/>
      <c r="PPO43" s="188"/>
      <c r="PPP43" s="188"/>
      <c r="PPQ43" s="188"/>
      <c r="PPR43" s="179"/>
      <c r="PPS43" s="170"/>
      <c r="PPT43" s="188"/>
      <c r="PPU43" s="188"/>
      <c r="PPV43" s="188"/>
      <c r="PPW43" s="179"/>
      <c r="PPX43" s="170"/>
      <c r="PPY43" s="188"/>
      <c r="PPZ43" s="188"/>
      <c r="PQA43" s="188"/>
      <c r="PQB43" s="179"/>
      <c r="PQC43" s="170"/>
      <c r="PQD43" s="188"/>
      <c r="PQE43" s="188"/>
      <c r="PQF43" s="188"/>
      <c r="PQG43" s="179"/>
      <c r="PQH43" s="170"/>
      <c r="PQI43" s="188"/>
      <c r="PQJ43" s="188"/>
      <c r="PQK43" s="188"/>
      <c r="PQL43" s="179"/>
      <c r="PQM43" s="170"/>
      <c r="PQN43" s="188"/>
      <c r="PQO43" s="188"/>
      <c r="PQP43" s="188"/>
      <c r="PQQ43" s="179"/>
      <c r="PQR43" s="170"/>
      <c r="PQS43" s="188"/>
      <c r="PQT43" s="188"/>
      <c r="PQU43" s="188"/>
      <c r="PQV43" s="179"/>
      <c r="PQW43" s="170"/>
      <c r="PQX43" s="188"/>
      <c r="PQY43" s="188"/>
      <c r="PQZ43" s="188"/>
      <c r="PRA43" s="179"/>
      <c r="PRB43" s="170"/>
      <c r="PRC43" s="188"/>
      <c r="PRD43" s="188"/>
      <c r="PRE43" s="188"/>
      <c r="PRF43" s="179"/>
      <c r="PRG43" s="170"/>
      <c r="PRH43" s="188"/>
      <c r="PRI43" s="188"/>
      <c r="PRJ43" s="188"/>
      <c r="PRK43" s="179"/>
      <c r="PRL43" s="170"/>
      <c r="PRM43" s="188"/>
      <c r="PRN43" s="188"/>
      <c r="PRO43" s="188"/>
      <c r="PRP43" s="179"/>
      <c r="PRQ43" s="170"/>
      <c r="PRR43" s="188"/>
      <c r="PRS43" s="188"/>
      <c r="PRT43" s="188"/>
      <c r="PRU43" s="179"/>
      <c r="PRV43" s="170"/>
      <c r="PRW43" s="188"/>
      <c r="PRX43" s="188"/>
      <c r="PRY43" s="188"/>
      <c r="PRZ43" s="179"/>
      <c r="PSA43" s="170"/>
      <c r="PSB43" s="188"/>
      <c r="PSC43" s="188"/>
      <c r="PSD43" s="188"/>
      <c r="PSE43" s="179"/>
      <c r="PSF43" s="170"/>
      <c r="PSG43" s="188"/>
      <c r="PSH43" s="188"/>
      <c r="PSI43" s="188"/>
      <c r="PSJ43" s="179"/>
      <c r="PSK43" s="170"/>
      <c r="PSL43" s="188"/>
      <c r="PSM43" s="188"/>
      <c r="PSN43" s="188"/>
      <c r="PSO43" s="179"/>
      <c r="PSP43" s="170"/>
      <c r="PSQ43" s="188"/>
      <c r="PSR43" s="188"/>
      <c r="PSS43" s="188"/>
      <c r="PST43" s="179"/>
      <c r="PSU43" s="170"/>
      <c r="PSV43" s="188"/>
      <c r="PSW43" s="188"/>
      <c r="PSX43" s="188"/>
      <c r="PSY43" s="179"/>
      <c r="PSZ43" s="170"/>
      <c r="PTA43" s="188"/>
      <c r="PTB43" s="188"/>
      <c r="PTC43" s="188"/>
      <c r="PTD43" s="179"/>
      <c r="PTE43" s="170"/>
      <c r="PTF43" s="188"/>
      <c r="PTG43" s="188"/>
      <c r="PTH43" s="188"/>
      <c r="PTI43" s="179"/>
      <c r="PTJ43" s="170"/>
      <c r="PTK43" s="188"/>
      <c r="PTL43" s="188"/>
      <c r="PTM43" s="188"/>
      <c r="PTN43" s="179"/>
      <c r="PTO43" s="170"/>
      <c r="PTP43" s="188"/>
      <c r="PTQ43" s="188"/>
      <c r="PTR43" s="188"/>
      <c r="PTS43" s="179"/>
      <c r="PTT43" s="170"/>
      <c r="PTU43" s="188"/>
      <c r="PTV43" s="188"/>
      <c r="PTW43" s="188"/>
      <c r="PTX43" s="179"/>
      <c r="PTY43" s="170"/>
      <c r="PTZ43" s="188"/>
      <c r="PUA43" s="188"/>
      <c r="PUB43" s="188"/>
      <c r="PUC43" s="179"/>
      <c r="PUD43" s="170"/>
      <c r="PUE43" s="188"/>
      <c r="PUF43" s="188"/>
      <c r="PUG43" s="188"/>
      <c r="PUH43" s="179"/>
      <c r="PUI43" s="170"/>
      <c r="PUJ43" s="188"/>
      <c r="PUK43" s="188"/>
      <c r="PUL43" s="188"/>
      <c r="PUM43" s="179"/>
      <c r="PUN43" s="170"/>
      <c r="PUO43" s="188"/>
      <c r="PUP43" s="188"/>
      <c r="PUQ43" s="188"/>
      <c r="PUR43" s="179"/>
      <c r="PUS43" s="170"/>
      <c r="PUT43" s="188"/>
      <c r="PUU43" s="188"/>
      <c r="PUV43" s="188"/>
      <c r="PUW43" s="179"/>
      <c r="PUX43" s="170"/>
      <c r="PUY43" s="188"/>
      <c r="PUZ43" s="188"/>
      <c r="PVA43" s="188"/>
      <c r="PVB43" s="179"/>
      <c r="PVC43" s="170"/>
      <c r="PVD43" s="188"/>
      <c r="PVE43" s="188"/>
      <c r="PVF43" s="188"/>
      <c r="PVG43" s="179"/>
      <c r="PVH43" s="170"/>
      <c r="PVI43" s="188"/>
      <c r="PVJ43" s="188"/>
      <c r="PVK43" s="188"/>
      <c r="PVL43" s="179"/>
      <c r="PVM43" s="170"/>
      <c r="PVN43" s="188"/>
      <c r="PVO43" s="188"/>
      <c r="PVP43" s="188"/>
      <c r="PVQ43" s="179"/>
      <c r="PVR43" s="170"/>
      <c r="PVS43" s="188"/>
      <c r="PVT43" s="188"/>
      <c r="PVU43" s="188"/>
      <c r="PVV43" s="179"/>
      <c r="PVW43" s="170"/>
      <c r="PVX43" s="188"/>
      <c r="PVY43" s="188"/>
      <c r="PVZ43" s="188"/>
      <c r="PWA43" s="179"/>
      <c r="PWB43" s="170"/>
      <c r="PWC43" s="188"/>
      <c r="PWD43" s="188"/>
      <c r="PWE43" s="188"/>
      <c r="PWF43" s="179"/>
      <c r="PWG43" s="170"/>
      <c r="PWH43" s="188"/>
      <c r="PWI43" s="188"/>
      <c r="PWJ43" s="188"/>
      <c r="PWK43" s="179"/>
      <c r="PWL43" s="170"/>
      <c r="PWM43" s="188"/>
      <c r="PWN43" s="188"/>
      <c r="PWO43" s="188"/>
      <c r="PWP43" s="179"/>
      <c r="PWQ43" s="170"/>
      <c r="PWR43" s="188"/>
      <c r="PWS43" s="188"/>
      <c r="PWT43" s="188"/>
      <c r="PWU43" s="179"/>
      <c r="PWV43" s="170"/>
      <c r="PWW43" s="188"/>
      <c r="PWX43" s="188"/>
      <c r="PWY43" s="188"/>
      <c r="PWZ43" s="179"/>
      <c r="PXA43" s="170"/>
      <c r="PXB43" s="188"/>
      <c r="PXC43" s="188"/>
      <c r="PXD43" s="188"/>
      <c r="PXE43" s="179"/>
      <c r="PXF43" s="170"/>
      <c r="PXG43" s="188"/>
      <c r="PXH43" s="188"/>
      <c r="PXI43" s="188"/>
      <c r="PXJ43" s="179"/>
      <c r="PXK43" s="170"/>
      <c r="PXL43" s="188"/>
      <c r="PXM43" s="188"/>
      <c r="PXN43" s="188"/>
      <c r="PXO43" s="179"/>
      <c r="PXP43" s="170"/>
      <c r="PXQ43" s="188"/>
      <c r="PXR43" s="188"/>
      <c r="PXS43" s="188"/>
      <c r="PXT43" s="179"/>
      <c r="PXU43" s="170"/>
      <c r="PXV43" s="188"/>
      <c r="PXW43" s="188"/>
      <c r="PXX43" s="188"/>
      <c r="PXY43" s="179"/>
      <c r="PXZ43" s="170"/>
      <c r="PYA43" s="188"/>
      <c r="PYB43" s="188"/>
      <c r="PYC43" s="188"/>
      <c r="PYD43" s="179"/>
      <c r="PYE43" s="170"/>
      <c r="PYF43" s="188"/>
      <c r="PYG43" s="188"/>
      <c r="PYH43" s="188"/>
      <c r="PYI43" s="179"/>
      <c r="PYJ43" s="170"/>
      <c r="PYK43" s="188"/>
      <c r="PYL43" s="188"/>
      <c r="PYM43" s="188"/>
      <c r="PYN43" s="179"/>
      <c r="PYO43" s="170"/>
      <c r="PYP43" s="188"/>
      <c r="PYQ43" s="188"/>
      <c r="PYR43" s="188"/>
      <c r="PYS43" s="179"/>
      <c r="PYT43" s="170"/>
      <c r="PYU43" s="188"/>
      <c r="PYV43" s="188"/>
      <c r="PYW43" s="188"/>
      <c r="PYX43" s="179"/>
      <c r="PYY43" s="170"/>
      <c r="PYZ43" s="188"/>
      <c r="PZA43" s="188"/>
      <c r="PZB43" s="188"/>
      <c r="PZC43" s="179"/>
      <c r="PZD43" s="170"/>
      <c r="PZE43" s="188"/>
      <c r="PZF43" s="188"/>
      <c r="PZG43" s="188"/>
      <c r="PZH43" s="179"/>
      <c r="PZI43" s="170"/>
      <c r="PZJ43" s="188"/>
      <c r="PZK43" s="188"/>
      <c r="PZL43" s="188"/>
      <c r="PZM43" s="179"/>
      <c r="PZN43" s="170"/>
      <c r="PZO43" s="188"/>
      <c r="PZP43" s="188"/>
      <c r="PZQ43" s="188"/>
      <c r="PZR43" s="179"/>
      <c r="PZS43" s="170"/>
      <c r="PZT43" s="188"/>
      <c r="PZU43" s="188"/>
      <c r="PZV43" s="188"/>
      <c r="PZW43" s="179"/>
      <c r="PZX43" s="170"/>
      <c r="PZY43" s="188"/>
      <c r="PZZ43" s="188"/>
      <c r="QAA43" s="188"/>
      <c r="QAB43" s="179"/>
      <c r="QAC43" s="170"/>
      <c r="QAD43" s="188"/>
      <c r="QAE43" s="188"/>
      <c r="QAF43" s="188"/>
      <c r="QAG43" s="179"/>
      <c r="QAH43" s="170"/>
      <c r="QAI43" s="188"/>
      <c r="QAJ43" s="188"/>
      <c r="QAK43" s="188"/>
      <c r="QAL43" s="179"/>
      <c r="QAM43" s="170"/>
      <c r="QAN43" s="188"/>
      <c r="QAO43" s="188"/>
      <c r="QAP43" s="188"/>
      <c r="QAQ43" s="179"/>
      <c r="QAR43" s="170"/>
      <c r="QAS43" s="188"/>
      <c r="QAT43" s="188"/>
      <c r="QAU43" s="188"/>
      <c r="QAV43" s="179"/>
      <c r="QAW43" s="170"/>
      <c r="QAX43" s="188"/>
      <c r="QAY43" s="188"/>
      <c r="QAZ43" s="188"/>
      <c r="QBA43" s="179"/>
      <c r="QBB43" s="170"/>
      <c r="QBC43" s="188"/>
      <c r="QBD43" s="188"/>
      <c r="QBE43" s="188"/>
      <c r="QBF43" s="179"/>
      <c r="QBG43" s="170"/>
      <c r="QBH43" s="188"/>
      <c r="QBI43" s="188"/>
      <c r="QBJ43" s="188"/>
      <c r="QBK43" s="179"/>
      <c r="QBL43" s="170"/>
      <c r="QBM43" s="188"/>
      <c r="QBN43" s="188"/>
      <c r="QBO43" s="188"/>
      <c r="QBP43" s="179"/>
      <c r="QBQ43" s="170"/>
      <c r="QBR43" s="188"/>
      <c r="QBS43" s="188"/>
      <c r="QBT43" s="188"/>
      <c r="QBU43" s="179"/>
      <c r="QBV43" s="170"/>
      <c r="QBW43" s="188"/>
      <c r="QBX43" s="188"/>
      <c r="QBY43" s="188"/>
      <c r="QBZ43" s="179"/>
      <c r="QCA43" s="170"/>
      <c r="QCB43" s="188"/>
      <c r="QCC43" s="188"/>
      <c r="QCD43" s="188"/>
      <c r="QCE43" s="179"/>
      <c r="QCF43" s="170"/>
      <c r="QCG43" s="188"/>
      <c r="QCH43" s="188"/>
      <c r="QCI43" s="188"/>
      <c r="QCJ43" s="179"/>
      <c r="QCK43" s="170"/>
      <c r="QCL43" s="188"/>
      <c r="QCM43" s="188"/>
      <c r="QCN43" s="188"/>
      <c r="QCO43" s="179"/>
      <c r="QCP43" s="170"/>
      <c r="QCQ43" s="188"/>
      <c r="QCR43" s="188"/>
      <c r="QCS43" s="188"/>
      <c r="QCT43" s="179"/>
      <c r="QCU43" s="170"/>
      <c r="QCV43" s="188"/>
      <c r="QCW43" s="188"/>
      <c r="QCX43" s="188"/>
      <c r="QCY43" s="179"/>
      <c r="QCZ43" s="170"/>
      <c r="QDA43" s="188"/>
      <c r="QDB43" s="188"/>
      <c r="QDC43" s="188"/>
      <c r="QDD43" s="179"/>
      <c r="QDE43" s="170"/>
      <c r="QDF43" s="188"/>
      <c r="QDG43" s="188"/>
      <c r="QDH43" s="188"/>
      <c r="QDI43" s="179"/>
      <c r="QDJ43" s="170"/>
      <c r="QDK43" s="188"/>
      <c r="QDL43" s="188"/>
      <c r="QDM43" s="188"/>
      <c r="QDN43" s="179"/>
      <c r="QDO43" s="170"/>
      <c r="QDP43" s="188"/>
      <c r="QDQ43" s="188"/>
      <c r="QDR43" s="188"/>
      <c r="QDS43" s="179"/>
      <c r="QDT43" s="170"/>
      <c r="QDU43" s="188"/>
      <c r="QDV43" s="188"/>
      <c r="QDW43" s="188"/>
      <c r="QDX43" s="179"/>
      <c r="QDY43" s="170"/>
      <c r="QDZ43" s="188"/>
      <c r="QEA43" s="188"/>
      <c r="QEB43" s="188"/>
      <c r="QEC43" s="179"/>
      <c r="QED43" s="170"/>
      <c r="QEE43" s="188"/>
      <c r="QEF43" s="188"/>
      <c r="QEG43" s="188"/>
      <c r="QEH43" s="179"/>
      <c r="QEI43" s="170"/>
      <c r="QEJ43" s="188"/>
      <c r="QEK43" s="188"/>
      <c r="QEL43" s="188"/>
      <c r="QEM43" s="179"/>
      <c r="QEN43" s="170"/>
      <c r="QEO43" s="188"/>
      <c r="QEP43" s="188"/>
      <c r="QEQ43" s="188"/>
      <c r="QER43" s="179"/>
      <c r="QES43" s="170"/>
      <c r="QET43" s="188"/>
      <c r="QEU43" s="188"/>
      <c r="QEV43" s="188"/>
      <c r="QEW43" s="179"/>
      <c r="QEX43" s="170"/>
      <c r="QEY43" s="188"/>
      <c r="QEZ43" s="188"/>
      <c r="QFA43" s="188"/>
      <c r="QFB43" s="179"/>
      <c r="QFC43" s="170"/>
      <c r="QFD43" s="188"/>
      <c r="QFE43" s="188"/>
      <c r="QFF43" s="188"/>
      <c r="QFG43" s="179"/>
      <c r="QFH43" s="170"/>
      <c r="QFI43" s="188"/>
      <c r="QFJ43" s="188"/>
      <c r="QFK43" s="188"/>
      <c r="QFL43" s="179"/>
      <c r="QFM43" s="170"/>
      <c r="QFN43" s="188"/>
      <c r="QFO43" s="188"/>
      <c r="QFP43" s="188"/>
      <c r="QFQ43" s="179"/>
      <c r="QFR43" s="170"/>
      <c r="QFS43" s="188"/>
      <c r="QFT43" s="188"/>
      <c r="QFU43" s="188"/>
      <c r="QFV43" s="179"/>
      <c r="QFW43" s="170"/>
      <c r="QFX43" s="188"/>
      <c r="QFY43" s="188"/>
      <c r="QFZ43" s="188"/>
      <c r="QGA43" s="179"/>
      <c r="QGB43" s="170"/>
      <c r="QGC43" s="188"/>
      <c r="QGD43" s="188"/>
      <c r="QGE43" s="188"/>
      <c r="QGF43" s="179"/>
      <c r="QGG43" s="170"/>
      <c r="QGH43" s="188"/>
      <c r="QGI43" s="188"/>
      <c r="QGJ43" s="188"/>
      <c r="QGK43" s="179"/>
      <c r="QGL43" s="170"/>
      <c r="QGM43" s="188"/>
      <c r="QGN43" s="188"/>
      <c r="QGO43" s="188"/>
      <c r="QGP43" s="179"/>
      <c r="QGQ43" s="170"/>
      <c r="QGR43" s="188"/>
      <c r="QGS43" s="188"/>
      <c r="QGT43" s="188"/>
      <c r="QGU43" s="179"/>
      <c r="QGV43" s="170"/>
      <c r="QGW43" s="188"/>
      <c r="QGX43" s="188"/>
      <c r="QGY43" s="188"/>
      <c r="QGZ43" s="179"/>
      <c r="QHA43" s="170"/>
      <c r="QHB43" s="188"/>
      <c r="QHC43" s="188"/>
      <c r="QHD43" s="188"/>
      <c r="QHE43" s="179"/>
      <c r="QHF43" s="170"/>
      <c r="QHG43" s="188"/>
      <c r="QHH43" s="188"/>
      <c r="QHI43" s="188"/>
      <c r="QHJ43" s="179"/>
      <c r="QHK43" s="170"/>
      <c r="QHL43" s="188"/>
      <c r="QHM43" s="188"/>
      <c r="QHN43" s="188"/>
      <c r="QHO43" s="179"/>
      <c r="QHP43" s="170"/>
      <c r="QHQ43" s="188"/>
      <c r="QHR43" s="188"/>
      <c r="QHS43" s="188"/>
      <c r="QHT43" s="179"/>
      <c r="QHU43" s="170"/>
      <c r="QHV43" s="188"/>
      <c r="QHW43" s="188"/>
      <c r="QHX43" s="188"/>
      <c r="QHY43" s="179"/>
      <c r="QHZ43" s="170"/>
      <c r="QIA43" s="188"/>
      <c r="QIB43" s="188"/>
      <c r="QIC43" s="188"/>
      <c r="QID43" s="179"/>
      <c r="QIE43" s="170"/>
      <c r="QIF43" s="188"/>
      <c r="QIG43" s="188"/>
      <c r="QIH43" s="188"/>
      <c r="QII43" s="179"/>
      <c r="QIJ43" s="170"/>
      <c r="QIK43" s="188"/>
      <c r="QIL43" s="188"/>
      <c r="QIM43" s="188"/>
      <c r="QIN43" s="179"/>
      <c r="QIO43" s="170"/>
      <c r="QIP43" s="188"/>
      <c r="QIQ43" s="188"/>
      <c r="QIR43" s="188"/>
      <c r="QIS43" s="179"/>
      <c r="QIT43" s="170"/>
      <c r="QIU43" s="188"/>
      <c r="QIV43" s="188"/>
      <c r="QIW43" s="188"/>
      <c r="QIX43" s="179"/>
      <c r="QIY43" s="170"/>
      <c r="QIZ43" s="188"/>
      <c r="QJA43" s="188"/>
      <c r="QJB43" s="188"/>
      <c r="QJC43" s="179"/>
      <c r="QJD43" s="170"/>
      <c r="QJE43" s="188"/>
      <c r="QJF43" s="188"/>
      <c r="QJG43" s="188"/>
      <c r="QJH43" s="179"/>
      <c r="QJI43" s="170"/>
      <c r="QJJ43" s="188"/>
      <c r="QJK43" s="188"/>
      <c r="QJL43" s="188"/>
      <c r="QJM43" s="179"/>
      <c r="QJN43" s="170"/>
      <c r="QJO43" s="188"/>
      <c r="QJP43" s="188"/>
      <c r="QJQ43" s="188"/>
      <c r="QJR43" s="179"/>
      <c r="QJS43" s="170"/>
      <c r="QJT43" s="188"/>
      <c r="QJU43" s="188"/>
      <c r="QJV43" s="188"/>
      <c r="QJW43" s="179"/>
      <c r="QJX43" s="170"/>
      <c r="QJY43" s="188"/>
      <c r="QJZ43" s="188"/>
      <c r="QKA43" s="188"/>
      <c r="QKB43" s="179"/>
      <c r="QKC43" s="170"/>
      <c r="QKD43" s="188"/>
      <c r="QKE43" s="188"/>
      <c r="QKF43" s="188"/>
      <c r="QKG43" s="179"/>
      <c r="QKH43" s="170"/>
      <c r="QKI43" s="188"/>
      <c r="QKJ43" s="188"/>
      <c r="QKK43" s="188"/>
      <c r="QKL43" s="179"/>
      <c r="QKM43" s="170"/>
      <c r="QKN43" s="188"/>
      <c r="QKO43" s="188"/>
      <c r="QKP43" s="188"/>
      <c r="QKQ43" s="179"/>
      <c r="QKR43" s="170"/>
      <c r="QKS43" s="188"/>
      <c r="QKT43" s="188"/>
      <c r="QKU43" s="188"/>
      <c r="QKV43" s="179"/>
      <c r="QKW43" s="170"/>
      <c r="QKX43" s="188"/>
      <c r="QKY43" s="188"/>
      <c r="QKZ43" s="188"/>
      <c r="QLA43" s="179"/>
      <c r="QLB43" s="170"/>
      <c r="QLC43" s="188"/>
      <c r="QLD43" s="188"/>
      <c r="QLE43" s="188"/>
      <c r="QLF43" s="179"/>
      <c r="QLG43" s="170"/>
      <c r="QLH43" s="188"/>
      <c r="QLI43" s="188"/>
      <c r="QLJ43" s="188"/>
      <c r="QLK43" s="179"/>
      <c r="QLL43" s="170"/>
      <c r="QLM43" s="188"/>
      <c r="QLN43" s="188"/>
      <c r="QLO43" s="188"/>
      <c r="QLP43" s="179"/>
      <c r="QLQ43" s="170"/>
      <c r="QLR43" s="188"/>
      <c r="QLS43" s="188"/>
      <c r="QLT43" s="188"/>
      <c r="QLU43" s="179"/>
      <c r="QLV43" s="170"/>
      <c r="QLW43" s="188"/>
      <c r="QLX43" s="188"/>
      <c r="QLY43" s="188"/>
      <c r="QLZ43" s="179"/>
      <c r="QMA43" s="170"/>
      <c r="QMB43" s="188"/>
      <c r="QMC43" s="188"/>
      <c r="QMD43" s="188"/>
      <c r="QME43" s="179"/>
      <c r="QMF43" s="170"/>
      <c r="QMG43" s="188"/>
      <c r="QMH43" s="188"/>
      <c r="QMI43" s="188"/>
      <c r="QMJ43" s="179"/>
      <c r="QMK43" s="170"/>
      <c r="QML43" s="188"/>
      <c r="QMM43" s="188"/>
      <c r="QMN43" s="188"/>
      <c r="QMO43" s="179"/>
      <c r="QMP43" s="170"/>
      <c r="QMQ43" s="188"/>
      <c r="QMR43" s="188"/>
      <c r="QMS43" s="188"/>
      <c r="QMT43" s="179"/>
      <c r="QMU43" s="170"/>
      <c r="QMV43" s="188"/>
      <c r="QMW43" s="188"/>
      <c r="QMX43" s="188"/>
      <c r="QMY43" s="179"/>
      <c r="QMZ43" s="170"/>
      <c r="QNA43" s="188"/>
      <c r="QNB43" s="188"/>
      <c r="QNC43" s="188"/>
      <c r="QND43" s="179"/>
      <c r="QNE43" s="170"/>
      <c r="QNF43" s="188"/>
      <c r="QNG43" s="188"/>
      <c r="QNH43" s="188"/>
      <c r="QNI43" s="179"/>
      <c r="QNJ43" s="170"/>
      <c r="QNK43" s="188"/>
      <c r="QNL43" s="188"/>
      <c r="QNM43" s="188"/>
      <c r="QNN43" s="179"/>
      <c r="QNO43" s="170"/>
      <c r="QNP43" s="188"/>
      <c r="QNQ43" s="188"/>
      <c r="QNR43" s="188"/>
      <c r="QNS43" s="179"/>
      <c r="QNT43" s="170"/>
      <c r="QNU43" s="188"/>
      <c r="QNV43" s="188"/>
      <c r="QNW43" s="188"/>
      <c r="QNX43" s="179"/>
      <c r="QNY43" s="170"/>
      <c r="QNZ43" s="188"/>
      <c r="QOA43" s="188"/>
      <c r="QOB43" s="188"/>
      <c r="QOC43" s="179"/>
      <c r="QOD43" s="170"/>
      <c r="QOE43" s="188"/>
      <c r="QOF43" s="188"/>
      <c r="QOG43" s="188"/>
      <c r="QOH43" s="179"/>
      <c r="QOI43" s="170"/>
      <c r="QOJ43" s="188"/>
      <c r="QOK43" s="188"/>
      <c r="QOL43" s="188"/>
      <c r="QOM43" s="179"/>
      <c r="QON43" s="170"/>
      <c r="QOO43" s="188"/>
      <c r="QOP43" s="188"/>
      <c r="QOQ43" s="188"/>
      <c r="QOR43" s="179"/>
      <c r="QOS43" s="170"/>
      <c r="QOT43" s="188"/>
      <c r="QOU43" s="188"/>
      <c r="QOV43" s="188"/>
      <c r="QOW43" s="179"/>
      <c r="QOX43" s="170"/>
      <c r="QOY43" s="188"/>
      <c r="QOZ43" s="188"/>
      <c r="QPA43" s="188"/>
      <c r="QPB43" s="179"/>
      <c r="QPC43" s="170"/>
      <c r="QPD43" s="188"/>
      <c r="QPE43" s="188"/>
      <c r="QPF43" s="188"/>
      <c r="QPG43" s="179"/>
      <c r="QPH43" s="170"/>
      <c r="QPI43" s="188"/>
      <c r="QPJ43" s="188"/>
      <c r="QPK43" s="188"/>
      <c r="QPL43" s="179"/>
      <c r="QPM43" s="170"/>
      <c r="QPN43" s="188"/>
      <c r="QPO43" s="188"/>
      <c r="QPP43" s="188"/>
      <c r="QPQ43" s="179"/>
      <c r="QPR43" s="170"/>
      <c r="QPS43" s="188"/>
      <c r="QPT43" s="188"/>
      <c r="QPU43" s="188"/>
      <c r="QPV43" s="179"/>
      <c r="QPW43" s="170"/>
      <c r="QPX43" s="188"/>
      <c r="QPY43" s="188"/>
      <c r="QPZ43" s="188"/>
      <c r="QQA43" s="179"/>
      <c r="QQB43" s="170"/>
      <c r="QQC43" s="188"/>
      <c r="QQD43" s="188"/>
      <c r="QQE43" s="188"/>
      <c r="QQF43" s="179"/>
      <c r="QQG43" s="170"/>
      <c r="QQH43" s="188"/>
      <c r="QQI43" s="188"/>
      <c r="QQJ43" s="188"/>
      <c r="QQK43" s="179"/>
      <c r="QQL43" s="170"/>
      <c r="QQM43" s="188"/>
      <c r="QQN43" s="188"/>
      <c r="QQO43" s="188"/>
      <c r="QQP43" s="179"/>
      <c r="QQQ43" s="170"/>
      <c r="QQR43" s="188"/>
      <c r="QQS43" s="188"/>
      <c r="QQT43" s="188"/>
      <c r="QQU43" s="179"/>
      <c r="QQV43" s="170"/>
      <c r="QQW43" s="188"/>
      <c r="QQX43" s="188"/>
      <c r="QQY43" s="188"/>
      <c r="QQZ43" s="179"/>
      <c r="QRA43" s="170"/>
      <c r="QRB43" s="188"/>
      <c r="QRC43" s="188"/>
      <c r="QRD43" s="188"/>
      <c r="QRE43" s="179"/>
      <c r="QRF43" s="170"/>
      <c r="QRG43" s="188"/>
      <c r="QRH43" s="188"/>
      <c r="QRI43" s="188"/>
      <c r="QRJ43" s="179"/>
      <c r="QRK43" s="170"/>
      <c r="QRL43" s="188"/>
      <c r="QRM43" s="188"/>
      <c r="QRN43" s="188"/>
      <c r="QRO43" s="179"/>
      <c r="QRP43" s="170"/>
      <c r="QRQ43" s="188"/>
      <c r="QRR43" s="188"/>
      <c r="QRS43" s="188"/>
      <c r="QRT43" s="179"/>
      <c r="QRU43" s="170"/>
      <c r="QRV43" s="188"/>
      <c r="QRW43" s="188"/>
      <c r="QRX43" s="188"/>
      <c r="QRY43" s="179"/>
      <c r="QRZ43" s="170"/>
      <c r="QSA43" s="188"/>
      <c r="QSB43" s="188"/>
      <c r="QSC43" s="188"/>
      <c r="QSD43" s="179"/>
      <c r="QSE43" s="170"/>
      <c r="QSF43" s="188"/>
      <c r="QSG43" s="188"/>
      <c r="QSH43" s="188"/>
      <c r="QSI43" s="179"/>
      <c r="QSJ43" s="170"/>
      <c r="QSK43" s="188"/>
      <c r="QSL43" s="188"/>
      <c r="QSM43" s="188"/>
      <c r="QSN43" s="179"/>
      <c r="QSO43" s="170"/>
      <c r="QSP43" s="188"/>
      <c r="QSQ43" s="188"/>
      <c r="QSR43" s="188"/>
      <c r="QSS43" s="179"/>
      <c r="QST43" s="170"/>
      <c r="QSU43" s="188"/>
      <c r="QSV43" s="188"/>
      <c r="QSW43" s="188"/>
      <c r="QSX43" s="179"/>
      <c r="QSY43" s="170"/>
      <c r="QSZ43" s="188"/>
      <c r="QTA43" s="188"/>
      <c r="QTB43" s="188"/>
      <c r="QTC43" s="179"/>
      <c r="QTD43" s="170"/>
      <c r="QTE43" s="188"/>
      <c r="QTF43" s="188"/>
      <c r="QTG43" s="188"/>
      <c r="QTH43" s="179"/>
      <c r="QTI43" s="170"/>
      <c r="QTJ43" s="188"/>
      <c r="QTK43" s="188"/>
      <c r="QTL43" s="188"/>
      <c r="QTM43" s="179"/>
      <c r="QTN43" s="170"/>
      <c r="QTO43" s="188"/>
      <c r="QTP43" s="188"/>
      <c r="QTQ43" s="188"/>
      <c r="QTR43" s="179"/>
      <c r="QTS43" s="170"/>
      <c r="QTT43" s="188"/>
      <c r="QTU43" s="188"/>
      <c r="QTV43" s="188"/>
      <c r="QTW43" s="179"/>
      <c r="QTX43" s="170"/>
      <c r="QTY43" s="188"/>
      <c r="QTZ43" s="188"/>
      <c r="QUA43" s="188"/>
      <c r="QUB43" s="179"/>
      <c r="QUC43" s="170"/>
      <c r="QUD43" s="188"/>
      <c r="QUE43" s="188"/>
      <c r="QUF43" s="188"/>
      <c r="QUG43" s="179"/>
      <c r="QUH43" s="170"/>
      <c r="QUI43" s="188"/>
      <c r="QUJ43" s="188"/>
      <c r="QUK43" s="188"/>
      <c r="QUL43" s="179"/>
      <c r="QUM43" s="170"/>
      <c r="QUN43" s="188"/>
      <c r="QUO43" s="188"/>
      <c r="QUP43" s="188"/>
      <c r="QUQ43" s="179"/>
      <c r="QUR43" s="170"/>
      <c r="QUS43" s="188"/>
      <c r="QUT43" s="188"/>
      <c r="QUU43" s="188"/>
      <c r="QUV43" s="179"/>
      <c r="QUW43" s="170"/>
      <c r="QUX43" s="188"/>
      <c r="QUY43" s="188"/>
      <c r="QUZ43" s="188"/>
      <c r="QVA43" s="179"/>
      <c r="QVB43" s="170"/>
      <c r="QVC43" s="188"/>
      <c r="QVD43" s="188"/>
      <c r="QVE43" s="188"/>
      <c r="QVF43" s="179"/>
      <c r="QVG43" s="170"/>
      <c r="QVH43" s="188"/>
      <c r="QVI43" s="188"/>
      <c r="QVJ43" s="188"/>
      <c r="QVK43" s="179"/>
      <c r="QVL43" s="170"/>
      <c r="QVM43" s="188"/>
      <c r="QVN43" s="188"/>
      <c r="QVO43" s="188"/>
      <c r="QVP43" s="179"/>
      <c r="QVQ43" s="170"/>
      <c r="QVR43" s="188"/>
      <c r="QVS43" s="188"/>
      <c r="QVT43" s="188"/>
      <c r="QVU43" s="179"/>
      <c r="QVV43" s="170"/>
      <c r="QVW43" s="188"/>
      <c r="QVX43" s="188"/>
      <c r="QVY43" s="188"/>
      <c r="QVZ43" s="179"/>
      <c r="QWA43" s="170"/>
      <c r="QWB43" s="188"/>
      <c r="QWC43" s="188"/>
      <c r="QWD43" s="188"/>
      <c r="QWE43" s="179"/>
      <c r="QWF43" s="170"/>
      <c r="QWG43" s="188"/>
      <c r="QWH43" s="188"/>
      <c r="QWI43" s="188"/>
      <c r="QWJ43" s="179"/>
      <c r="QWK43" s="170"/>
      <c r="QWL43" s="188"/>
      <c r="QWM43" s="188"/>
      <c r="QWN43" s="188"/>
      <c r="QWO43" s="179"/>
      <c r="QWP43" s="170"/>
      <c r="QWQ43" s="188"/>
      <c r="QWR43" s="188"/>
      <c r="QWS43" s="188"/>
      <c r="QWT43" s="179"/>
      <c r="QWU43" s="170"/>
      <c r="QWV43" s="188"/>
      <c r="QWW43" s="188"/>
      <c r="QWX43" s="188"/>
      <c r="QWY43" s="179"/>
      <c r="QWZ43" s="170"/>
      <c r="QXA43" s="188"/>
      <c r="QXB43" s="188"/>
      <c r="QXC43" s="188"/>
      <c r="QXD43" s="179"/>
      <c r="QXE43" s="170"/>
      <c r="QXF43" s="188"/>
      <c r="QXG43" s="188"/>
      <c r="QXH43" s="188"/>
      <c r="QXI43" s="179"/>
      <c r="QXJ43" s="170"/>
      <c r="QXK43" s="188"/>
      <c r="QXL43" s="188"/>
      <c r="QXM43" s="188"/>
      <c r="QXN43" s="179"/>
      <c r="QXO43" s="170"/>
      <c r="QXP43" s="188"/>
      <c r="QXQ43" s="188"/>
      <c r="QXR43" s="188"/>
      <c r="QXS43" s="179"/>
      <c r="QXT43" s="170"/>
      <c r="QXU43" s="188"/>
      <c r="QXV43" s="188"/>
      <c r="QXW43" s="188"/>
      <c r="QXX43" s="179"/>
      <c r="QXY43" s="170"/>
      <c r="QXZ43" s="188"/>
      <c r="QYA43" s="188"/>
      <c r="QYB43" s="188"/>
      <c r="QYC43" s="179"/>
      <c r="QYD43" s="170"/>
      <c r="QYE43" s="188"/>
      <c r="QYF43" s="188"/>
      <c r="QYG43" s="188"/>
      <c r="QYH43" s="179"/>
      <c r="QYI43" s="170"/>
      <c r="QYJ43" s="188"/>
      <c r="QYK43" s="188"/>
      <c r="QYL43" s="188"/>
      <c r="QYM43" s="179"/>
      <c r="QYN43" s="170"/>
      <c r="QYO43" s="188"/>
      <c r="QYP43" s="188"/>
      <c r="QYQ43" s="188"/>
      <c r="QYR43" s="179"/>
      <c r="QYS43" s="170"/>
      <c r="QYT43" s="188"/>
      <c r="QYU43" s="188"/>
      <c r="QYV43" s="188"/>
      <c r="QYW43" s="179"/>
      <c r="QYX43" s="170"/>
      <c r="QYY43" s="188"/>
      <c r="QYZ43" s="188"/>
      <c r="QZA43" s="188"/>
      <c r="QZB43" s="179"/>
      <c r="QZC43" s="170"/>
      <c r="QZD43" s="188"/>
      <c r="QZE43" s="188"/>
      <c r="QZF43" s="188"/>
      <c r="QZG43" s="179"/>
      <c r="QZH43" s="170"/>
      <c r="QZI43" s="188"/>
      <c r="QZJ43" s="188"/>
      <c r="QZK43" s="188"/>
      <c r="QZL43" s="179"/>
      <c r="QZM43" s="170"/>
      <c r="QZN43" s="188"/>
      <c r="QZO43" s="188"/>
      <c r="QZP43" s="188"/>
      <c r="QZQ43" s="179"/>
      <c r="QZR43" s="170"/>
      <c r="QZS43" s="188"/>
      <c r="QZT43" s="188"/>
      <c r="QZU43" s="188"/>
      <c r="QZV43" s="179"/>
      <c r="QZW43" s="170"/>
      <c r="QZX43" s="188"/>
      <c r="QZY43" s="188"/>
      <c r="QZZ43" s="188"/>
      <c r="RAA43" s="179"/>
      <c r="RAB43" s="170"/>
      <c r="RAC43" s="188"/>
      <c r="RAD43" s="188"/>
      <c r="RAE43" s="188"/>
      <c r="RAF43" s="179"/>
      <c r="RAG43" s="170"/>
      <c r="RAH43" s="188"/>
      <c r="RAI43" s="188"/>
      <c r="RAJ43" s="188"/>
      <c r="RAK43" s="179"/>
      <c r="RAL43" s="170"/>
      <c r="RAM43" s="188"/>
      <c r="RAN43" s="188"/>
      <c r="RAO43" s="188"/>
      <c r="RAP43" s="179"/>
      <c r="RAQ43" s="170"/>
      <c r="RAR43" s="188"/>
      <c r="RAS43" s="188"/>
      <c r="RAT43" s="188"/>
      <c r="RAU43" s="179"/>
      <c r="RAV43" s="170"/>
      <c r="RAW43" s="188"/>
      <c r="RAX43" s="188"/>
      <c r="RAY43" s="188"/>
      <c r="RAZ43" s="179"/>
      <c r="RBA43" s="170"/>
      <c r="RBB43" s="188"/>
      <c r="RBC43" s="188"/>
      <c r="RBD43" s="188"/>
      <c r="RBE43" s="179"/>
      <c r="RBF43" s="170"/>
      <c r="RBG43" s="188"/>
      <c r="RBH43" s="188"/>
      <c r="RBI43" s="188"/>
      <c r="RBJ43" s="179"/>
      <c r="RBK43" s="170"/>
      <c r="RBL43" s="188"/>
      <c r="RBM43" s="188"/>
      <c r="RBN43" s="188"/>
      <c r="RBO43" s="179"/>
      <c r="RBP43" s="170"/>
      <c r="RBQ43" s="188"/>
      <c r="RBR43" s="188"/>
      <c r="RBS43" s="188"/>
      <c r="RBT43" s="179"/>
      <c r="RBU43" s="170"/>
      <c r="RBV43" s="188"/>
      <c r="RBW43" s="188"/>
      <c r="RBX43" s="188"/>
      <c r="RBY43" s="179"/>
      <c r="RBZ43" s="170"/>
      <c r="RCA43" s="188"/>
      <c r="RCB43" s="188"/>
      <c r="RCC43" s="188"/>
      <c r="RCD43" s="179"/>
      <c r="RCE43" s="170"/>
      <c r="RCF43" s="188"/>
      <c r="RCG43" s="188"/>
      <c r="RCH43" s="188"/>
      <c r="RCI43" s="179"/>
      <c r="RCJ43" s="170"/>
      <c r="RCK43" s="188"/>
      <c r="RCL43" s="188"/>
      <c r="RCM43" s="188"/>
      <c r="RCN43" s="179"/>
      <c r="RCO43" s="170"/>
      <c r="RCP43" s="188"/>
      <c r="RCQ43" s="188"/>
      <c r="RCR43" s="188"/>
      <c r="RCS43" s="179"/>
      <c r="RCT43" s="170"/>
      <c r="RCU43" s="188"/>
      <c r="RCV43" s="188"/>
      <c r="RCW43" s="188"/>
      <c r="RCX43" s="179"/>
      <c r="RCY43" s="170"/>
      <c r="RCZ43" s="188"/>
      <c r="RDA43" s="188"/>
      <c r="RDB43" s="188"/>
      <c r="RDC43" s="179"/>
      <c r="RDD43" s="170"/>
      <c r="RDE43" s="188"/>
      <c r="RDF43" s="188"/>
      <c r="RDG43" s="188"/>
      <c r="RDH43" s="179"/>
      <c r="RDI43" s="170"/>
      <c r="RDJ43" s="188"/>
      <c r="RDK43" s="188"/>
      <c r="RDL43" s="188"/>
      <c r="RDM43" s="179"/>
      <c r="RDN43" s="170"/>
      <c r="RDO43" s="188"/>
      <c r="RDP43" s="188"/>
      <c r="RDQ43" s="188"/>
      <c r="RDR43" s="179"/>
      <c r="RDS43" s="170"/>
      <c r="RDT43" s="188"/>
      <c r="RDU43" s="188"/>
      <c r="RDV43" s="188"/>
      <c r="RDW43" s="179"/>
      <c r="RDX43" s="170"/>
      <c r="RDY43" s="188"/>
      <c r="RDZ43" s="188"/>
      <c r="REA43" s="188"/>
      <c r="REB43" s="179"/>
      <c r="REC43" s="170"/>
      <c r="RED43" s="188"/>
      <c r="REE43" s="188"/>
      <c r="REF43" s="188"/>
      <c r="REG43" s="179"/>
      <c r="REH43" s="170"/>
      <c r="REI43" s="188"/>
      <c r="REJ43" s="188"/>
      <c r="REK43" s="188"/>
      <c r="REL43" s="179"/>
      <c r="REM43" s="170"/>
      <c r="REN43" s="188"/>
      <c r="REO43" s="188"/>
      <c r="REP43" s="188"/>
      <c r="REQ43" s="179"/>
      <c r="RER43" s="170"/>
      <c r="RES43" s="188"/>
      <c r="RET43" s="188"/>
      <c r="REU43" s="188"/>
      <c r="REV43" s="179"/>
      <c r="REW43" s="170"/>
      <c r="REX43" s="188"/>
      <c r="REY43" s="188"/>
      <c r="REZ43" s="188"/>
      <c r="RFA43" s="179"/>
      <c r="RFB43" s="170"/>
      <c r="RFC43" s="188"/>
      <c r="RFD43" s="188"/>
      <c r="RFE43" s="188"/>
      <c r="RFF43" s="179"/>
      <c r="RFG43" s="170"/>
      <c r="RFH43" s="188"/>
      <c r="RFI43" s="188"/>
      <c r="RFJ43" s="188"/>
      <c r="RFK43" s="179"/>
      <c r="RFL43" s="170"/>
      <c r="RFM43" s="188"/>
      <c r="RFN43" s="188"/>
      <c r="RFO43" s="188"/>
      <c r="RFP43" s="179"/>
      <c r="RFQ43" s="170"/>
      <c r="RFR43" s="188"/>
      <c r="RFS43" s="188"/>
      <c r="RFT43" s="188"/>
      <c r="RFU43" s="179"/>
      <c r="RFV43" s="170"/>
      <c r="RFW43" s="188"/>
      <c r="RFX43" s="188"/>
      <c r="RFY43" s="188"/>
      <c r="RFZ43" s="179"/>
      <c r="RGA43" s="170"/>
      <c r="RGB43" s="188"/>
      <c r="RGC43" s="188"/>
      <c r="RGD43" s="188"/>
      <c r="RGE43" s="179"/>
      <c r="RGF43" s="170"/>
      <c r="RGG43" s="188"/>
      <c r="RGH43" s="188"/>
      <c r="RGI43" s="188"/>
      <c r="RGJ43" s="179"/>
      <c r="RGK43" s="170"/>
      <c r="RGL43" s="188"/>
      <c r="RGM43" s="188"/>
      <c r="RGN43" s="188"/>
      <c r="RGO43" s="179"/>
      <c r="RGP43" s="170"/>
      <c r="RGQ43" s="188"/>
      <c r="RGR43" s="188"/>
      <c r="RGS43" s="188"/>
      <c r="RGT43" s="179"/>
      <c r="RGU43" s="170"/>
      <c r="RGV43" s="188"/>
      <c r="RGW43" s="188"/>
      <c r="RGX43" s="188"/>
      <c r="RGY43" s="179"/>
      <c r="RGZ43" s="170"/>
      <c r="RHA43" s="188"/>
      <c r="RHB43" s="188"/>
      <c r="RHC43" s="188"/>
      <c r="RHD43" s="179"/>
      <c r="RHE43" s="170"/>
      <c r="RHF43" s="188"/>
      <c r="RHG43" s="188"/>
      <c r="RHH43" s="188"/>
      <c r="RHI43" s="179"/>
      <c r="RHJ43" s="170"/>
      <c r="RHK43" s="188"/>
      <c r="RHL43" s="188"/>
      <c r="RHM43" s="188"/>
      <c r="RHN43" s="179"/>
      <c r="RHO43" s="170"/>
      <c r="RHP43" s="188"/>
      <c r="RHQ43" s="188"/>
      <c r="RHR43" s="188"/>
      <c r="RHS43" s="179"/>
      <c r="RHT43" s="170"/>
      <c r="RHU43" s="188"/>
      <c r="RHV43" s="188"/>
      <c r="RHW43" s="188"/>
      <c r="RHX43" s="179"/>
      <c r="RHY43" s="170"/>
      <c r="RHZ43" s="188"/>
      <c r="RIA43" s="188"/>
      <c r="RIB43" s="188"/>
      <c r="RIC43" s="179"/>
      <c r="RID43" s="170"/>
      <c r="RIE43" s="188"/>
      <c r="RIF43" s="188"/>
      <c r="RIG43" s="188"/>
      <c r="RIH43" s="179"/>
      <c r="RII43" s="170"/>
      <c r="RIJ43" s="188"/>
      <c r="RIK43" s="188"/>
      <c r="RIL43" s="188"/>
      <c r="RIM43" s="179"/>
      <c r="RIN43" s="170"/>
      <c r="RIO43" s="188"/>
      <c r="RIP43" s="188"/>
      <c r="RIQ43" s="188"/>
      <c r="RIR43" s="179"/>
      <c r="RIS43" s="170"/>
      <c r="RIT43" s="188"/>
      <c r="RIU43" s="188"/>
      <c r="RIV43" s="188"/>
      <c r="RIW43" s="179"/>
      <c r="RIX43" s="170"/>
      <c r="RIY43" s="188"/>
      <c r="RIZ43" s="188"/>
      <c r="RJA43" s="188"/>
      <c r="RJB43" s="179"/>
      <c r="RJC43" s="170"/>
      <c r="RJD43" s="188"/>
      <c r="RJE43" s="188"/>
      <c r="RJF43" s="188"/>
      <c r="RJG43" s="179"/>
      <c r="RJH43" s="170"/>
      <c r="RJI43" s="188"/>
      <c r="RJJ43" s="188"/>
      <c r="RJK43" s="188"/>
      <c r="RJL43" s="179"/>
      <c r="RJM43" s="170"/>
      <c r="RJN43" s="188"/>
      <c r="RJO43" s="188"/>
      <c r="RJP43" s="188"/>
      <c r="RJQ43" s="179"/>
      <c r="RJR43" s="170"/>
      <c r="RJS43" s="188"/>
      <c r="RJT43" s="188"/>
      <c r="RJU43" s="188"/>
      <c r="RJV43" s="179"/>
      <c r="RJW43" s="170"/>
      <c r="RJX43" s="188"/>
      <c r="RJY43" s="188"/>
      <c r="RJZ43" s="188"/>
      <c r="RKA43" s="179"/>
      <c r="RKB43" s="170"/>
      <c r="RKC43" s="188"/>
      <c r="RKD43" s="188"/>
      <c r="RKE43" s="188"/>
      <c r="RKF43" s="179"/>
      <c r="RKG43" s="170"/>
      <c r="RKH43" s="188"/>
      <c r="RKI43" s="188"/>
      <c r="RKJ43" s="188"/>
      <c r="RKK43" s="179"/>
      <c r="RKL43" s="170"/>
      <c r="RKM43" s="188"/>
      <c r="RKN43" s="188"/>
      <c r="RKO43" s="188"/>
      <c r="RKP43" s="179"/>
      <c r="RKQ43" s="170"/>
      <c r="RKR43" s="188"/>
      <c r="RKS43" s="188"/>
      <c r="RKT43" s="188"/>
      <c r="RKU43" s="179"/>
      <c r="RKV43" s="170"/>
      <c r="RKW43" s="188"/>
      <c r="RKX43" s="188"/>
      <c r="RKY43" s="188"/>
      <c r="RKZ43" s="179"/>
      <c r="RLA43" s="170"/>
      <c r="RLB43" s="188"/>
      <c r="RLC43" s="188"/>
      <c r="RLD43" s="188"/>
      <c r="RLE43" s="179"/>
      <c r="RLF43" s="170"/>
      <c r="RLG43" s="188"/>
      <c r="RLH43" s="188"/>
      <c r="RLI43" s="188"/>
      <c r="RLJ43" s="179"/>
      <c r="RLK43" s="170"/>
      <c r="RLL43" s="188"/>
      <c r="RLM43" s="188"/>
      <c r="RLN43" s="188"/>
      <c r="RLO43" s="179"/>
      <c r="RLP43" s="170"/>
      <c r="RLQ43" s="188"/>
      <c r="RLR43" s="188"/>
      <c r="RLS43" s="188"/>
      <c r="RLT43" s="179"/>
      <c r="RLU43" s="170"/>
      <c r="RLV43" s="188"/>
      <c r="RLW43" s="188"/>
      <c r="RLX43" s="188"/>
      <c r="RLY43" s="179"/>
      <c r="RLZ43" s="170"/>
      <c r="RMA43" s="188"/>
      <c r="RMB43" s="188"/>
      <c r="RMC43" s="188"/>
      <c r="RMD43" s="179"/>
      <c r="RME43" s="170"/>
      <c r="RMF43" s="188"/>
      <c r="RMG43" s="188"/>
      <c r="RMH43" s="188"/>
      <c r="RMI43" s="179"/>
      <c r="RMJ43" s="170"/>
      <c r="RMK43" s="188"/>
      <c r="RML43" s="188"/>
      <c r="RMM43" s="188"/>
      <c r="RMN43" s="179"/>
      <c r="RMO43" s="170"/>
      <c r="RMP43" s="188"/>
      <c r="RMQ43" s="188"/>
      <c r="RMR43" s="188"/>
      <c r="RMS43" s="179"/>
      <c r="RMT43" s="170"/>
      <c r="RMU43" s="188"/>
      <c r="RMV43" s="188"/>
      <c r="RMW43" s="188"/>
      <c r="RMX43" s="179"/>
      <c r="RMY43" s="170"/>
      <c r="RMZ43" s="188"/>
      <c r="RNA43" s="188"/>
      <c r="RNB43" s="188"/>
      <c r="RNC43" s="179"/>
      <c r="RND43" s="170"/>
      <c r="RNE43" s="188"/>
      <c r="RNF43" s="188"/>
      <c r="RNG43" s="188"/>
      <c r="RNH43" s="179"/>
      <c r="RNI43" s="170"/>
      <c r="RNJ43" s="188"/>
      <c r="RNK43" s="188"/>
      <c r="RNL43" s="188"/>
      <c r="RNM43" s="179"/>
      <c r="RNN43" s="170"/>
      <c r="RNO43" s="188"/>
      <c r="RNP43" s="188"/>
      <c r="RNQ43" s="188"/>
      <c r="RNR43" s="179"/>
      <c r="RNS43" s="170"/>
      <c r="RNT43" s="188"/>
      <c r="RNU43" s="188"/>
      <c r="RNV43" s="188"/>
      <c r="RNW43" s="179"/>
      <c r="RNX43" s="170"/>
      <c r="RNY43" s="188"/>
      <c r="RNZ43" s="188"/>
      <c r="ROA43" s="188"/>
      <c r="ROB43" s="179"/>
      <c r="ROC43" s="170"/>
      <c r="ROD43" s="188"/>
      <c r="ROE43" s="188"/>
      <c r="ROF43" s="188"/>
      <c r="ROG43" s="179"/>
      <c r="ROH43" s="170"/>
      <c r="ROI43" s="188"/>
      <c r="ROJ43" s="188"/>
      <c r="ROK43" s="188"/>
      <c r="ROL43" s="179"/>
      <c r="ROM43" s="170"/>
      <c r="RON43" s="188"/>
      <c r="ROO43" s="188"/>
      <c r="ROP43" s="188"/>
      <c r="ROQ43" s="179"/>
      <c r="ROR43" s="170"/>
      <c r="ROS43" s="188"/>
      <c r="ROT43" s="188"/>
      <c r="ROU43" s="188"/>
      <c r="ROV43" s="179"/>
      <c r="ROW43" s="170"/>
      <c r="ROX43" s="188"/>
      <c r="ROY43" s="188"/>
      <c r="ROZ43" s="188"/>
      <c r="RPA43" s="179"/>
      <c r="RPB43" s="170"/>
      <c r="RPC43" s="188"/>
      <c r="RPD43" s="188"/>
      <c r="RPE43" s="188"/>
      <c r="RPF43" s="179"/>
      <c r="RPG43" s="170"/>
      <c r="RPH43" s="188"/>
      <c r="RPI43" s="188"/>
      <c r="RPJ43" s="188"/>
      <c r="RPK43" s="179"/>
      <c r="RPL43" s="170"/>
      <c r="RPM43" s="188"/>
      <c r="RPN43" s="188"/>
      <c r="RPO43" s="188"/>
      <c r="RPP43" s="179"/>
      <c r="RPQ43" s="170"/>
      <c r="RPR43" s="188"/>
      <c r="RPS43" s="188"/>
      <c r="RPT43" s="188"/>
      <c r="RPU43" s="179"/>
      <c r="RPV43" s="170"/>
      <c r="RPW43" s="188"/>
      <c r="RPX43" s="188"/>
      <c r="RPY43" s="188"/>
      <c r="RPZ43" s="179"/>
      <c r="RQA43" s="170"/>
      <c r="RQB43" s="188"/>
      <c r="RQC43" s="188"/>
      <c r="RQD43" s="188"/>
      <c r="RQE43" s="179"/>
      <c r="RQF43" s="170"/>
      <c r="RQG43" s="188"/>
      <c r="RQH43" s="188"/>
      <c r="RQI43" s="188"/>
      <c r="RQJ43" s="179"/>
      <c r="RQK43" s="170"/>
      <c r="RQL43" s="188"/>
      <c r="RQM43" s="188"/>
      <c r="RQN43" s="188"/>
      <c r="RQO43" s="179"/>
      <c r="RQP43" s="170"/>
      <c r="RQQ43" s="188"/>
      <c r="RQR43" s="188"/>
      <c r="RQS43" s="188"/>
      <c r="RQT43" s="179"/>
      <c r="RQU43" s="170"/>
      <c r="RQV43" s="188"/>
      <c r="RQW43" s="188"/>
      <c r="RQX43" s="188"/>
      <c r="RQY43" s="179"/>
      <c r="RQZ43" s="170"/>
      <c r="RRA43" s="188"/>
      <c r="RRB43" s="188"/>
      <c r="RRC43" s="188"/>
      <c r="RRD43" s="179"/>
      <c r="RRE43" s="170"/>
      <c r="RRF43" s="188"/>
      <c r="RRG43" s="188"/>
      <c r="RRH43" s="188"/>
      <c r="RRI43" s="179"/>
      <c r="RRJ43" s="170"/>
      <c r="RRK43" s="188"/>
      <c r="RRL43" s="188"/>
      <c r="RRM43" s="188"/>
      <c r="RRN43" s="179"/>
      <c r="RRO43" s="170"/>
      <c r="RRP43" s="188"/>
      <c r="RRQ43" s="188"/>
      <c r="RRR43" s="188"/>
      <c r="RRS43" s="179"/>
      <c r="RRT43" s="170"/>
      <c r="RRU43" s="188"/>
      <c r="RRV43" s="188"/>
      <c r="RRW43" s="188"/>
      <c r="RRX43" s="179"/>
      <c r="RRY43" s="170"/>
      <c r="RRZ43" s="188"/>
      <c r="RSA43" s="188"/>
      <c r="RSB43" s="188"/>
      <c r="RSC43" s="179"/>
      <c r="RSD43" s="170"/>
      <c r="RSE43" s="188"/>
      <c r="RSF43" s="188"/>
      <c r="RSG43" s="188"/>
      <c r="RSH43" s="179"/>
      <c r="RSI43" s="170"/>
      <c r="RSJ43" s="188"/>
      <c r="RSK43" s="188"/>
      <c r="RSL43" s="188"/>
      <c r="RSM43" s="179"/>
      <c r="RSN43" s="170"/>
      <c r="RSO43" s="188"/>
      <c r="RSP43" s="188"/>
      <c r="RSQ43" s="188"/>
      <c r="RSR43" s="179"/>
      <c r="RSS43" s="170"/>
      <c r="RST43" s="188"/>
      <c r="RSU43" s="188"/>
      <c r="RSV43" s="188"/>
      <c r="RSW43" s="179"/>
      <c r="RSX43" s="170"/>
      <c r="RSY43" s="188"/>
      <c r="RSZ43" s="188"/>
      <c r="RTA43" s="188"/>
      <c r="RTB43" s="179"/>
      <c r="RTC43" s="170"/>
      <c r="RTD43" s="188"/>
      <c r="RTE43" s="188"/>
      <c r="RTF43" s="188"/>
      <c r="RTG43" s="179"/>
      <c r="RTH43" s="170"/>
      <c r="RTI43" s="188"/>
      <c r="RTJ43" s="188"/>
      <c r="RTK43" s="188"/>
      <c r="RTL43" s="179"/>
      <c r="RTM43" s="170"/>
      <c r="RTN43" s="188"/>
      <c r="RTO43" s="188"/>
      <c r="RTP43" s="188"/>
      <c r="RTQ43" s="179"/>
      <c r="RTR43" s="170"/>
      <c r="RTS43" s="188"/>
      <c r="RTT43" s="188"/>
      <c r="RTU43" s="188"/>
      <c r="RTV43" s="179"/>
      <c r="RTW43" s="170"/>
      <c r="RTX43" s="188"/>
      <c r="RTY43" s="188"/>
      <c r="RTZ43" s="188"/>
      <c r="RUA43" s="179"/>
      <c r="RUB43" s="170"/>
      <c r="RUC43" s="188"/>
      <c r="RUD43" s="188"/>
      <c r="RUE43" s="188"/>
      <c r="RUF43" s="179"/>
      <c r="RUG43" s="170"/>
      <c r="RUH43" s="188"/>
      <c r="RUI43" s="188"/>
      <c r="RUJ43" s="188"/>
      <c r="RUK43" s="179"/>
      <c r="RUL43" s="170"/>
      <c r="RUM43" s="188"/>
      <c r="RUN43" s="188"/>
      <c r="RUO43" s="188"/>
      <c r="RUP43" s="179"/>
      <c r="RUQ43" s="170"/>
      <c r="RUR43" s="188"/>
      <c r="RUS43" s="188"/>
      <c r="RUT43" s="188"/>
      <c r="RUU43" s="179"/>
      <c r="RUV43" s="170"/>
      <c r="RUW43" s="188"/>
      <c r="RUX43" s="188"/>
      <c r="RUY43" s="188"/>
      <c r="RUZ43" s="179"/>
      <c r="RVA43" s="170"/>
      <c r="RVB43" s="188"/>
      <c r="RVC43" s="188"/>
      <c r="RVD43" s="188"/>
      <c r="RVE43" s="179"/>
      <c r="RVF43" s="170"/>
      <c r="RVG43" s="188"/>
      <c r="RVH43" s="188"/>
      <c r="RVI43" s="188"/>
      <c r="RVJ43" s="179"/>
      <c r="RVK43" s="170"/>
      <c r="RVL43" s="188"/>
      <c r="RVM43" s="188"/>
      <c r="RVN43" s="188"/>
      <c r="RVO43" s="179"/>
      <c r="RVP43" s="170"/>
      <c r="RVQ43" s="188"/>
      <c r="RVR43" s="188"/>
      <c r="RVS43" s="188"/>
      <c r="RVT43" s="179"/>
      <c r="RVU43" s="170"/>
      <c r="RVV43" s="188"/>
      <c r="RVW43" s="188"/>
      <c r="RVX43" s="188"/>
      <c r="RVY43" s="179"/>
      <c r="RVZ43" s="170"/>
      <c r="RWA43" s="188"/>
      <c r="RWB43" s="188"/>
      <c r="RWC43" s="188"/>
      <c r="RWD43" s="179"/>
      <c r="RWE43" s="170"/>
      <c r="RWF43" s="188"/>
      <c r="RWG43" s="188"/>
      <c r="RWH43" s="188"/>
      <c r="RWI43" s="179"/>
      <c r="RWJ43" s="170"/>
      <c r="RWK43" s="188"/>
      <c r="RWL43" s="188"/>
      <c r="RWM43" s="188"/>
      <c r="RWN43" s="179"/>
      <c r="RWO43" s="170"/>
      <c r="RWP43" s="188"/>
      <c r="RWQ43" s="188"/>
      <c r="RWR43" s="188"/>
      <c r="RWS43" s="179"/>
      <c r="RWT43" s="170"/>
      <c r="RWU43" s="188"/>
      <c r="RWV43" s="188"/>
      <c r="RWW43" s="188"/>
      <c r="RWX43" s="179"/>
      <c r="RWY43" s="170"/>
      <c r="RWZ43" s="188"/>
      <c r="RXA43" s="188"/>
      <c r="RXB43" s="188"/>
      <c r="RXC43" s="179"/>
      <c r="RXD43" s="170"/>
      <c r="RXE43" s="188"/>
      <c r="RXF43" s="188"/>
      <c r="RXG43" s="188"/>
      <c r="RXH43" s="179"/>
      <c r="RXI43" s="170"/>
      <c r="RXJ43" s="188"/>
      <c r="RXK43" s="188"/>
      <c r="RXL43" s="188"/>
      <c r="RXM43" s="179"/>
      <c r="RXN43" s="170"/>
      <c r="RXO43" s="188"/>
      <c r="RXP43" s="188"/>
      <c r="RXQ43" s="188"/>
      <c r="RXR43" s="179"/>
      <c r="RXS43" s="170"/>
      <c r="RXT43" s="188"/>
      <c r="RXU43" s="188"/>
      <c r="RXV43" s="188"/>
      <c r="RXW43" s="179"/>
      <c r="RXX43" s="170"/>
      <c r="RXY43" s="188"/>
      <c r="RXZ43" s="188"/>
      <c r="RYA43" s="188"/>
      <c r="RYB43" s="179"/>
      <c r="RYC43" s="170"/>
      <c r="RYD43" s="188"/>
      <c r="RYE43" s="188"/>
      <c r="RYF43" s="188"/>
      <c r="RYG43" s="179"/>
      <c r="RYH43" s="170"/>
      <c r="RYI43" s="188"/>
      <c r="RYJ43" s="188"/>
      <c r="RYK43" s="188"/>
      <c r="RYL43" s="179"/>
      <c r="RYM43" s="170"/>
      <c r="RYN43" s="188"/>
      <c r="RYO43" s="188"/>
      <c r="RYP43" s="188"/>
      <c r="RYQ43" s="179"/>
      <c r="RYR43" s="170"/>
      <c r="RYS43" s="188"/>
      <c r="RYT43" s="188"/>
      <c r="RYU43" s="188"/>
      <c r="RYV43" s="179"/>
      <c r="RYW43" s="170"/>
      <c r="RYX43" s="188"/>
      <c r="RYY43" s="188"/>
      <c r="RYZ43" s="188"/>
      <c r="RZA43" s="179"/>
      <c r="RZB43" s="170"/>
      <c r="RZC43" s="188"/>
      <c r="RZD43" s="188"/>
      <c r="RZE43" s="188"/>
      <c r="RZF43" s="179"/>
      <c r="RZG43" s="170"/>
      <c r="RZH43" s="188"/>
      <c r="RZI43" s="188"/>
      <c r="RZJ43" s="188"/>
      <c r="RZK43" s="179"/>
      <c r="RZL43" s="170"/>
      <c r="RZM43" s="188"/>
      <c r="RZN43" s="188"/>
      <c r="RZO43" s="188"/>
      <c r="RZP43" s="179"/>
      <c r="RZQ43" s="170"/>
      <c r="RZR43" s="188"/>
      <c r="RZS43" s="188"/>
      <c r="RZT43" s="188"/>
      <c r="RZU43" s="179"/>
      <c r="RZV43" s="170"/>
      <c r="RZW43" s="188"/>
      <c r="RZX43" s="188"/>
      <c r="RZY43" s="188"/>
      <c r="RZZ43" s="179"/>
      <c r="SAA43" s="170"/>
      <c r="SAB43" s="188"/>
      <c r="SAC43" s="188"/>
      <c r="SAD43" s="188"/>
      <c r="SAE43" s="179"/>
      <c r="SAF43" s="170"/>
      <c r="SAG43" s="188"/>
      <c r="SAH43" s="188"/>
      <c r="SAI43" s="188"/>
      <c r="SAJ43" s="179"/>
      <c r="SAK43" s="170"/>
      <c r="SAL43" s="188"/>
      <c r="SAM43" s="188"/>
      <c r="SAN43" s="188"/>
      <c r="SAO43" s="179"/>
      <c r="SAP43" s="170"/>
      <c r="SAQ43" s="188"/>
      <c r="SAR43" s="188"/>
      <c r="SAS43" s="188"/>
      <c r="SAT43" s="179"/>
      <c r="SAU43" s="170"/>
      <c r="SAV43" s="188"/>
      <c r="SAW43" s="188"/>
      <c r="SAX43" s="188"/>
      <c r="SAY43" s="179"/>
      <c r="SAZ43" s="170"/>
      <c r="SBA43" s="188"/>
      <c r="SBB43" s="188"/>
      <c r="SBC43" s="188"/>
      <c r="SBD43" s="179"/>
      <c r="SBE43" s="170"/>
      <c r="SBF43" s="188"/>
      <c r="SBG43" s="188"/>
      <c r="SBH43" s="188"/>
      <c r="SBI43" s="179"/>
      <c r="SBJ43" s="170"/>
      <c r="SBK43" s="188"/>
      <c r="SBL43" s="188"/>
      <c r="SBM43" s="188"/>
      <c r="SBN43" s="179"/>
      <c r="SBO43" s="170"/>
      <c r="SBP43" s="188"/>
      <c r="SBQ43" s="188"/>
      <c r="SBR43" s="188"/>
      <c r="SBS43" s="179"/>
      <c r="SBT43" s="170"/>
      <c r="SBU43" s="188"/>
      <c r="SBV43" s="188"/>
      <c r="SBW43" s="188"/>
      <c r="SBX43" s="179"/>
      <c r="SBY43" s="170"/>
      <c r="SBZ43" s="188"/>
      <c r="SCA43" s="188"/>
      <c r="SCB43" s="188"/>
      <c r="SCC43" s="179"/>
      <c r="SCD43" s="170"/>
      <c r="SCE43" s="188"/>
      <c r="SCF43" s="188"/>
      <c r="SCG43" s="188"/>
      <c r="SCH43" s="179"/>
      <c r="SCI43" s="170"/>
      <c r="SCJ43" s="188"/>
      <c r="SCK43" s="188"/>
      <c r="SCL43" s="188"/>
      <c r="SCM43" s="179"/>
      <c r="SCN43" s="170"/>
      <c r="SCO43" s="188"/>
      <c r="SCP43" s="188"/>
      <c r="SCQ43" s="188"/>
      <c r="SCR43" s="179"/>
      <c r="SCS43" s="170"/>
      <c r="SCT43" s="188"/>
      <c r="SCU43" s="188"/>
      <c r="SCV43" s="188"/>
      <c r="SCW43" s="179"/>
      <c r="SCX43" s="170"/>
      <c r="SCY43" s="188"/>
      <c r="SCZ43" s="188"/>
      <c r="SDA43" s="188"/>
      <c r="SDB43" s="179"/>
      <c r="SDC43" s="170"/>
      <c r="SDD43" s="188"/>
      <c r="SDE43" s="188"/>
      <c r="SDF43" s="188"/>
      <c r="SDG43" s="179"/>
      <c r="SDH43" s="170"/>
      <c r="SDI43" s="188"/>
      <c r="SDJ43" s="188"/>
      <c r="SDK43" s="188"/>
      <c r="SDL43" s="179"/>
      <c r="SDM43" s="170"/>
      <c r="SDN43" s="188"/>
      <c r="SDO43" s="188"/>
      <c r="SDP43" s="188"/>
      <c r="SDQ43" s="179"/>
      <c r="SDR43" s="170"/>
      <c r="SDS43" s="188"/>
      <c r="SDT43" s="188"/>
      <c r="SDU43" s="188"/>
      <c r="SDV43" s="179"/>
      <c r="SDW43" s="170"/>
      <c r="SDX43" s="188"/>
      <c r="SDY43" s="188"/>
      <c r="SDZ43" s="188"/>
      <c r="SEA43" s="179"/>
      <c r="SEB43" s="170"/>
      <c r="SEC43" s="188"/>
      <c r="SED43" s="188"/>
      <c r="SEE43" s="188"/>
      <c r="SEF43" s="179"/>
      <c r="SEG43" s="170"/>
      <c r="SEH43" s="188"/>
      <c r="SEI43" s="188"/>
      <c r="SEJ43" s="188"/>
      <c r="SEK43" s="179"/>
      <c r="SEL43" s="170"/>
      <c r="SEM43" s="188"/>
      <c r="SEN43" s="188"/>
      <c r="SEO43" s="188"/>
      <c r="SEP43" s="179"/>
      <c r="SEQ43" s="170"/>
      <c r="SER43" s="188"/>
      <c r="SES43" s="188"/>
      <c r="SET43" s="188"/>
      <c r="SEU43" s="179"/>
      <c r="SEV43" s="170"/>
      <c r="SEW43" s="188"/>
      <c r="SEX43" s="188"/>
      <c r="SEY43" s="188"/>
      <c r="SEZ43" s="179"/>
      <c r="SFA43" s="170"/>
      <c r="SFB43" s="188"/>
      <c r="SFC43" s="188"/>
      <c r="SFD43" s="188"/>
      <c r="SFE43" s="179"/>
      <c r="SFF43" s="170"/>
      <c r="SFG43" s="188"/>
      <c r="SFH43" s="188"/>
      <c r="SFI43" s="188"/>
      <c r="SFJ43" s="179"/>
      <c r="SFK43" s="170"/>
      <c r="SFL43" s="188"/>
      <c r="SFM43" s="188"/>
      <c r="SFN43" s="188"/>
      <c r="SFO43" s="179"/>
      <c r="SFP43" s="170"/>
      <c r="SFQ43" s="188"/>
      <c r="SFR43" s="188"/>
      <c r="SFS43" s="188"/>
      <c r="SFT43" s="179"/>
      <c r="SFU43" s="170"/>
      <c r="SFV43" s="188"/>
      <c r="SFW43" s="188"/>
      <c r="SFX43" s="188"/>
      <c r="SFY43" s="179"/>
      <c r="SFZ43" s="170"/>
      <c r="SGA43" s="188"/>
      <c r="SGB43" s="188"/>
      <c r="SGC43" s="188"/>
      <c r="SGD43" s="179"/>
      <c r="SGE43" s="170"/>
      <c r="SGF43" s="188"/>
      <c r="SGG43" s="188"/>
      <c r="SGH43" s="188"/>
      <c r="SGI43" s="179"/>
      <c r="SGJ43" s="170"/>
      <c r="SGK43" s="188"/>
      <c r="SGL43" s="188"/>
      <c r="SGM43" s="188"/>
      <c r="SGN43" s="179"/>
      <c r="SGO43" s="170"/>
      <c r="SGP43" s="188"/>
      <c r="SGQ43" s="188"/>
      <c r="SGR43" s="188"/>
      <c r="SGS43" s="179"/>
      <c r="SGT43" s="170"/>
      <c r="SGU43" s="188"/>
      <c r="SGV43" s="188"/>
      <c r="SGW43" s="188"/>
      <c r="SGX43" s="179"/>
      <c r="SGY43" s="170"/>
      <c r="SGZ43" s="188"/>
      <c r="SHA43" s="188"/>
      <c r="SHB43" s="188"/>
      <c r="SHC43" s="179"/>
      <c r="SHD43" s="170"/>
      <c r="SHE43" s="188"/>
      <c r="SHF43" s="188"/>
      <c r="SHG43" s="188"/>
      <c r="SHH43" s="179"/>
      <c r="SHI43" s="170"/>
      <c r="SHJ43" s="188"/>
      <c r="SHK43" s="188"/>
      <c r="SHL43" s="188"/>
      <c r="SHM43" s="179"/>
      <c r="SHN43" s="170"/>
      <c r="SHO43" s="188"/>
      <c r="SHP43" s="188"/>
      <c r="SHQ43" s="188"/>
      <c r="SHR43" s="179"/>
      <c r="SHS43" s="170"/>
      <c r="SHT43" s="188"/>
      <c r="SHU43" s="188"/>
      <c r="SHV43" s="188"/>
      <c r="SHW43" s="179"/>
      <c r="SHX43" s="170"/>
      <c r="SHY43" s="188"/>
      <c r="SHZ43" s="188"/>
      <c r="SIA43" s="188"/>
      <c r="SIB43" s="179"/>
      <c r="SIC43" s="170"/>
      <c r="SID43" s="188"/>
      <c r="SIE43" s="188"/>
      <c r="SIF43" s="188"/>
      <c r="SIG43" s="179"/>
      <c r="SIH43" s="170"/>
      <c r="SII43" s="188"/>
      <c r="SIJ43" s="188"/>
      <c r="SIK43" s="188"/>
      <c r="SIL43" s="179"/>
      <c r="SIM43" s="170"/>
      <c r="SIN43" s="188"/>
      <c r="SIO43" s="188"/>
      <c r="SIP43" s="188"/>
      <c r="SIQ43" s="179"/>
      <c r="SIR43" s="170"/>
      <c r="SIS43" s="188"/>
      <c r="SIT43" s="188"/>
      <c r="SIU43" s="188"/>
      <c r="SIV43" s="179"/>
      <c r="SIW43" s="170"/>
      <c r="SIX43" s="188"/>
      <c r="SIY43" s="188"/>
      <c r="SIZ43" s="188"/>
      <c r="SJA43" s="179"/>
      <c r="SJB43" s="170"/>
      <c r="SJC43" s="188"/>
      <c r="SJD43" s="188"/>
      <c r="SJE43" s="188"/>
      <c r="SJF43" s="179"/>
      <c r="SJG43" s="170"/>
      <c r="SJH43" s="188"/>
      <c r="SJI43" s="188"/>
      <c r="SJJ43" s="188"/>
      <c r="SJK43" s="179"/>
      <c r="SJL43" s="170"/>
      <c r="SJM43" s="188"/>
      <c r="SJN43" s="188"/>
      <c r="SJO43" s="188"/>
      <c r="SJP43" s="179"/>
      <c r="SJQ43" s="170"/>
      <c r="SJR43" s="188"/>
      <c r="SJS43" s="188"/>
      <c r="SJT43" s="188"/>
      <c r="SJU43" s="179"/>
      <c r="SJV43" s="170"/>
      <c r="SJW43" s="188"/>
      <c r="SJX43" s="188"/>
      <c r="SJY43" s="188"/>
      <c r="SJZ43" s="179"/>
      <c r="SKA43" s="170"/>
      <c r="SKB43" s="188"/>
      <c r="SKC43" s="188"/>
      <c r="SKD43" s="188"/>
      <c r="SKE43" s="179"/>
      <c r="SKF43" s="170"/>
      <c r="SKG43" s="188"/>
      <c r="SKH43" s="188"/>
      <c r="SKI43" s="188"/>
      <c r="SKJ43" s="179"/>
      <c r="SKK43" s="170"/>
      <c r="SKL43" s="188"/>
      <c r="SKM43" s="188"/>
      <c r="SKN43" s="188"/>
      <c r="SKO43" s="179"/>
      <c r="SKP43" s="170"/>
      <c r="SKQ43" s="188"/>
      <c r="SKR43" s="188"/>
      <c r="SKS43" s="188"/>
      <c r="SKT43" s="179"/>
      <c r="SKU43" s="170"/>
      <c r="SKV43" s="188"/>
      <c r="SKW43" s="188"/>
      <c r="SKX43" s="188"/>
      <c r="SKY43" s="179"/>
      <c r="SKZ43" s="170"/>
      <c r="SLA43" s="188"/>
      <c r="SLB43" s="188"/>
      <c r="SLC43" s="188"/>
      <c r="SLD43" s="179"/>
      <c r="SLE43" s="170"/>
      <c r="SLF43" s="188"/>
      <c r="SLG43" s="188"/>
      <c r="SLH43" s="188"/>
      <c r="SLI43" s="179"/>
      <c r="SLJ43" s="170"/>
      <c r="SLK43" s="188"/>
      <c r="SLL43" s="188"/>
      <c r="SLM43" s="188"/>
      <c r="SLN43" s="179"/>
      <c r="SLO43" s="170"/>
      <c r="SLP43" s="188"/>
      <c r="SLQ43" s="188"/>
      <c r="SLR43" s="188"/>
      <c r="SLS43" s="179"/>
      <c r="SLT43" s="170"/>
      <c r="SLU43" s="188"/>
      <c r="SLV43" s="188"/>
      <c r="SLW43" s="188"/>
      <c r="SLX43" s="179"/>
      <c r="SLY43" s="170"/>
      <c r="SLZ43" s="188"/>
      <c r="SMA43" s="188"/>
      <c r="SMB43" s="188"/>
      <c r="SMC43" s="179"/>
      <c r="SMD43" s="170"/>
      <c r="SME43" s="188"/>
      <c r="SMF43" s="188"/>
      <c r="SMG43" s="188"/>
      <c r="SMH43" s="179"/>
      <c r="SMI43" s="170"/>
      <c r="SMJ43" s="188"/>
      <c r="SMK43" s="188"/>
      <c r="SML43" s="188"/>
      <c r="SMM43" s="179"/>
      <c r="SMN43" s="170"/>
      <c r="SMO43" s="188"/>
      <c r="SMP43" s="188"/>
      <c r="SMQ43" s="188"/>
      <c r="SMR43" s="179"/>
      <c r="SMS43" s="170"/>
      <c r="SMT43" s="188"/>
      <c r="SMU43" s="188"/>
      <c r="SMV43" s="188"/>
      <c r="SMW43" s="179"/>
      <c r="SMX43" s="170"/>
      <c r="SMY43" s="188"/>
      <c r="SMZ43" s="188"/>
      <c r="SNA43" s="188"/>
      <c r="SNB43" s="179"/>
      <c r="SNC43" s="170"/>
      <c r="SND43" s="188"/>
      <c r="SNE43" s="188"/>
      <c r="SNF43" s="188"/>
      <c r="SNG43" s="179"/>
      <c r="SNH43" s="170"/>
      <c r="SNI43" s="188"/>
      <c r="SNJ43" s="188"/>
      <c r="SNK43" s="188"/>
      <c r="SNL43" s="179"/>
      <c r="SNM43" s="170"/>
      <c r="SNN43" s="188"/>
      <c r="SNO43" s="188"/>
      <c r="SNP43" s="188"/>
      <c r="SNQ43" s="179"/>
      <c r="SNR43" s="170"/>
      <c r="SNS43" s="188"/>
      <c r="SNT43" s="188"/>
      <c r="SNU43" s="188"/>
      <c r="SNV43" s="179"/>
      <c r="SNW43" s="170"/>
      <c r="SNX43" s="188"/>
      <c r="SNY43" s="188"/>
      <c r="SNZ43" s="188"/>
      <c r="SOA43" s="179"/>
      <c r="SOB43" s="170"/>
      <c r="SOC43" s="188"/>
      <c r="SOD43" s="188"/>
      <c r="SOE43" s="188"/>
      <c r="SOF43" s="179"/>
      <c r="SOG43" s="170"/>
      <c r="SOH43" s="188"/>
      <c r="SOI43" s="188"/>
      <c r="SOJ43" s="188"/>
      <c r="SOK43" s="179"/>
      <c r="SOL43" s="170"/>
      <c r="SOM43" s="188"/>
      <c r="SON43" s="188"/>
      <c r="SOO43" s="188"/>
      <c r="SOP43" s="179"/>
      <c r="SOQ43" s="170"/>
      <c r="SOR43" s="188"/>
      <c r="SOS43" s="188"/>
      <c r="SOT43" s="188"/>
      <c r="SOU43" s="179"/>
      <c r="SOV43" s="170"/>
      <c r="SOW43" s="188"/>
      <c r="SOX43" s="188"/>
      <c r="SOY43" s="188"/>
      <c r="SOZ43" s="179"/>
      <c r="SPA43" s="170"/>
      <c r="SPB43" s="188"/>
      <c r="SPC43" s="188"/>
      <c r="SPD43" s="188"/>
      <c r="SPE43" s="179"/>
      <c r="SPF43" s="170"/>
      <c r="SPG43" s="188"/>
      <c r="SPH43" s="188"/>
      <c r="SPI43" s="188"/>
      <c r="SPJ43" s="179"/>
      <c r="SPK43" s="170"/>
      <c r="SPL43" s="188"/>
      <c r="SPM43" s="188"/>
      <c r="SPN43" s="188"/>
      <c r="SPO43" s="179"/>
      <c r="SPP43" s="170"/>
      <c r="SPQ43" s="188"/>
      <c r="SPR43" s="188"/>
      <c r="SPS43" s="188"/>
      <c r="SPT43" s="179"/>
      <c r="SPU43" s="170"/>
      <c r="SPV43" s="188"/>
      <c r="SPW43" s="188"/>
      <c r="SPX43" s="188"/>
      <c r="SPY43" s="179"/>
      <c r="SPZ43" s="170"/>
      <c r="SQA43" s="188"/>
      <c r="SQB43" s="188"/>
      <c r="SQC43" s="188"/>
      <c r="SQD43" s="179"/>
      <c r="SQE43" s="170"/>
      <c r="SQF43" s="188"/>
      <c r="SQG43" s="188"/>
      <c r="SQH43" s="188"/>
      <c r="SQI43" s="179"/>
      <c r="SQJ43" s="170"/>
      <c r="SQK43" s="188"/>
      <c r="SQL43" s="188"/>
      <c r="SQM43" s="188"/>
      <c r="SQN43" s="179"/>
      <c r="SQO43" s="170"/>
      <c r="SQP43" s="188"/>
      <c r="SQQ43" s="188"/>
      <c r="SQR43" s="188"/>
      <c r="SQS43" s="179"/>
      <c r="SQT43" s="170"/>
      <c r="SQU43" s="188"/>
      <c r="SQV43" s="188"/>
      <c r="SQW43" s="188"/>
      <c r="SQX43" s="179"/>
      <c r="SQY43" s="170"/>
      <c r="SQZ43" s="188"/>
      <c r="SRA43" s="188"/>
      <c r="SRB43" s="188"/>
      <c r="SRC43" s="179"/>
      <c r="SRD43" s="170"/>
      <c r="SRE43" s="188"/>
      <c r="SRF43" s="188"/>
      <c r="SRG43" s="188"/>
      <c r="SRH43" s="179"/>
      <c r="SRI43" s="170"/>
      <c r="SRJ43" s="188"/>
      <c r="SRK43" s="188"/>
      <c r="SRL43" s="188"/>
      <c r="SRM43" s="179"/>
      <c r="SRN43" s="170"/>
      <c r="SRO43" s="188"/>
      <c r="SRP43" s="188"/>
      <c r="SRQ43" s="188"/>
      <c r="SRR43" s="179"/>
      <c r="SRS43" s="170"/>
      <c r="SRT43" s="188"/>
      <c r="SRU43" s="188"/>
      <c r="SRV43" s="188"/>
      <c r="SRW43" s="179"/>
      <c r="SRX43" s="170"/>
      <c r="SRY43" s="188"/>
      <c r="SRZ43" s="188"/>
      <c r="SSA43" s="188"/>
      <c r="SSB43" s="179"/>
      <c r="SSC43" s="170"/>
      <c r="SSD43" s="188"/>
      <c r="SSE43" s="188"/>
      <c r="SSF43" s="188"/>
      <c r="SSG43" s="179"/>
      <c r="SSH43" s="170"/>
      <c r="SSI43" s="188"/>
      <c r="SSJ43" s="188"/>
      <c r="SSK43" s="188"/>
      <c r="SSL43" s="179"/>
      <c r="SSM43" s="170"/>
      <c r="SSN43" s="188"/>
      <c r="SSO43" s="188"/>
      <c r="SSP43" s="188"/>
      <c r="SSQ43" s="179"/>
      <c r="SSR43" s="170"/>
      <c r="SSS43" s="188"/>
      <c r="SST43" s="188"/>
      <c r="SSU43" s="188"/>
      <c r="SSV43" s="179"/>
      <c r="SSW43" s="170"/>
      <c r="SSX43" s="188"/>
      <c r="SSY43" s="188"/>
      <c r="SSZ43" s="188"/>
      <c r="STA43" s="179"/>
      <c r="STB43" s="170"/>
      <c r="STC43" s="188"/>
      <c r="STD43" s="188"/>
      <c r="STE43" s="188"/>
      <c r="STF43" s="179"/>
      <c r="STG43" s="170"/>
      <c r="STH43" s="188"/>
      <c r="STI43" s="188"/>
      <c r="STJ43" s="188"/>
      <c r="STK43" s="179"/>
      <c r="STL43" s="170"/>
      <c r="STM43" s="188"/>
      <c r="STN43" s="188"/>
      <c r="STO43" s="188"/>
      <c r="STP43" s="179"/>
      <c r="STQ43" s="170"/>
      <c r="STR43" s="188"/>
      <c r="STS43" s="188"/>
      <c r="STT43" s="188"/>
      <c r="STU43" s="179"/>
      <c r="STV43" s="170"/>
      <c r="STW43" s="188"/>
      <c r="STX43" s="188"/>
      <c r="STY43" s="188"/>
      <c r="STZ43" s="179"/>
      <c r="SUA43" s="170"/>
      <c r="SUB43" s="188"/>
      <c r="SUC43" s="188"/>
      <c r="SUD43" s="188"/>
      <c r="SUE43" s="179"/>
      <c r="SUF43" s="170"/>
      <c r="SUG43" s="188"/>
      <c r="SUH43" s="188"/>
      <c r="SUI43" s="188"/>
      <c r="SUJ43" s="179"/>
      <c r="SUK43" s="170"/>
      <c r="SUL43" s="188"/>
      <c r="SUM43" s="188"/>
      <c r="SUN43" s="188"/>
      <c r="SUO43" s="179"/>
      <c r="SUP43" s="170"/>
      <c r="SUQ43" s="188"/>
      <c r="SUR43" s="188"/>
      <c r="SUS43" s="188"/>
      <c r="SUT43" s="179"/>
      <c r="SUU43" s="170"/>
      <c r="SUV43" s="188"/>
      <c r="SUW43" s="188"/>
      <c r="SUX43" s="188"/>
      <c r="SUY43" s="179"/>
      <c r="SUZ43" s="170"/>
      <c r="SVA43" s="188"/>
      <c r="SVB43" s="188"/>
      <c r="SVC43" s="188"/>
      <c r="SVD43" s="179"/>
      <c r="SVE43" s="170"/>
      <c r="SVF43" s="188"/>
      <c r="SVG43" s="188"/>
      <c r="SVH43" s="188"/>
      <c r="SVI43" s="179"/>
      <c r="SVJ43" s="170"/>
      <c r="SVK43" s="188"/>
      <c r="SVL43" s="188"/>
      <c r="SVM43" s="188"/>
      <c r="SVN43" s="179"/>
      <c r="SVO43" s="170"/>
      <c r="SVP43" s="188"/>
      <c r="SVQ43" s="188"/>
      <c r="SVR43" s="188"/>
      <c r="SVS43" s="179"/>
      <c r="SVT43" s="170"/>
      <c r="SVU43" s="188"/>
      <c r="SVV43" s="188"/>
      <c r="SVW43" s="188"/>
      <c r="SVX43" s="179"/>
      <c r="SVY43" s="170"/>
      <c r="SVZ43" s="188"/>
      <c r="SWA43" s="188"/>
      <c r="SWB43" s="188"/>
      <c r="SWC43" s="179"/>
      <c r="SWD43" s="170"/>
      <c r="SWE43" s="188"/>
      <c r="SWF43" s="188"/>
      <c r="SWG43" s="188"/>
      <c r="SWH43" s="179"/>
      <c r="SWI43" s="170"/>
      <c r="SWJ43" s="188"/>
      <c r="SWK43" s="188"/>
      <c r="SWL43" s="188"/>
      <c r="SWM43" s="179"/>
      <c r="SWN43" s="170"/>
      <c r="SWO43" s="188"/>
      <c r="SWP43" s="188"/>
      <c r="SWQ43" s="188"/>
      <c r="SWR43" s="179"/>
      <c r="SWS43" s="170"/>
      <c r="SWT43" s="188"/>
      <c r="SWU43" s="188"/>
      <c r="SWV43" s="188"/>
      <c r="SWW43" s="179"/>
      <c r="SWX43" s="170"/>
      <c r="SWY43" s="188"/>
      <c r="SWZ43" s="188"/>
      <c r="SXA43" s="188"/>
      <c r="SXB43" s="179"/>
      <c r="SXC43" s="170"/>
      <c r="SXD43" s="188"/>
      <c r="SXE43" s="188"/>
      <c r="SXF43" s="188"/>
      <c r="SXG43" s="179"/>
      <c r="SXH43" s="170"/>
      <c r="SXI43" s="188"/>
      <c r="SXJ43" s="188"/>
      <c r="SXK43" s="188"/>
      <c r="SXL43" s="179"/>
      <c r="SXM43" s="170"/>
      <c r="SXN43" s="188"/>
      <c r="SXO43" s="188"/>
      <c r="SXP43" s="188"/>
      <c r="SXQ43" s="179"/>
      <c r="SXR43" s="170"/>
      <c r="SXS43" s="188"/>
      <c r="SXT43" s="188"/>
      <c r="SXU43" s="188"/>
      <c r="SXV43" s="179"/>
      <c r="SXW43" s="170"/>
      <c r="SXX43" s="188"/>
      <c r="SXY43" s="188"/>
      <c r="SXZ43" s="188"/>
      <c r="SYA43" s="179"/>
      <c r="SYB43" s="170"/>
      <c r="SYC43" s="188"/>
      <c r="SYD43" s="188"/>
      <c r="SYE43" s="188"/>
      <c r="SYF43" s="179"/>
      <c r="SYG43" s="170"/>
      <c r="SYH43" s="188"/>
      <c r="SYI43" s="188"/>
      <c r="SYJ43" s="188"/>
      <c r="SYK43" s="179"/>
      <c r="SYL43" s="170"/>
      <c r="SYM43" s="188"/>
      <c r="SYN43" s="188"/>
      <c r="SYO43" s="188"/>
      <c r="SYP43" s="179"/>
      <c r="SYQ43" s="170"/>
      <c r="SYR43" s="188"/>
      <c r="SYS43" s="188"/>
      <c r="SYT43" s="188"/>
      <c r="SYU43" s="179"/>
      <c r="SYV43" s="170"/>
      <c r="SYW43" s="188"/>
      <c r="SYX43" s="188"/>
      <c r="SYY43" s="188"/>
      <c r="SYZ43" s="179"/>
      <c r="SZA43" s="170"/>
      <c r="SZB43" s="188"/>
      <c r="SZC43" s="188"/>
      <c r="SZD43" s="188"/>
      <c r="SZE43" s="179"/>
      <c r="SZF43" s="170"/>
      <c r="SZG43" s="188"/>
      <c r="SZH43" s="188"/>
      <c r="SZI43" s="188"/>
      <c r="SZJ43" s="179"/>
      <c r="SZK43" s="170"/>
      <c r="SZL43" s="188"/>
      <c r="SZM43" s="188"/>
      <c r="SZN43" s="188"/>
      <c r="SZO43" s="179"/>
      <c r="SZP43" s="170"/>
      <c r="SZQ43" s="188"/>
      <c r="SZR43" s="188"/>
      <c r="SZS43" s="188"/>
      <c r="SZT43" s="179"/>
      <c r="SZU43" s="170"/>
      <c r="SZV43" s="188"/>
      <c r="SZW43" s="188"/>
      <c r="SZX43" s="188"/>
      <c r="SZY43" s="179"/>
      <c r="SZZ43" s="170"/>
      <c r="TAA43" s="188"/>
      <c r="TAB43" s="188"/>
      <c r="TAC43" s="188"/>
      <c r="TAD43" s="179"/>
      <c r="TAE43" s="170"/>
      <c r="TAF43" s="188"/>
      <c r="TAG43" s="188"/>
      <c r="TAH43" s="188"/>
      <c r="TAI43" s="179"/>
      <c r="TAJ43" s="170"/>
      <c r="TAK43" s="188"/>
      <c r="TAL43" s="188"/>
      <c r="TAM43" s="188"/>
      <c r="TAN43" s="179"/>
      <c r="TAO43" s="170"/>
      <c r="TAP43" s="188"/>
      <c r="TAQ43" s="188"/>
      <c r="TAR43" s="188"/>
      <c r="TAS43" s="179"/>
      <c r="TAT43" s="170"/>
      <c r="TAU43" s="188"/>
      <c r="TAV43" s="188"/>
      <c r="TAW43" s="188"/>
      <c r="TAX43" s="179"/>
      <c r="TAY43" s="170"/>
      <c r="TAZ43" s="188"/>
      <c r="TBA43" s="188"/>
      <c r="TBB43" s="188"/>
      <c r="TBC43" s="179"/>
      <c r="TBD43" s="170"/>
      <c r="TBE43" s="188"/>
      <c r="TBF43" s="188"/>
      <c r="TBG43" s="188"/>
      <c r="TBH43" s="179"/>
      <c r="TBI43" s="170"/>
      <c r="TBJ43" s="188"/>
      <c r="TBK43" s="188"/>
      <c r="TBL43" s="188"/>
      <c r="TBM43" s="179"/>
      <c r="TBN43" s="170"/>
      <c r="TBO43" s="188"/>
      <c r="TBP43" s="188"/>
      <c r="TBQ43" s="188"/>
      <c r="TBR43" s="179"/>
      <c r="TBS43" s="170"/>
      <c r="TBT43" s="188"/>
      <c r="TBU43" s="188"/>
      <c r="TBV43" s="188"/>
      <c r="TBW43" s="179"/>
      <c r="TBX43" s="170"/>
      <c r="TBY43" s="188"/>
      <c r="TBZ43" s="188"/>
      <c r="TCA43" s="188"/>
      <c r="TCB43" s="179"/>
      <c r="TCC43" s="170"/>
      <c r="TCD43" s="188"/>
      <c r="TCE43" s="188"/>
      <c r="TCF43" s="188"/>
      <c r="TCG43" s="179"/>
      <c r="TCH43" s="170"/>
      <c r="TCI43" s="188"/>
      <c r="TCJ43" s="188"/>
      <c r="TCK43" s="188"/>
      <c r="TCL43" s="179"/>
      <c r="TCM43" s="170"/>
      <c r="TCN43" s="188"/>
      <c r="TCO43" s="188"/>
      <c r="TCP43" s="188"/>
      <c r="TCQ43" s="179"/>
      <c r="TCR43" s="170"/>
      <c r="TCS43" s="188"/>
      <c r="TCT43" s="188"/>
      <c r="TCU43" s="188"/>
      <c r="TCV43" s="179"/>
      <c r="TCW43" s="170"/>
      <c r="TCX43" s="188"/>
      <c r="TCY43" s="188"/>
      <c r="TCZ43" s="188"/>
      <c r="TDA43" s="179"/>
      <c r="TDB43" s="170"/>
      <c r="TDC43" s="188"/>
      <c r="TDD43" s="188"/>
      <c r="TDE43" s="188"/>
      <c r="TDF43" s="179"/>
      <c r="TDG43" s="170"/>
      <c r="TDH43" s="188"/>
      <c r="TDI43" s="188"/>
      <c r="TDJ43" s="188"/>
      <c r="TDK43" s="179"/>
      <c r="TDL43" s="170"/>
      <c r="TDM43" s="188"/>
      <c r="TDN43" s="188"/>
      <c r="TDO43" s="188"/>
      <c r="TDP43" s="179"/>
      <c r="TDQ43" s="170"/>
      <c r="TDR43" s="188"/>
      <c r="TDS43" s="188"/>
      <c r="TDT43" s="188"/>
      <c r="TDU43" s="179"/>
      <c r="TDV43" s="170"/>
      <c r="TDW43" s="188"/>
      <c r="TDX43" s="188"/>
      <c r="TDY43" s="188"/>
      <c r="TDZ43" s="179"/>
      <c r="TEA43" s="170"/>
      <c r="TEB43" s="188"/>
      <c r="TEC43" s="188"/>
      <c r="TED43" s="188"/>
      <c r="TEE43" s="179"/>
      <c r="TEF43" s="170"/>
      <c r="TEG43" s="188"/>
      <c r="TEH43" s="188"/>
      <c r="TEI43" s="188"/>
      <c r="TEJ43" s="179"/>
      <c r="TEK43" s="170"/>
      <c r="TEL43" s="188"/>
      <c r="TEM43" s="188"/>
      <c r="TEN43" s="188"/>
      <c r="TEO43" s="179"/>
      <c r="TEP43" s="170"/>
      <c r="TEQ43" s="188"/>
      <c r="TER43" s="188"/>
      <c r="TES43" s="188"/>
      <c r="TET43" s="179"/>
      <c r="TEU43" s="170"/>
      <c r="TEV43" s="188"/>
      <c r="TEW43" s="188"/>
      <c r="TEX43" s="188"/>
      <c r="TEY43" s="179"/>
      <c r="TEZ43" s="170"/>
      <c r="TFA43" s="188"/>
      <c r="TFB43" s="188"/>
      <c r="TFC43" s="188"/>
      <c r="TFD43" s="179"/>
      <c r="TFE43" s="170"/>
      <c r="TFF43" s="188"/>
      <c r="TFG43" s="188"/>
      <c r="TFH43" s="188"/>
      <c r="TFI43" s="179"/>
      <c r="TFJ43" s="170"/>
      <c r="TFK43" s="188"/>
      <c r="TFL43" s="188"/>
      <c r="TFM43" s="188"/>
      <c r="TFN43" s="179"/>
      <c r="TFO43" s="170"/>
      <c r="TFP43" s="188"/>
      <c r="TFQ43" s="188"/>
      <c r="TFR43" s="188"/>
      <c r="TFS43" s="179"/>
      <c r="TFT43" s="170"/>
      <c r="TFU43" s="188"/>
      <c r="TFV43" s="188"/>
      <c r="TFW43" s="188"/>
      <c r="TFX43" s="179"/>
      <c r="TFY43" s="170"/>
      <c r="TFZ43" s="188"/>
      <c r="TGA43" s="188"/>
      <c r="TGB43" s="188"/>
      <c r="TGC43" s="179"/>
      <c r="TGD43" s="170"/>
      <c r="TGE43" s="188"/>
      <c r="TGF43" s="188"/>
      <c r="TGG43" s="188"/>
      <c r="TGH43" s="179"/>
      <c r="TGI43" s="170"/>
      <c r="TGJ43" s="188"/>
      <c r="TGK43" s="188"/>
      <c r="TGL43" s="188"/>
      <c r="TGM43" s="179"/>
      <c r="TGN43" s="170"/>
      <c r="TGO43" s="188"/>
      <c r="TGP43" s="188"/>
      <c r="TGQ43" s="188"/>
      <c r="TGR43" s="179"/>
      <c r="TGS43" s="170"/>
      <c r="TGT43" s="188"/>
      <c r="TGU43" s="188"/>
      <c r="TGV43" s="188"/>
      <c r="TGW43" s="179"/>
      <c r="TGX43" s="170"/>
      <c r="TGY43" s="188"/>
      <c r="TGZ43" s="188"/>
      <c r="THA43" s="188"/>
      <c r="THB43" s="179"/>
      <c r="THC43" s="170"/>
      <c r="THD43" s="188"/>
      <c r="THE43" s="188"/>
      <c r="THF43" s="188"/>
      <c r="THG43" s="179"/>
      <c r="THH43" s="170"/>
      <c r="THI43" s="188"/>
      <c r="THJ43" s="188"/>
      <c r="THK43" s="188"/>
      <c r="THL43" s="179"/>
      <c r="THM43" s="170"/>
      <c r="THN43" s="188"/>
      <c r="THO43" s="188"/>
      <c r="THP43" s="188"/>
      <c r="THQ43" s="179"/>
      <c r="THR43" s="170"/>
      <c r="THS43" s="188"/>
      <c r="THT43" s="188"/>
      <c r="THU43" s="188"/>
      <c r="THV43" s="179"/>
      <c r="THW43" s="170"/>
      <c r="THX43" s="188"/>
      <c r="THY43" s="188"/>
      <c r="THZ43" s="188"/>
      <c r="TIA43" s="179"/>
      <c r="TIB43" s="170"/>
      <c r="TIC43" s="188"/>
      <c r="TID43" s="188"/>
      <c r="TIE43" s="188"/>
      <c r="TIF43" s="179"/>
      <c r="TIG43" s="170"/>
      <c r="TIH43" s="188"/>
      <c r="TII43" s="188"/>
      <c r="TIJ43" s="188"/>
      <c r="TIK43" s="179"/>
      <c r="TIL43" s="170"/>
      <c r="TIM43" s="188"/>
      <c r="TIN43" s="188"/>
      <c r="TIO43" s="188"/>
      <c r="TIP43" s="179"/>
      <c r="TIQ43" s="170"/>
      <c r="TIR43" s="188"/>
      <c r="TIS43" s="188"/>
      <c r="TIT43" s="188"/>
      <c r="TIU43" s="179"/>
      <c r="TIV43" s="170"/>
      <c r="TIW43" s="188"/>
      <c r="TIX43" s="188"/>
      <c r="TIY43" s="188"/>
      <c r="TIZ43" s="179"/>
      <c r="TJA43" s="170"/>
      <c r="TJB43" s="188"/>
      <c r="TJC43" s="188"/>
      <c r="TJD43" s="188"/>
      <c r="TJE43" s="179"/>
      <c r="TJF43" s="170"/>
      <c r="TJG43" s="188"/>
      <c r="TJH43" s="188"/>
      <c r="TJI43" s="188"/>
      <c r="TJJ43" s="179"/>
      <c r="TJK43" s="170"/>
      <c r="TJL43" s="188"/>
      <c r="TJM43" s="188"/>
      <c r="TJN43" s="188"/>
      <c r="TJO43" s="179"/>
      <c r="TJP43" s="170"/>
      <c r="TJQ43" s="188"/>
      <c r="TJR43" s="188"/>
      <c r="TJS43" s="188"/>
      <c r="TJT43" s="179"/>
      <c r="TJU43" s="170"/>
      <c r="TJV43" s="188"/>
      <c r="TJW43" s="188"/>
      <c r="TJX43" s="188"/>
      <c r="TJY43" s="179"/>
      <c r="TJZ43" s="170"/>
      <c r="TKA43" s="188"/>
      <c r="TKB43" s="188"/>
      <c r="TKC43" s="188"/>
      <c r="TKD43" s="179"/>
      <c r="TKE43" s="170"/>
      <c r="TKF43" s="188"/>
      <c r="TKG43" s="188"/>
      <c r="TKH43" s="188"/>
      <c r="TKI43" s="179"/>
      <c r="TKJ43" s="170"/>
      <c r="TKK43" s="188"/>
      <c r="TKL43" s="188"/>
      <c r="TKM43" s="188"/>
      <c r="TKN43" s="179"/>
      <c r="TKO43" s="170"/>
      <c r="TKP43" s="188"/>
      <c r="TKQ43" s="188"/>
      <c r="TKR43" s="188"/>
      <c r="TKS43" s="179"/>
      <c r="TKT43" s="170"/>
      <c r="TKU43" s="188"/>
      <c r="TKV43" s="188"/>
      <c r="TKW43" s="188"/>
      <c r="TKX43" s="179"/>
      <c r="TKY43" s="170"/>
      <c r="TKZ43" s="188"/>
      <c r="TLA43" s="188"/>
      <c r="TLB43" s="188"/>
      <c r="TLC43" s="179"/>
      <c r="TLD43" s="170"/>
      <c r="TLE43" s="188"/>
      <c r="TLF43" s="188"/>
      <c r="TLG43" s="188"/>
      <c r="TLH43" s="179"/>
      <c r="TLI43" s="170"/>
      <c r="TLJ43" s="188"/>
      <c r="TLK43" s="188"/>
      <c r="TLL43" s="188"/>
      <c r="TLM43" s="179"/>
      <c r="TLN43" s="170"/>
      <c r="TLO43" s="188"/>
      <c r="TLP43" s="188"/>
      <c r="TLQ43" s="188"/>
      <c r="TLR43" s="179"/>
      <c r="TLS43" s="170"/>
      <c r="TLT43" s="188"/>
      <c r="TLU43" s="188"/>
      <c r="TLV43" s="188"/>
      <c r="TLW43" s="179"/>
      <c r="TLX43" s="170"/>
      <c r="TLY43" s="188"/>
      <c r="TLZ43" s="188"/>
      <c r="TMA43" s="188"/>
      <c r="TMB43" s="179"/>
      <c r="TMC43" s="170"/>
      <c r="TMD43" s="188"/>
      <c r="TME43" s="188"/>
      <c r="TMF43" s="188"/>
      <c r="TMG43" s="179"/>
      <c r="TMH43" s="170"/>
      <c r="TMI43" s="188"/>
      <c r="TMJ43" s="188"/>
      <c r="TMK43" s="188"/>
      <c r="TML43" s="179"/>
      <c r="TMM43" s="170"/>
      <c r="TMN43" s="188"/>
      <c r="TMO43" s="188"/>
      <c r="TMP43" s="188"/>
      <c r="TMQ43" s="179"/>
      <c r="TMR43" s="170"/>
      <c r="TMS43" s="188"/>
      <c r="TMT43" s="188"/>
      <c r="TMU43" s="188"/>
      <c r="TMV43" s="179"/>
      <c r="TMW43" s="170"/>
      <c r="TMX43" s="188"/>
      <c r="TMY43" s="188"/>
      <c r="TMZ43" s="188"/>
      <c r="TNA43" s="179"/>
      <c r="TNB43" s="170"/>
      <c r="TNC43" s="188"/>
      <c r="TND43" s="188"/>
      <c r="TNE43" s="188"/>
      <c r="TNF43" s="179"/>
      <c r="TNG43" s="170"/>
      <c r="TNH43" s="188"/>
      <c r="TNI43" s="188"/>
      <c r="TNJ43" s="188"/>
      <c r="TNK43" s="179"/>
      <c r="TNL43" s="170"/>
      <c r="TNM43" s="188"/>
      <c r="TNN43" s="188"/>
      <c r="TNO43" s="188"/>
      <c r="TNP43" s="179"/>
      <c r="TNQ43" s="170"/>
      <c r="TNR43" s="188"/>
      <c r="TNS43" s="188"/>
      <c r="TNT43" s="188"/>
      <c r="TNU43" s="179"/>
      <c r="TNV43" s="170"/>
      <c r="TNW43" s="188"/>
      <c r="TNX43" s="188"/>
      <c r="TNY43" s="188"/>
      <c r="TNZ43" s="179"/>
      <c r="TOA43" s="170"/>
      <c r="TOB43" s="188"/>
      <c r="TOC43" s="188"/>
      <c r="TOD43" s="188"/>
      <c r="TOE43" s="179"/>
      <c r="TOF43" s="170"/>
      <c r="TOG43" s="188"/>
      <c r="TOH43" s="188"/>
      <c r="TOI43" s="188"/>
      <c r="TOJ43" s="179"/>
      <c r="TOK43" s="170"/>
      <c r="TOL43" s="188"/>
      <c r="TOM43" s="188"/>
      <c r="TON43" s="188"/>
      <c r="TOO43" s="179"/>
      <c r="TOP43" s="170"/>
      <c r="TOQ43" s="188"/>
      <c r="TOR43" s="188"/>
      <c r="TOS43" s="188"/>
      <c r="TOT43" s="179"/>
      <c r="TOU43" s="170"/>
      <c r="TOV43" s="188"/>
      <c r="TOW43" s="188"/>
      <c r="TOX43" s="188"/>
      <c r="TOY43" s="179"/>
      <c r="TOZ43" s="170"/>
      <c r="TPA43" s="188"/>
      <c r="TPB43" s="188"/>
      <c r="TPC43" s="188"/>
      <c r="TPD43" s="179"/>
      <c r="TPE43" s="170"/>
      <c r="TPF43" s="188"/>
      <c r="TPG43" s="188"/>
      <c r="TPH43" s="188"/>
      <c r="TPI43" s="179"/>
      <c r="TPJ43" s="170"/>
      <c r="TPK43" s="188"/>
      <c r="TPL43" s="188"/>
      <c r="TPM43" s="188"/>
      <c r="TPN43" s="179"/>
      <c r="TPO43" s="170"/>
      <c r="TPP43" s="188"/>
      <c r="TPQ43" s="188"/>
      <c r="TPR43" s="188"/>
      <c r="TPS43" s="179"/>
      <c r="TPT43" s="170"/>
      <c r="TPU43" s="188"/>
      <c r="TPV43" s="188"/>
      <c r="TPW43" s="188"/>
      <c r="TPX43" s="179"/>
      <c r="TPY43" s="170"/>
      <c r="TPZ43" s="188"/>
      <c r="TQA43" s="188"/>
      <c r="TQB43" s="188"/>
      <c r="TQC43" s="179"/>
      <c r="TQD43" s="170"/>
      <c r="TQE43" s="188"/>
      <c r="TQF43" s="188"/>
      <c r="TQG43" s="188"/>
      <c r="TQH43" s="179"/>
      <c r="TQI43" s="170"/>
      <c r="TQJ43" s="188"/>
      <c r="TQK43" s="188"/>
      <c r="TQL43" s="188"/>
      <c r="TQM43" s="179"/>
      <c r="TQN43" s="170"/>
      <c r="TQO43" s="188"/>
      <c r="TQP43" s="188"/>
      <c r="TQQ43" s="188"/>
      <c r="TQR43" s="179"/>
      <c r="TQS43" s="170"/>
      <c r="TQT43" s="188"/>
      <c r="TQU43" s="188"/>
      <c r="TQV43" s="188"/>
      <c r="TQW43" s="179"/>
      <c r="TQX43" s="170"/>
      <c r="TQY43" s="188"/>
      <c r="TQZ43" s="188"/>
      <c r="TRA43" s="188"/>
      <c r="TRB43" s="179"/>
      <c r="TRC43" s="170"/>
      <c r="TRD43" s="188"/>
      <c r="TRE43" s="188"/>
      <c r="TRF43" s="188"/>
      <c r="TRG43" s="179"/>
      <c r="TRH43" s="170"/>
      <c r="TRI43" s="188"/>
      <c r="TRJ43" s="188"/>
      <c r="TRK43" s="188"/>
      <c r="TRL43" s="179"/>
      <c r="TRM43" s="170"/>
      <c r="TRN43" s="188"/>
      <c r="TRO43" s="188"/>
      <c r="TRP43" s="188"/>
      <c r="TRQ43" s="179"/>
      <c r="TRR43" s="170"/>
      <c r="TRS43" s="188"/>
      <c r="TRT43" s="188"/>
      <c r="TRU43" s="188"/>
      <c r="TRV43" s="179"/>
      <c r="TRW43" s="170"/>
      <c r="TRX43" s="188"/>
      <c r="TRY43" s="188"/>
      <c r="TRZ43" s="188"/>
      <c r="TSA43" s="179"/>
      <c r="TSB43" s="170"/>
      <c r="TSC43" s="188"/>
      <c r="TSD43" s="188"/>
      <c r="TSE43" s="188"/>
      <c r="TSF43" s="179"/>
      <c r="TSG43" s="170"/>
      <c r="TSH43" s="188"/>
      <c r="TSI43" s="188"/>
      <c r="TSJ43" s="188"/>
      <c r="TSK43" s="179"/>
      <c r="TSL43" s="170"/>
      <c r="TSM43" s="188"/>
      <c r="TSN43" s="188"/>
      <c r="TSO43" s="188"/>
      <c r="TSP43" s="179"/>
      <c r="TSQ43" s="170"/>
      <c r="TSR43" s="188"/>
      <c r="TSS43" s="188"/>
      <c r="TST43" s="188"/>
      <c r="TSU43" s="179"/>
      <c r="TSV43" s="170"/>
      <c r="TSW43" s="188"/>
      <c r="TSX43" s="188"/>
      <c r="TSY43" s="188"/>
      <c r="TSZ43" s="179"/>
      <c r="TTA43" s="170"/>
      <c r="TTB43" s="188"/>
      <c r="TTC43" s="188"/>
      <c r="TTD43" s="188"/>
      <c r="TTE43" s="179"/>
      <c r="TTF43" s="170"/>
      <c r="TTG43" s="188"/>
      <c r="TTH43" s="188"/>
      <c r="TTI43" s="188"/>
      <c r="TTJ43" s="179"/>
      <c r="TTK43" s="170"/>
      <c r="TTL43" s="188"/>
      <c r="TTM43" s="188"/>
      <c r="TTN43" s="188"/>
      <c r="TTO43" s="179"/>
      <c r="TTP43" s="170"/>
      <c r="TTQ43" s="188"/>
      <c r="TTR43" s="188"/>
      <c r="TTS43" s="188"/>
      <c r="TTT43" s="179"/>
      <c r="TTU43" s="170"/>
      <c r="TTV43" s="188"/>
      <c r="TTW43" s="188"/>
      <c r="TTX43" s="188"/>
      <c r="TTY43" s="179"/>
      <c r="TTZ43" s="170"/>
      <c r="TUA43" s="188"/>
      <c r="TUB43" s="188"/>
      <c r="TUC43" s="188"/>
      <c r="TUD43" s="179"/>
      <c r="TUE43" s="170"/>
      <c r="TUF43" s="188"/>
      <c r="TUG43" s="188"/>
      <c r="TUH43" s="188"/>
      <c r="TUI43" s="179"/>
      <c r="TUJ43" s="170"/>
      <c r="TUK43" s="188"/>
      <c r="TUL43" s="188"/>
      <c r="TUM43" s="188"/>
      <c r="TUN43" s="179"/>
      <c r="TUO43" s="170"/>
      <c r="TUP43" s="188"/>
      <c r="TUQ43" s="188"/>
      <c r="TUR43" s="188"/>
      <c r="TUS43" s="179"/>
      <c r="TUT43" s="170"/>
      <c r="TUU43" s="188"/>
      <c r="TUV43" s="188"/>
      <c r="TUW43" s="188"/>
      <c r="TUX43" s="179"/>
      <c r="TUY43" s="170"/>
      <c r="TUZ43" s="188"/>
      <c r="TVA43" s="188"/>
      <c r="TVB43" s="188"/>
      <c r="TVC43" s="179"/>
      <c r="TVD43" s="170"/>
      <c r="TVE43" s="188"/>
      <c r="TVF43" s="188"/>
      <c r="TVG43" s="188"/>
      <c r="TVH43" s="179"/>
      <c r="TVI43" s="170"/>
      <c r="TVJ43" s="188"/>
      <c r="TVK43" s="188"/>
      <c r="TVL43" s="188"/>
      <c r="TVM43" s="179"/>
      <c r="TVN43" s="170"/>
      <c r="TVO43" s="188"/>
      <c r="TVP43" s="188"/>
      <c r="TVQ43" s="188"/>
      <c r="TVR43" s="179"/>
      <c r="TVS43" s="170"/>
      <c r="TVT43" s="188"/>
      <c r="TVU43" s="188"/>
      <c r="TVV43" s="188"/>
      <c r="TVW43" s="179"/>
      <c r="TVX43" s="170"/>
      <c r="TVY43" s="188"/>
      <c r="TVZ43" s="188"/>
      <c r="TWA43" s="188"/>
      <c r="TWB43" s="179"/>
      <c r="TWC43" s="170"/>
      <c r="TWD43" s="188"/>
      <c r="TWE43" s="188"/>
      <c r="TWF43" s="188"/>
      <c r="TWG43" s="179"/>
      <c r="TWH43" s="170"/>
      <c r="TWI43" s="188"/>
      <c r="TWJ43" s="188"/>
      <c r="TWK43" s="188"/>
      <c r="TWL43" s="179"/>
      <c r="TWM43" s="170"/>
      <c r="TWN43" s="188"/>
      <c r="TWO43" s="188"/>
      <c r="TWP43" s="188"/>
      <c r="TWQ43" s="179"/>
      <c r="TWR43" s="170"/>
      <c r="TWS43" s="188"/>
      <c r="TWT43" s="188"/>
      <c r="TWU43" s="188"/>
      <c r="TWV43" s="179"/>
      <c r="TWW43" s="170"/>
      <c r="TWX43" s="188"/>
      <c r="TWY43" s="188"/>
      <c r="TWZ43" s="188"/>
      <c r="TXA43" s="179"/>
      <c r="TXB43" s="170"/>
      <c r="TXC43" s="188"/>
      <c r="TXD43" s="188"/>
      <c r="TXE43" s="188"/>
      <c r="TXF43" s="179"/>
      <c r="TXG43" s="170"/>
      <c r="TXH43" s="188"/>
      <c r="TXI43" s="188"/>
      <c r="TXJ43" s="188"/>
      <c r="TXK43" s="179"/>
      <c r="TXL43" s="170"/>
      <c r="TXM43" s="188"/>
      <c r="TXN43" s="188"/>
      <c r="TXO43" s="188"/>
      <c r="TXP43" s="179"/>
      <c r="TXQ43" s="170"/>
      <c r="TXR43" s="188"/>
      <c r="TXS43" s="188"/>
      <c r="TXT43" s="188"/>
      <c r="TXU43" s="179"/>
      <c r="TXV43" s="170"/>
      <c r="TXW43" s="188"/>
      <c r="TXX43" s="188"/>
      <c r="TXY43" s="188"/>
      <c r="TXZ43" s="179"/>
      <c r="TYA43" s="170"/>
      <c r="TYB43" s="188"/>
      <c r="TYC43" s="188"/>
      <c r="TYD43" s="188"/>
      <c r="TYE43" s="179"/>
      <c r="TYF43" s="170"/>
      <c r="TYG43" s="188"/>
      <c r="TYH43" s="188"/>
      <c r="TYI43" s="188"/>
      <c r="TYJ43" s="179"/>
      <c r="TYK43" s="170"/>
      <c r="TYL43" s="188"/>
      <c r="TYM43" s="188"/>
      <c r="TYN43" s="188"/>
      <c r="TYO43" s="179"/>
      <c r="TYP43" s="170"/>
      <c r="TYQ43" s="188"/>
      <c r="TYR43" s="188"/>
      <c r="TYS43" s="188"/>
      <c r="TYT43" s="179"/>
      <c r="TYU43" s="170"/>
      <c r="TYV43" s="188"/>
      <c r="TYW43" s="188"/>
      <c r="TYX43" s="188"/>
      <c r="TYY43" s="179"/>
      <c r="TYZ43" s="170"/>
      <c r="TZA43" s="188"/>
      <c r="TZB43" s="188"/>
      <c r="TZC43" s="188"/>
      <c r="TZD43" s="179"/>
      <c r="TZE43" s="170"/>
      <c r="TZF43" s="188"/>
      <c r="TZG43" s="188"/>
      <c r="TZH43" s="188"/>
      <c r="TZI43" s="179"/>
      <c r="TZJ43" s="170"/>
      <c r="TZK43" s="188"/>
      <c r="TZL43" s="188"/>
      <c r="TZM43" s="188"/>
      <c r="TZN43" s="179"/>
      <c r="TZO43" s="170"/>
      <c r="TZP43" s="188"/>
      <c r="TZQ43" s="188"/>
      <c r="TZR43" s="188"/>
      <c r="TZS43" s="179"/>
      <c r="TZT43" s="170"/>
      <c r="TZU43" s="188"/>
      <c r="TZV43" s="188"/>
      <c r="TZW43" s="188"/>
      <c r="TZX43" s="179"/>
      <c r="TZY43" s="170"/>
      <c r="TZZ43" s="188"/>
      <c r="UAA43" s="188"/>
      <c r="UAB43" s="188"/>
      <c r="UAC43" s="179"/>
      <c r="UAD43" s="170"/>
      <c r="UAE43" s="188"/>
      <c r="UAF43" s="188"/>
      <c r="UAG43" s="188"/>
      <c r="UAH43" s="179"/>
      <c r="UAI43" s="170"/>
      <c r="UAJ43" s="188"/>
      <c r="UAK43" s="188"/>
      <c r="UAL43" s="188"/>
      <c r="UAM43" s="179"/>
      <c r="UAN43" s="170"/>
      <c r="UAO43" s="188"/>
      <c r="UAP43" s="188"/>
      <c r="UAQ43" s="188"/>
      <c r="UAR43" s="179"/>
      <c r="UAS43" s="170"/>
      <c r="UAT43" s="188"/>
      <c r="UAU43" s="188"/>
      <c r="UAV43" s="188"/>
      <c r="UAW43" s="179"/>
      <c r="UAX43" s="170"/>
      <c r="UAY43" s="188"/>
      <c r="UAZ43" s="188"/>
      <c r="UBA43" s="188"/>
      <c r="UBB43" s="179"/>
      <c r="UBC43" s="170"/>
      <c r="UBD43" s="188"/>
      <c r="UBE43" s="188"/>
      <c r="UBF43" s="188"/>
      <c r="UBG43" s="179"/>
      <c r="UBH43" s="170"/>
      <c r="UBI43" s="188"/>
      <c r="UBJ43" s="188"/>
      <c r="UBK43" s="188"/>
      <c r="UBL43" s="179"/>
      <c r="UBM43" s="170"/>
      <c r="UBN43" s="188"/>
      <c r="UBO43" s="188"/>
      <c r="UBP43" s="188"/>
      <c r="UBQ43" s="179"/>
      <c r="UBR43" s="170"/>
      <c r="UBS43" s="188"/>
      <c r="UBT43" s="188"/>
      <c r="UBU43" s="188"/>
      <c r="UBV43" s="179"/>
      <c r="UBW43" s="170"/>
      <c r="UBX43" s="188"/>
      <c r="UBY43" s="188"/>
      <c r="UBZ43" s="188"/>
      <c r="UCA43" s="179"/>
      <c r="UCB43" s="170"/>
      <c r="UCC43" s="188"/>
      <c r="UCD43" s="188"/>
      <c r="UCE43" s="188"/>
      <c r="UCF43" s="179"/>
      <c r="UCG43" s="170"/>
      <c r="UCH43" s="188"/>
      <c r="UCI43" s="188"/>
      <c r="UCJ43" s="188"/>
      <c r="UCK43" s="179"/>
      <c r="UCL43" s="170"/>
      <c r="UCM43" s="188"/>
      <c r="UCN43" s="188"/>
      <c r="UCO43" s="188"/>
      <c r="UCP43" s="179"/>
      <c r="UCQ43" s="170"/>
      <c r="UCR43" s="188"/>
      <c r="UCS43" s="188"/>
      <c r="UCT43" s="188"/>
      <c r="UCU43" s="179"/>
      <c r="UCV43" s="170"/>
      <c r="UCW43" s="188"/>
      <c r="UCX43" s="188"/>
      <c r="UCY43" s="188"/>
      <c r="UCZ43" s="179"/>
      <c r="UDA43" s="170"/>
      <c r="UDB43" s="188"/>
      <c r="UDC43" s="188"/>
      <c r="UDD43" s="188"/>
      <c r="UDE43" s="179"/>
      <c r="UDF43" s="170"/>
      <c r="UDG43" s="188"/>
      <c r="UDH43" s="188"/>
      <c r="UDI43" s="188"/>
      <c r="UDJ43" s="179"/>
      <c r="UDK43" s="170"/>
      <c r="UDL43" s="188"/>
      <c r="UDM43" s="188"/>
      <c r="UDN43" s="188"/>
      <c r="UDO43" s="179"/>
      <c r="UDP43" s="170"/>
      <c r="UDQ43" s="188"/>
      <c r="UDR43" s="188"/>
      <c r="UDS43" s="188"/>
      <c r="UDT43" s="179"/>
      <c r="UDU43" s="170"/>
      <c r="UDV43" s="188"/>
      <c r="UDW43" s="188"/>
      <c r="UDX43" s="188"/>
      <c r="UDY43" s="179"/>
      <c r="UDZ43" s="170"/>
      <c r="UEA43" s="188"/>
      <c r="UEB43" s="188"/>
      <c r="UEC43" s="188"/>
      <c r="UED43" s="179"/>
      <c r="UEE43" s="170"/>
      <c r="UEF43" s="188"/>
      <c r="UEG43" s="188"/>
      <c r="UEH43" s="188"/>
      <c r="UEI43" s="179"/>
      <c r="UEJ43" s="170"/>
      <c r="UEK43" s="188"/>
      <c r="UEL43" s="188"/>
      <c r="UEM43" s="188"/>
      <c r="UEN43" s="179"/>
      <c r="UEO43" s="170"/>
      <c r="UEP43" s="188"/>
      <c r="UEQ43" s="188"/>
      <c r="UER43" s="188"/>
      <c r="UES43" s="179"/>
      <c r="UET43" s="170"/>
      <c r="UEU43" s="188"/>
      <c r="UEV43" s="188"/>
      <c r="UEW43" s="188"/>
      <c r="UEX43" s="179"/>
      <c r="UEY43" s="170"/>
      <c r="UEZ43" s="188"/>
      <c r="UFA43" s="188"/>
      <c r="UFB43" s="188"/>
      <c r="UFC43" s="179"/>
      <c r="UFD43" s="170"/>
      <c r="UFE43" s="188"/>
      <c r="UFF43" s="188"/>
      <c r="UFG43" s="188"/>
      <c r="UFH43" s="179"/>
      <c r="UFI43" s="170"/>
      <c r="UFJ43" s="188"/>
      <c r="UFK43" s="188"/>
      <c r="UFL43" s="188"/>
      <c r="UFM43" s="179"/>
      <c r="UFN43" s="170"/>
      <c r="UFO43" s="188"/>
      <c r="UFP43" s="188"/>
      <c r="UFQ43" s="188"/>
      <c r="UFR43" s="179"/>
      <c r="UFS43" s="170"/>
      <c r="UFT43" s="188"/>
      <c r="UFU43" s="188"/>
      <c r="UFV43" s="188"/>
      <c r="UFW43" s="179"/>
      <c r="UFX43" s="170"/>
      <c r="UFY43" s="188"/>
      <c r="UFZ43" s="188"/>
      <c r="UGA43" s="188"/>
      <c r="UGB43" s="179"/>
      <c r="UGC43" s="170"/>
      <c r="UGD43" s="188"/>
      <c r="UGE43" s="188"/>
      <c r="UGF43" s="188"/>
      <c r="UGG43" s="179"/>
      <c r="UGH43" s="170"/>
      <c r="UGI43" s="188"/>
      <c r="UGJ43" s="188"/>
      <c r="UGK43" s="188"/>
      <c r="UGL43" s="179"/>
      <c r="UGM43" s="170"/>
      <c r="UGN43" s="188"/>
      <c r="UGO43" s="188"/>
      <c r="UGP43" s="188"/>
      <c r="UGQ43" s="179"/>
      <c r="UGR43" s="170"/>
      <c r="UGS43" s="188"/>
      <c r="UGT43" s="188"/>
      <c r="UGU43" s="188"/>
      <c r="UGV43" s="179"/>
      <c r="UGW43" s="170"/>
      <c r="UGX43" s="188"/>
      <c r="UGY43" s="188"/>
      <c r="UGZ43" s="188"/>
      <c r="UHA43" s="179"/>
      <c r="UHB43" s="170"/>
      <c r="UHC43" s="188"/>
      <c r="UHD43" s="188"/>
      <c r="UHE43" s="188"/>
      <c r="UHF43" s="179"/>
      <c r="UHG43" s="170"/>
      <c r="UHH43" s="188"/>
      <c r="UHI43" s="188"/>
      <c r="UHJ43" s="188"/>
      <c r="UHK43" s="179"/>
      <c r="UHL43" s="170"/>
      <c r="UHM43" s="188"/>
      <c r="UHN43" s="188"/>
      <c r="UHO43" s="188"/>
      <c r="UHP43" s="179"/>
      <c r="UHQ43" s="170"/>
      <c r="UHR43" s="188"/>
      <c r="UHS43" s="188"/>
      <c r="UHT43" s="188"/>
      <c r="UHU43" s="179"/>
      <c r="UHV43" s="170"/>
      <c r="UHW43" s="188"/>
      <c r="UHX43" s="188"/>
      <c r="UHY43" s="188"/>
      <c r="UHZ43" s="179"/>
      <c r="UIA43" s="170"/>
      <c r="UIB43" s="188"/>
      <c r="UIC43" s="188"/>
      <c r="UID43" s="188"/>
      <c r="UIE43" s="179"/>
      <c r="UIF43" s="170"/>
      <c r="UIG43" s="188"/>
      <c r="UIH43" s="188"/>
      <c r="UII43" s="188"/>
      <c r="UIJ43" s="179"/>
      <c r="UIK43" s="170"/>
      <c r="UIL43" s="188"/>
      <c r="UIM43" s="188"/>
      <c r="UIN43" s="188"/>
      <c r="UIO43" s="179"/>
      <c r="UIP43" s="170"/>
      <c r="UIQ43" s="188"/>
      <c r="UIR43" s="188"/>
      <c r="UIS43" s="188"/>
      <c r="UIT43" s="179"/>
      <c r="UIU43" s="170"/>
      <c r="UIV43" s="188"/>
      <c r="UIW43" s="188"/>
      <c r="UIX43" s="188"/>
      <c r="UIY43" s="179"/>
      <c r="UIZ43" s="170"/>
      <c r="UJA43" s="188"/>
      <c r="UJB43" s="188"/>
      <c r="UJC43" s="188"/>
      <c r="UJD43" s="179"/>
      <c r="UJE43" s="170"/>
      <c r="UJF43" s="188"/>
      <c r="UJG43" s="188"/>
      <c r="UJH43" s="188"/>
      <c r="UJI43" s="179"/>
      <c r="UJJ43" s="170"/>
      <c r="UJK43" s="188"/>
      <c r="UJL43" s="188"/>
      <c r="UJM43" s="188"/>
      <c r="UJN43" s="179"/>
      <c r="UJO43" s="170"/>
      <c r="UJP43" s="188"/>
      <c r="UJQ43" s="188"/>
      <c r="UJR43" s="188"/>
      <c r="UJS43" s="179"/>
      <c r="UJT43" s="170"/>
      <c r="UJU43" s="188"/>
      <c r="UJV43" s="188"/>
      <c r="UJW43" s="188"/>
      <c r="UJX43" s="179"/>
      <c r="UJY43" s="170"/>
      <c r="UJZ43" s="188"/>
      <c r="UKA43" s="188"/>
      <c r="UKB43" s="188"/>
      <c r="UKC43" s="179"/>
      <c r="UKD43" s="170"/>
      <c r="UKE43" s="188"/>
      <c r="UKF43" s="188"/>
      <c r="UKG43" s="188"/>
      <c r="UKH43" s="179"/>
      <c r="UKI43" s="170"/>
      <c r="UKJ43" s="188"/>
      <c r="UKK43" s="188"/>
      <c r="UKL43" s="188"/>
      <c r="UKM43" s="179"/>
      <c r="UKN43" s="170"/>
      <c r="UKO43" s="188"/>
      <c r="UKP43" s="188"/>
      <c r="UKQ43" s="188"/>
      <c r="UKR43" s="179"/>
      <c r="UKS43" s="170"/>
      <c r="UKT43" s="188"/>
      <c r="UKU43" s="188"/>
      <c r="UKV43" s="188"/>
      <c r="UKW43" s="179"/>
      <c r="UKX43" s="170"/>
      <c r="UKY43" s="188"/>
      <c r="UKZ43" s="188"/>
      <c r="ULA43" s="188"/>
      <c r="ULB43" s="179"/>
      <c r="ULC43" s="170"/>
      <c r="ULD43" s="188"/>
      <c r="ULE43" s="188"/>
      <c r="ULF43" s="188"/>
      <c r="ULG43" s="179"/>
      <c r="ULH43" s="170"/>
      <c r="ULI43" s="188"/>
      <c r="ULJ43" s="188"/>
      <c r="ULK43" s="188"/>
      <c r="ULL43" s="179"/>
      <c r="ULM43" s="170"/>
      <c r="ULN43" s="188"/>
      <c r="ULO43" s="188"/>
      <c r="ULP43" s="188"/>
      <c r="ULQ43" s="179"/>
      <c r="ULR43" s="170"/>
      <c r="ULS43" s="188"/>
      <c r="ULT43" s="188"/>
      <c r="ULU43" s="188"/>
      <c r="ULV43" s="179"/>
      <c r="ULW43" s="170"/>
      <c r="ULX43" s="188"/>
      <c r="ULY43" s="188"/>
      <c r="ULZ43" s="188"/>
      <c r="UMA43" s="179"/>
      <c r="UMB43" s="170"/>
      <c r="UMC43" s="188"/>
      <c r="UMD43" s="188"/>
      <c r="UME43" s="188"/>
      <c r="UMF43" s="179"/>
      <c r="UMG43" s="170"/>
      <c r="UMH43" s="188"/>
      <c r="UMI43" s="188"/>
      <c r="UMJ43" s="188"/>
      <c r="UMK43" s="179"/>
      <c r="UML43" s="170"/>
      <c r="UMM43" s="188"/>
      <c r="UMN43" s="188"/>
      <c r="UMO43" s="188"/>
      <c r="UMP43" s="179"/>
      <c r="UMQ43" s="170"/>
      <c r="UMR43" s="188"/>
      <c r="UMS43" s="188"/>
      <c r="UMT43" s="188"/>
      <c r="UMU43" s="179"/>
      <c r="UMV43" s="170"/>
      <c r="UMW43" s="188"/>
      <c r="UMX43" s="188"/>
      <c r="UMY43" s="188"/>
      <c r="UMZ43" s="179"/>
      <c r="UNA43" s="170"/>
      <c r="UNB43" s="188"/>
      <c r="UNC43" s="188"/>
      <c r="UND43" s="188"/>
      <c r="UNE43" s="179"/>
      <c r="UNF43" s="170"/>
      <c r="UNG43" s="188"/>
      <c r="UNH43" s="188"/>
      <c r="UNI43" s="188"/>
      <c r="UNJ43" s="179"/>
      <c r="UNK43" s="170"/>
      <c r="UNL43" s="188"/>
      <c r="UNM43" s="188"/>
      <c r="UNN43" s="188"/>
      <c r="UNO43" s="179"/>
      <c r="UNP43" s="170"/>
      <c r="UNQ43" s="188"/>
      <c r="UNR43" s="188"/>
      <c r="UNS43" s="188"/>
      <c r="UNT43" s="179"/>
      <c r="UNU43" s="170"/>
      <c r="UNV43" s="188"/>
      <c r="UNW43" s="188"/>
      <c r="UNX43" s="188"/>
      <c r="UNY43" s="179"/>
      <c r="UNZ43" s="170"/>
      <c r="UOA43" s="188"/>
      <c r="UOB43" s="188"/>
      <c r="UOC43" s="188"/>
      <c r="UOD43" s="179"/>
      <c r="UOE43" s="170"/>
      <c r="UOF43" s="188"/>
      <c r="UOG43" s="188"/>
      <c r="UOH43" s="188"/>
      <c r="UOI43" s="179"/>
      <c r="UOJ43" s="170"/>
      <c r="UOK43" s="188"/>
      <c r="UOL43" s="188"/>
      <c r="UOM43" s="188"/>
      <c r="UON43" s="179"/>
      <c r="UOO43" s="170"/>
      <c r="UOP43" s="188"/>
      <c r="UOQ43" s="188"/>
      <c r="UOR43" s="188"/>
      <c r="UOS43" s="179"/>
      <c r="UOT43" s="170"/>
      <c r="UOU43" s="188"/>
      <c r="UOV43" s="188"/>
      <c r="UOW43" s="188"/>
      <c r="UOX43" s="179"/>
      <c r="UOY43" s="170"/>
      <c r="UOZ43" s="188"/>
      <c r="UPA43" s="188"/>
      <c r="UPB43" s="188"/>
      <c r="UPC43" s="179"/>
      <c r="UPD43" s="170"/>
      <c r="UPE43" s="188"/>
      <c r="UPF43" s="188"/>
      <c r="UPG43" s="188"/>
      <c r="UPH43" s="179"/>
      <c r="UPI43" s="170"/>
      <c r="UPJ43" s="188"/>
      <c r="UPK43" s="188"/>
      <c r="UPL43" s="188"/>
      <c r="UPM43" s="179"/>
      <c r="UPN43" s="170"/>
      <c r="UPO43" s="188"/>
      <c r="UPP43" s="188"/>
      <c r="UPQ43" s="188"/>
      <c r="UPR43" s="179"/>
      <c r="UPS43" s="170"/>
      <c r="UPT43" s="188"/>
      <c r="UPU43" s="188"/>
      <c r="UPV43" s="188"/>
      <c r="UPW43" s="179"/>
      <c r="UPX43" s="170"/>
      <c r="UPY43" s="188"/>
      <c r="UPZ43" s="188"/>
      <c r="UQA43" s="188"/>
      <c r="UQB43" s="179"/>
      <c r="UQC43" s="170"/>
      <c r="UQD43" s="188"/>
      <c r="UQE43" s="188"/>
      <c r="UQF43" s="188"/>
      <c r="UQG43" s="179"/>
      <c r="UQH43" s="170"/>
      <c r="UQI43" s="188"/>
      <c r="UQJ43" s="188"/>
      <c r="UQK43" s="188"/>
      <c r="UQL43" s="179"/>
      <c r="UQM43" s="170"/>
      <c r="UQN43" s="188"/>
      <c r="UQO43" s="188"/>
      <c r="UQP43" s="188"/>
      <c r="UQQ43" s="179"/>
      <c r="UQR43" s="170"/>
      <c r="UQS43" s="188"/>
      <c r="UQT43" s="188"/>
      <c r="UQU43" s="188"/>
      <c r="UQV43" s="179"/>
      <c r="UQW43" s="170"/>
      <c r="UQX43" s="188"/>
      <c r="UQY43" s="188"/>
      <c r="UQZ43" s="188"/>
      <c r="URA43" s="179"/>
      <c r="URB43" s="170"/>
      <c r="URC43" s="188"/>
      <c r="URD43" s="188"/>
      <c r="URE43" s="188"/>
      <c r="URF43" s="179"/>
      <c r="URG43" s="170"/>
      <c r="URH43" s="188"/>
      <c r="URI43" s="188"/>
      <c r="URJ43" s="188"/>
      <c r="URK43" s="179"/>
      <c r="URL43" s="170"/>
      <c r="URM43" s="188"/>
      <c r="URN43" s="188"/>
      <c r="URO43" s="188"/>
      <c r="URP43" s="179"/>
      <c r="URQ43" s="170"/>
      <c r="URR43" s="188"/>
      <c r="URS43" s="188"/>
      <c r="URT43" s="188"/>
      <c r="URU43" s="179"/>
      <c r="URV43" s="170"/>
      <c r="URW43" s="188"/>
      <c r="URX43" s="188"/>
      <c r="URY43" s="188"/>
      <c r="URZ43" s="179"/>
      <c r="USA43" s="170"/>
      <c r="USB43" s="188"/>
      <c r="USC43" s="188"/>
      <c r="USD43" s="188"/>
      <c r="USE43" s="179"/>
      <c r="USF43" s="170"/>
      <c r="USG43" s="188"/>
      <c r="USH43" s="188"/>
      <c r="USI43" s="188"/>
      <c r="USJ43" s="179"/>
      <c r="USK43" s="170"/>
      <c r="USL43" s="188"/>
      <c r="USM43" s="188"/>
      <c r="USN43" s="188"/>
      <c r="USO43" s="179"/>
      <c r="USP43" s="170"/>
      <c r="USQ43" s="188"/>
      <c r="USR43" s="188"/>
      <c r="USS43" s="188"/>
      <c r="UST43" s="179"/>
      <c r="USU43" s="170"/>
      <c r="USV43" s="188"/>
      <c r="USW43" s="188"/>
      <c r="USX43" s="188"/>
      <c r="USY43" s="179"/>
      <c r="USZ43" s="170"/>
      <c r="UTA43" s="188"/>
      <c r="UTB43" s="188"/>
      <c r="UTC43" s="188"/>
      <c r="UTD43" s="179"/>
      <c r="UTE43" s="170"/>
      <c r="UTF43" s="188"/>
      <c r="UTG43" s="188"/>
      <c r="UTH43" s="188"/>
      <c r="UTI43" s="179"/>
      <c r="UTJ43" s="170"/>
      <c r="UTK43" s="188"/>
      <c r="UTL43" s="188"/>
      <c r="UTM43" s="188"/>
      <c r="UTN43" s="179"/>
      <c r="UTO43" s="170"/>
      <c r="UTP43" s="188"/>
      <c r="UTQ43" s="188"/>
      <c r="UTR43" s="188"/>
      <c r="UTS43" s="179"/>
      <c r="UTT43" s="170"/>
      <c r="UTU43" s="188"/>
      <c r="UTV43" s="188"/>
      <c r="UTW43" s="188"/>
      <c r="UTX43" s="179"/>
      <c r="UTY43" s="170"/>
      <c r="UTZ43" s="188"/>
      <c r="UUA43" s="188"/>
      <c r="UUB43" s="188"/>
      <c r="UUC43" s="179"/>
      <c r="UUD43" s="170"/>
      <c r="UUE43" s="188"/>
      <c r="UUF43" s="188"/>
      <c r="UUG43" s="188"/>
      <c r="UUH43" s="179"/>
      <c r="UUI43" s="170"/>
      <c r="UUJ43" s="188"/>
      <c r="UUK43" s="188"/>
      <c r="UUL43" s="188"/>
      <c r="UUM43" s="179"/>
      <c r="UUN43" s="170"/>
      <c r="UUO43" s="188"/>
      <c r="UUP43" s="188"/>
      <c r="UUQ43" s="188"/>
      <c r="UUR43" s="179"/>
      <c r="UUS43" s="170"/>
      <c r="UUT43" s="188"/>
      <c r="UUU43" s="188"/>
      <c r="UUV43" s="188"/>
      <c r="UUW43" s="179"/>
      <c r="UUX43" s="170"/>
      <c r="UUY43" s="188"/>
      <c r="UUZ43" s="188"/>
      <c r="UVA43" s="188"/>
      <c r="UVB43" s="179"/>
      <c r="UVC43" s="170"/>
      <c r="UVD43" s="188"/>
      <c r="UVE43" s="188"/>
      <c r="UVF43" s="188"/>
      <c r="UVG43" s="179"/>
      <c r="UVH43" s="170"/>
      <c r="UVI43" s="188"/>
      <c r="UVJ43" s="188"/>
      <c r="UVK43" s="188"/>
      <c r="UVL43" s="179"/>
      <c r="UVM43" s="170"/>
      <c r="UVN43" s="188"/>
      <c r="UVO43" s="188"/>
      <c r="UVP43" s="188"/>
      <c r="UVQ43" s="179"/>
      <c r="UVR43" s="170"/>
      <c r="UVS43" s="188"/>
      <c r="UVT43" s="188"/>
      <c r="UVU43" s="188"/>
      <c r="UVV43" s="179"/>
      <c r="UVW43" s="170"/>
      <c r="UVX43" s="188"/>
      <c r="UVY43" s="188"/>
      <c r="UVZ43" s="188"/>
      <c r="UWA43" s="179"/>
      <c r="UWB43" s="170"/>
      <c r="UWC43" s="188"/>
      <c r="UWD43" s="188"/>
      <c r="UWE43" s="188"/>
      <c r="UWF43" s="179"/>
      <c r="UWG43" s="170"/>
      <c r="UWH43" s="188"/>
      <c r="UWI43" s="188"/>
      <c r="UWJ43" s="188"/>
      <c r="UWK43" s="179"/>
      <c r="UWL43" s="170"/>
      <c r="UWM43" s="188"/>
      <c r="UWN43" s="188"/>
      <c r="UWO43" s="188"/>
      <c r="UWP43" s="179"/>
      <c r="UWQ43" s="170"/>
      <c r="UWR43" s="188"/>
      <c r="UWS43" s="188"/>
      <c r="UWT43" s="188"/>
      <c r="UWU43" s="179"/>
      <c r="UWV43" s="170"/>
      <c r="UWW43" s="188"/>
      <c r="UWX43" s="188"/>
      <c r="UWY43" s="188"/>
      <c r="UWZ43" s="179"/>
      <c r="UXA43" s="170"/>
      <c r="UXB43" s="188"/>
      <c r="UXC43" s="188"/>
      <c r="UXD43" s="188"/>
      <c r="UXE43" s="179"/>
      <c r="UXF43" s="170"/>
      <c r="UXG43" s="188"/>
      <c r="UXH43" s="188"/>
      <c r="UXI43" s="188"/>
      <c r="UXJ43" s="179"/>
      <c r="UXK43" s="170"/>
      <c r="UXL43" s="188"/>
      <c r="UXM43" s="188"/>
      <c r="UXN43" s="188"/>
      <c r="UXO43" s="179"/>
      <c r="UXP43" s="170"/>
      <c r="UXQ43" s="188"/>
      <c r="UXR43" s="188"/>
      <c r="UXS43" s="188"/>
      <c r="UXT43" s="179"/>
      <c r="UXU43" s="170"/>
      <c r="UXV43" s="188"/>
      <c r="UXW43" s="188"/>
      <c r="UXX43" s="188"/>
      <c r="UXY43" s="179"/>
      <c r="UXZ43" s="170"/>
      <c r="UYA43" s="188"/>
      <c r="UYB43" s="188"/>
      <c r="UYC43" s="188"/>
      <c r="UYD43" s="179"/>
      <c r="UYE43" s="170"/>
      <c r="UYF43" s="188"/>
      <c r="UYG43" s="188"/>
      <c r="UYH43" s="188"/>
      <c r="UYI43" s="179"/>
      <c r="UYJ43" s="170"/>
      <c r="UYK43" s="188"/>
      <c r="UYL43" s="188"/>
      <c r="UYM43" s="188"/>
      <c r="UYN43" s="179"/>
      <c r="UYO43" s="170"/>
      <c r="UYP43" s="188"/>
      <c r="UYQ43" s="188"/>
      <c r="UYR43" s="188"/>
      <c r="UYS43" s="179"/>
      <c r="UYT43" s="170"/>
      <c r="UYU43" s="188"/>
      <c r="UYV43" s="188"/>
      <c r="UYW43" s="188"/>
      <c r="UYX43" s="179"/>
      <c r="UYY43" s="170"/>
      <c r="UYZ43" s="188"/>
      <c r="UZA43" s="188"/>
      <c r="UZB43" s="188"/>
      <c r="UZC43" s="179"/>
      <c r="UZD43" s="170"/>
      <c r="UZE43" s="188"/>
      <c r="UZF43" s="188"/>
      <c r="UZG43" s="188"/>
      <c r="UZH43" s="179"/>
      <c r="UZI43" s="170"/>
      <c r="UZJ43" s="188"/>
      <c r="UZK43" s="188"/>
      <c r="UZL43" s="188"/>
      <c r="UZM43" s="179"/>
      <c r="UZN43" s="170"/>
      <c r="UZO43" s="188"/>
      <c r="UZP43" s="188"/>
      <c r="UZQ43" s="188"/>
      <c r="UZR43" s="179"/>
      <c r="UZS43" s="170"/>
      <c r="UZT43" s="188"/>
      <c r="UZU43" s="188"/>
      <c r="UZV43" s="188"/>
      <c r="UZW43" s="179"/>
      <c r="UZX43" s="170"/>
      <c r="UZY43" s="188"/>
      <c r="UZZ43" s="188"/>
      <c r="VAA43" s="188"/>
      <c r="VAB43" s="179"/>
      <c r="VAC43" s="170"/>
      <c r="VAD43" s="188"/>
      <c r="VAE43" s="188"/>
      <c r="VAF43" s="188"/>
      <c r="VAG43" s="179"/>
      <c r="VAH43" s="170"/>
      <c r="VAI43" s="188"/>
      <c r="VAJ43" s="188"/>
      <c r="VAK43" s="188"/>
      <c r="VAL43" s="179"/>
      <c r="VAM43" s="170"/>
      <c r="VAN43" s="188"/>
      <c r="VAO43" s="188"/>
      <c r="VAP43" s="188"/>
      <c r="VAQ43" s="179"/>
      <c r="VAR43" s="170"/>
      <c r="VAS43" s="188"/>
      <c r="VAT43" s="188"/>
      <c r="VAU43" s="188"/>
      <c r="VAV43" s="179"/>
      <c r="VAW43" s="170"/>
      <c r="VAX43" s="188"/>
      <c r="VAY43" s="188"/>
      <c r="VAZ43" s="188"/>
      <c r="VBA43" s="179"/>
      <c r="VBB43" s="170"/>
      <c r="VBC43" s="188"/>
      <c r="VBD43" s="188"/>
      <c r="VBE43" s="188"/>
      <c r="VBF43" s="179"/>
      <c r="VBG43" s="170"/>
      <c r="VBH43" s="188"/>
      <c r="VBI43" s="188"/>
      <c r="VBJ43" s="188"/>
      <c r="VBK43" s="179"/>
      <c r="VBL43" s="170"/>
      <c r="VBM43" s="188"/>
      <c r="VBN43" s="188"/>
      <c r="VBO43" s="188"/>
      <c r="VBP43" s="179"/>
      <c r="VBQ43" s="170"/>
      <c r="VBR43" s="188"/>
      <c r="VBS43" s="188"/>
      <c r="VBT43" s="188"/>
      <c r="VBU43" s="179"/>
      <c r="VBV43" s="170"/>
      <c r="VBW43" s="188"/>
      <c r="VBX43" s="188"/>
      <c r="VBY43" s="188"/>
      <c r="VBZ43" s="179"/>
      <c r="VCA43" s="170"/>
      <c r="VCB43" s="188"/>
      <c r="VCC43" s="188"/>
      <c r="VCD43" s="188"/>
      <c r="VCE43" s="179"/>
      <c r="VCF43" s="170"/>
      <c r="VCG43" s="188"/>
      <c r="VCH43" s="188"/>
      <c r="VCI43" s="188"/>
      <c r="VCJ43" s="179"/>
      <c r="VCK43" s="170"/>
      <c r="VCL43" s="188"/>
      <c r="VCM43" s="188"/>
      <c r="VCN43" s="188"/>
      <c r="VCO43" s="179"/>
      <c r="VCP43" s="170"/>
      <c r="VCQ43" s="188"/>
      <c r="VCR43" s="188"/>
      <c r="VCS43" s="188"/>
      <c r="VCT43" s="179"/>
      <c r="VCU43" s="170"/>
      <c r="VCV43" s="188"/>
      <c r="VCW43" s="188"/>
      <c r="VCX43" s="188"/>
      <c r="VCY43" s="179"/>
      <c r="VCZ43" s="170"/>
      <c r="VDA43" s="188"/>
      <c r="VDB43" s="188"/>
      <c r="VDC43" s="188"/>
      <c r="VDD43" s="179"/>
      <c r="VDE43" s="170"/>
      <c r="VDF43" s="188"/>
      <c r="VDG43" s="188"/>
      <c r="VDH43" s="188"/>
      <c r="VDI43" s="179"/>
      <c r="VDJ43" s="170"/>
      <c r="VDK43" s="188"/>
      <c r="VDL43" s="188"/>
      <c r="VDM43" s="188"/>
      <c r="VDN43" s="179"/>
      <c r="VDO43" s="170"/>
      <c r="VDP43" s="188"/>
      <c r="VDQ43" s="188"/>
      <c r="VDR43" s="188"/>
      <c r="VDS43" s="179"/>
      <c r="VDT43" s="170"/>
      <c r="VDU43" s="188"/>
      <c r="VDV43" s="188"/>
      <c r="VDW43" s="188"/>
      <c r="VDX43" s="179"/>
      <c r="VDY43" s="170"/>
      <c r="VDZ43" s="188"/>
      <c r="VEA43" s="188"/>
      <c r="VEB43" s="188"/>
      <c r="VEC43" s="179"/>
      <c r="VED43" s="170"/>
      <c r="VEE43" s="188"/>
      <c r="VEF43" s="188"/>
      <c r="VEG43" s="188"/>
      <c r="VEH43" s="179"/>
      <c r="VEI43" s="170"/>
      <c r="VEJ43" s="188"/>
      <c r="VEK43" s="188"/>
      <c r="VEL43" s="188"/>
      <c r="VEM43" s="179"/>
      <c r="VEN43" s="170"/>
      <c r="VEO43" s="188"/>
      <c r="VEP43" s="188"/>
      <c r="VEQ43" s="188"/>
      <c r="VER43" s="179"/>
      <c r="VES43" s="170"/>
      <c r="VET43" s="188"/>
      <c r="VEU43" s="188"/>
      <c r="VEV43" s="188"/>
      <c r="VEW43" s="179"/>
      <c r="VEX43" s="170"/>
      <c r="VEY43" s="188"/>
      <c r="VEZ43" s="188"/>
      <c r="VFA43" s="188"/>
      <c r="VFB43" s="179"/>
      <c r="VFC43" s="170"/>
      <c r="VFD43" s="188"/>
      <c r="VFE43" s="188"/>
      <c r="VFF43" s="188"/>
      <c r="VFG43" s="179"/>
      <c r="VFH43" s="170"/>
      <c r="VFI43" s="188"/>
      <c r="VFJ43" s="188"/>
      <c r="VFK43" s="188"/>
      <c r="VFL43" s="179"/>
      <c r="VFM43" s="170"/>
      <c r="VFN43" s="188"/>
      <c r="VFO43" s="188"/>
      <c r="VFP43" s="188"/>
      <c r="VFQ43" s="179"/>
      <c r="VFR43" s="170"/>
      <c r="VFS43" s="188"/>
      <c r="VFT43" s="188"/>
      <c r="VFU43" s="188"/>
      <c r="VFV43" s="179"/>
      <c r="VFW43" s="170"/>
      <c r="VFX43" s="188"/>
      <c r="VFY43" s="188"/>
      <c r="VFZ43" s="188"/>
      <c r="VGA43" s="179"/>
      <c r="VGB43" s="170"/>
      <c r="VGC43" s="188"/>
      <c r="VGD43" s="188"/>
      <c r="VGE43" s="188"/>
      <c r="VGF43" s="179"/>
      <c r="VGG43" s="170"/>
      <c r="VGH43" s="188"/>
      <c r="VGI43" s="188"/>
      <c r="VGJ43" s="188"/>
      <c r="VGK43" s="179"/>
      <c r="VGL43" s="170"/>
      <c r="VGM43" s="188"/>
      <c r="VGN43" s="188"/>
      <c r="VGO43" s="188"/>
      <c r="VGP43" s="179"/>
      <c r="VGQ43" s="170"/>
      <c r="VGR43" s="188"/>
      <c r="VGS43" s="188"/>
      <c r="VGT43" s="188"/>
      <c r="VGU43" s="179"/>
      <c r="VGV43" s="170"/>
      <c r="VGW43" s="188"/>
      <c r="VGX43" s="188"/>
      <c r="VGY43" s="188"/>
      <c r="VGZ43" s="179"/>
      <c r="VHA43" s="170"/>
      <c r="VHB43" s="188"/>
      <c r="VHC43" s="188"/>
      <c r="VHD43" s="188"/>
      <c r="VHE43" s="179"/>
      <c r="VHF43" s="170"/>
      <c r="VHG43" s="188"/>
      <c r="VHH43" s="188"/>
      <c r="VHI43" s="188"/>
      <c r="VHJ43" s="179"/>
      <c r="VHK43" s="170"/>
      <c r="VHL43" s="188"/>
      <c r="VHM43" s="188"/>
      <c r="VHN43" s="188"/>
      <c r="VHO43" s="179"/>
      <c r="VHP43" s="170"/>
      <c r="VHQ43" s="188"/>
      <c r="VHR43" s="188"/>
      <c r="VHS43" s="188"/>
      <c r="VHT43" s="179"/>
      <c r="VHU43" s="170"/>
      <c r="VHV43" s="188"/>
      <c r="VHW43" s="188"/>
      <c r="VHX43" s="188"/>
      <c r="VHY43" s="179"/>
      <c r="VHZ43" s="170"/>
      <c r="VIA43" s="188"/>
      <c r="VIB43" s="188"/>
      <c r="VIC43" s="188"/>
      <c r="VID43" s="179"/>
      <c r="VIE43" s="170"/>
      <c r="VIF43" s="188"/>
      <c r="VIG43" s="188"/>
      <c r="VIH43" s="188"/>
      <c r="VII43" s="179"/>
      <c r="VIJ43" s="170"/>
      <c r="VIK43" s="188"/>
      <c r="VIL43" s="188"/>
      <c r="VIM43" s="188"/>
      <c r="VIN43" s="179"/>
      <c r="VIO43" s="170"/>
      <c r="VIP43" s="188"/>
      <c r="VIQ43" s="188"/>
      <c r="VIR43" s="188"/>
      <c r="VIS43" s="179"/>
      <c r="VIT43" s="170"/>
      <c r="VIU43" s="188"/>
      <c r="VIV43" s="188"/>
      <c r="VIW43" s="188"/>
      <c r="VIX43" s="179"/>
      <c r="VIY43" s="170"/>
      <c r="VIZ43" s="188"/>
      <c r="VJA43" s="188"/>
      <c r="VJB43" s="188"/>
      <c r="VJC43" s="179"/>
      <c r="VJD43" s="170"/>
      <c r="VJE43" s="188"/>
      <c r="VJF43" s="188"/>
      <c r="VJG43" s="188"/>
      <c r="VJH43" s="179"/>
      <c r="VJI43" s="170"/>
      <c r="VJJ43" s="188"/>
      <c r="VJK43" s="188"/>
      <c r="VJL43" s="188"/>
      <c r="VJM43" s="179"/>
      <c r="VJN43" s="170"/>
      <c r="VJO43" s="188"/>
      <c r="VJP43" s="188"/>
      <c r="VJQ43" s="188"/>
      <c r="VJR43" s="179"/>
      <c r="VJS43" s="170"/>
      <c r="VJT43" s="188"/>
      <c r="VJU43" s="188"/>
      <c r="VJV43" s="188"/>
      <c r="VJW43" s="179"/>
      <c r="VJX43" s="170"/>
      <c r="VJY43" s="188"/>
      <c r="VJZ43" s="188"/>
      <c r="VKA43" s="188"/>
      <c r="VKB43" s="179"/>
      <c r="VKC43" s="170"/>
      <c r="VKD43" s="188"/>
      <c r="VKE43" s="188"/>
      <c r="VKF43" s="188"/>
      <c r="VKG43" s="179"/>
      <c r="VKH43" s="170"/>
      <c r="VKI43" s="188"/>
      <c r="VKJ43" s="188"/>
      <c r="VKK43" s="188"/>
      <c r="VKL43" s="179"/>
      <c r="VKM43" s="170"/>
      <c r="VKN43" s="188"/>
      <c r="VKO43" s="188"/>
      <c r="VKP43" s="188"/>
      <c r="VKQ43" s="179"/>
      <c r="VKR43" s="170"/>
      <c r="VKS43" s="188"/>
      <c r="VKT43" s="188"/>
      <c r="VKU43" s="188"/>
      <c r="VKV43" s="179"/>
      <c r="VKW43" s="170"/>
      <c r="VKX43" s="188"/>
      <c r="VKY43" s="188"/>
      <c r="VKZ43" s="188"/>
      <c r="VLA43" s="179"/>
      <c r="VLB43" s="170"/>
      <c r="VLC43" s="188"/>
      <c r="VLD43" s="188"/>
      <c r="VLE43" s="188"/>
      <c r="VLF43" s="179"/>
      <c r="VLG43" s="170"/>
      <c r="VLH43" s="188"/>
      <c r="VLI43" s="188"/>
      <c r="VLJ43" s="188"/>
      <c r="VLK43" s="179"/>
      <c r="VLL43" s="170"/>
      <c r="VLM43" s="188"/>
      <c r="VLN43" s="188"/>
      <c r="VLO43" s="188"/>
      <c r="VLP43" s="179"/>
      <c r="VLQ43" s="170"/>
      <c r="VLR43" s="188"/>
      <c r="VLS43" s="188"/>
      <c r="VLT43" s="188"/>
      <c r="VLU43" s="179"/>
      <c r="VLV43" s="170"/>
      <c r="VLW43" s="188"/>
      <c r="VLX43" s="188"/>
      <c r="VLY43" s="188"/>
      <c r="VLZ43" s="179"/>
      <c r="VMA43" s="170"/>
      <c r="VMB43" s="188"/>
      <c r="VMC43" s="188"/>
      <c r="VMD43" s="188"/>
      <c r="VME43" s="179"/>
      <c r="VMF43" s="170"/>
      <c r="VMG43" s="188"/>
      <c r="VMH43" s="188"/>
      <c r="VMI43" s="188"/>
      <c r="VMJ43" s="179"/>
      <c r="VMK43" s="170"/>
      <c r="VML43" s="188"/>
      <c r="VMM43" s="188"/>
      <c r="VMN43" s="188"/>
      <c r="VMO43" s="179"/>
      <c r="VMP43" s="170"/>
      <c r="VMQ43" s="188"/>
      <c r="VMR43" s="188"/>
      <c r="VMS43" s="188"/>
      <c r="VMT43" s="179"/>
      <c r="VMU43" s="170"/>
      <c r="VMV43" s="188"/>
      <c r="VMW43" s="188"/>
      <c r="VMX43" s="188"/>
      <c r="VMY43" s="179"/>
      <c r="VMZ43" s="170"/>
      <c r="VNA43" s="188"/>
      <c r="VNB43" s="188"/>
      <c r="VNC43" s="188"/>
      <c r="VND43" s="179"/>
      <c r="VNE43" s="170"/>
      <c r="VNF43" s="188"/>
      <c r="VNG43" s="188"/>
      <c r="VNH43" s="188"/>
      <c r="VNI43" s="179"/>
      <c r="VNJ43" s="170"/>
      <c r="VNK43" s="188"/>
      <c r="VNL43" s="188"/>
      <c r="VNM43" s="188"/>
      <c r="VNN43" s="179"/>
      <c r="VNO43" s="170"/>
      <c r="VNP43" s="188"/>
      <c r="VNQ43" s="188"/>
      <c r="VNR43" s="188"/>
      <c r="VNS43" s="179"/>
      <c r="VNT43" s="170"/>
      <c r="VNU43" s="188"/>
      <c r="VNV43" s="188"/>
      <c r="VNW43" s="188"/>
      <c r="VNX43" s="179"/>
      <c r="VNY43" s="170"/>
      <c r="VNZ43" s="188"/>
      <c r="VOA43" s="188"/>
      <c r="VOB43" s="188"/>
      <c r="VOC43" s="179"/>
      <c r="VOD43" s="170"/>
      <c r="VOE43" s="188"/>
      <c r="VOF43" s="188"/>
      <c r="VOG43" s="188"/>
      <c r="VOH43" s="179"/>
      <c r="VOI43" s="170"/>
      <c r="VOJ43" s="188"/>
      <c r="VOK43" s="188"/>
      <c r="VOL43" s="188"/>
      <c r="VOM43" s="179"/>
      <c r="VON43" s="170"/>
      <c r="VOO43" s="188"/>
      <c r="VOP43" s="188"/>
      <c r="VOQ43" s="188"/>
      <c r="VOR43" s="179"/>
      <c r="VOS43" s="170"/>
      <c r="VOT43" s="188"/>
      <c r="VOU43" s="188"/>
      <c r="VOV43" s="188"/>
      <c r="VOW43" s="179"/>
      <c r="VOX43" s="170"/>
      <c r="VOY43" s="188"/>
      <c r="VOZ43" s="188"/>
      <c r="VPA43" s="188"/>
      <c r="VPB43" s="179"/>
      <c r="VPC43" s="170"/>
      <c r="VPD43" s="188"/>
      <c r="VPE43" s="188"/>
      <c r="VPF43" s="188"/>
      <c r="VPG43" s="179"/>
      <c r="VPH43" s="170"/>
      <c r="VPI43" s="188"/>
      <c r="VPJ43" s="188"/>
      <c r="VPK43" s="188"/>
      <c r="VPL43" s="179"/>
      <c r="VPM43" s="170"/>
      <c r="VPN43" s="188"/>
      <c r="VPO43" s="188"/>
      <c r="VPP43" s="188"/>
      <c r="VPQ43" s="179"/>
      <c r="VPR43" s="170"/>
      <c r="VPS43" s="188"/>
      <c r="VPT43" s="188"/>
      <c r="VPU43" s="188"/>
      <c r="VPV43" s="179"/>
      <c r="VPW43" s="170"/>
      <c r="VPX43" s="188"/>
      <c r="VPY43" s="188"/>
      <c r="VPZ43" s="188"/>
      <c r="VQA43" s="179"/>
      <c r="VQB43" s="170"/>
      <c r="VQC43" s="188"/>
      <c r="VQD43" s="188"/>
      <c r="VQE43" s="188"/>
      <c r="VQF43" s="179"/>
      <c r="VQG43" s="170"/>
      <c r="VQH43" s="188"/>
      <c r="VQI43" s="188"/>
      <c r="VQJ43" s="188"/>
      <c r="VQK43" s="179"/>
      <c r="VQL43" s="170"/>
      <c r="VQM43" s="188"/>
      <c r="VQN43" s="188"/>
      <c r="VQO43" s="188"/>
      <c r="VQP43" s="179"/>
      <c r="VQQ43" s="170"/>
      <c r="VQR43" s="188"/>
      <c r="VQS43" s="188"/>
      <c r="VQT43" s="188"/>
      <c r="VQU43" s="179"/>
      <c r="VQV43" s="170"/>
      <c r="VQW43" s="188"/>
      <c r="VQX43" s="188"/>
      <c r="VQY43" s="188"/>
      <c r="VQZ43" s="179"/>
      <c r="VRA43" s="170"/>
      <c r="VRB43" s="188"/>
      <c r="VRC43" s="188"/>
      <c r="VRD43" s="188"/>
      <c r="VRE43" s="179"/>
      <c r="VRF43" s="170"/>
      <c r="VRG43" s="188"/>
      <c r="VRH43" s="188"/>
      <c r="VRI43" s="188"/>
      <c r="VRJ43" s="179"/>
      <c r="VRK43" s="170"/>
      <c r="VRL43" s="188"/>
      <c r="VRM43" s="188"/>
      <c r="VRN43" s="188"/>
      <c r="VRO43" s="179"/>
      <c r="VRP43" s="170"/>
      <c r="VRQ43" s="188"/>
      <c r="VRR43" s="188"/>
      <c r="VRS43" s="188"/>
      <c r="VRT43" s="179"/>
      <c r="VRU43" s="170"/>
      <c r="VRV43" s="188"/>
      <c r="VRW43" s="188"/>
      <c r="VRX43" s="188"/>
      <c r="VRY43" s="179"/>
      <c r="VRZ43" s="170"/>
      <c r="VSA43" s="188"/>
      <c r="VSB43" s="188"/>
      <c r="VSC43" s="188"/>
      <c r="VSD43" s="179"/>
      <c r="VSE43" s="170"/>
      <c r="VSF43" s="188"/>
      <c r="VSG43" s="188"/>
      <c r="VSH43" s="188"/>
      <c r="VSI43" s="179"/>
      <c r="VSJ43" s="170"/>
      <c r="VSK43" s="188"/>
      <c r="VSL43" s="188"/>
      <c r="VSM43" s="188"/>
      <c r="VSN43" s="179"/>
      <c r="VSO43" s="170"/>
      <c r="VSP43" s="188"/>
      <c r="VSQ43" s="188"/>
      <c r="VSR43" s="188"/>
      <c r="VSS43" s="179"/>
      <c r="VST43" s="170"/>
      <c r="VSU43" s="188"/>
      <c r="VSV43" s="188"/>
      <c r="VSW43" s="188"/>
      <c r="VSX43" s="179"/>
      <c r="VSY43" s="170"/>
      <c r="VSZ43" s="188"/>
      <c r="VTA43" s="188"/>
      <c r="VTB43" s="188"/>
      <c r="VTC43" s="179"/>
      <c r="VTD43" s="170"/>
      <c r="VTE43" s="188"/>
      <c r="VTF43" s="188"/>
      <c r="VTG43" s="188"/>
      <c r="VTH43" s="179"/>
      <c r="VTI43" s="170"/>
      <c r="VTJ43" s="188"/>
      <c r="VTK43" s="188"/>
      <c r="VTL43" s="188"/>
      <c r="VTM43" s="179"/>
      <c r="VTN43" s="170"/>
      <c r="VTO43" s="188"/>
      <c r="VTP43" s="188"/>
      <c r="VTQ43" s="188"/>
      <c r="VTR43" s="179"/>
      <c r="VTS43" s="170"/>
      <c r="VTT43" s="188"/>
      <c r="VTU43" s="188"/>
      <c r="VTV43" s="188"/>
      <c r="VTW43" s="179"/>
      <c r="VTX43" s="170"/>
      <c r="VTY43" s="188"/>
      <c r="VTZ43" s="188"/>
      <c r="VUA43" s="188"/>
      <c r="VUB43" s="179"/>
      <c r="VUC43" s="170"/>
      <c r="VUD43" s="188"/>
      <c r="VUE43" s="188"/>
      <c r="VUF43" s="188"/>
      <c r="VUG43" s="179"/>
      <c r="VUH43" s="170"/>
      <c r="VUI43" s="188"/>
      <c r="VUJ43" s="188"/>
      <c r="VUK43" s="188"/>
      <c r="VUL43" s="179"/>
      <c r="VUM43" s="170"/>
      <c r="VUN43" s="188"/>
      <c r="VUO43" s="188"/>
      <c r="VUP43" s="188"/>
      <c r="VUQ43" s="179"/>
      <c r="VUR43" s="170"/>
      <c r="VUS43" s="188"/>
      <c r="VUT43" s="188"/>
      <c r="VUU43" s="188"/>
      <c r="VUV43" s="179"/>
      <c r="VUW43" s="170"/>
      <c r="VUX43" s="188"/>
      <c r="VUY43" s="188"/>
      <c r="VUZ43" s="188"/>
      <c r="VVA43" s="179"/>
      <c r="VVB43" s="170"/>
      <c r="VVC43" s="188"/>
      <c r="VVD43" s="188"/>
      <c r="VVE43" s="188"/>
      <c r="VVF43" s="179"/>
      <c r="VVG43" s="170"/>
      <c r="VVH43" s="188"/>
      <c r="VVI43" s="188"/>
      <c r="VVJ43" s="188"/>
      <c r="VVK43" s="179"/>
      <c r="VVL43" s="170"/>
      <c r="VVM43" s="188"/>
      <c r="VVN43" s="188"/>
      <c r="VVO43" s="188"/>
      <c r="VVP43" s="179"/>
      <c r="VVQ43" s="170"/>
      <c r="VVR43" s="188"/>
      <c r="VVS43" s="188"/>
      <c r="VVT43" s="188"/>
      <c r="VVU43" s="179"/>
      <c r="VVV43" s="170"/>
      <c r="VVW43" s="188"/>
      <c r="VVX43" s="188"/>
      <c r="VVY43" s="188"/>
      <c r="VVZ43" s="179"/>
      <c r="VWA43" s="170"/>
      <c r="VWB43" s="188"/>
      <c r="VWC43" s="188"/>
      <c r="VWD43" s="188"/>
      <c r="VWE43" s="179"/>
      <c r="VWF43" s="170"/>
      <c r="VWG43" s="188"/>
      <c r="VWH43" s="188"/>
      <c r="VWI43" s="188"/>
      <c r="VWJ43" s="179"/>
      <c r="VWK43" s="170"/>
      <c r="VWL43" s="188"/>
      <c r="VWM43" s="188"/>
      <c r="VWN43" s="188"/>
      <c r="VWO43" s="179"/>
      <c r="VWP43" s="170"/>
      <c r="VWQ43" s="188"/>
      <c r="VWR43" s="188"/>
      <c r="VWS43" s="188"/>
      <c r="VWT43" s="179"/>
      <c r="VWU43" s="170"/>
      <c r="VWV43" s="188"/>
      <c r="VWW43" s="188"/>
      <c r="VWX43" s="188"/>
      <c r="VWY43" s="179"/>
      <c r="VWZ43" s="170"/>
      <c r="VXA43" s="188"/>
      <c r="VXB43" s="188"/>
      <c r="VXC43" s="188"/>
      <c r="VXD43" s="179"/>
      <c r="VXE43" s="170"/>
      <c r="VXF43" s="188"/>
      <c r="VXG43" s="188"/>
      <c r="VXH43" s="188"/>
      <c r="VXI43" s="179"/>
      <c r="VXJ43" s="170"/>
      <c r="VXK43" s="188"/>
      <c r="VXL43" s="188"/>
      <c r="VXM43" s="188"/>
      <c r="VXN43" s="179"/>
      <c r="VXO43" s="170"/>
      <c r="VXP43" s="188"/>
      <c r="VXQ43" s="188"/>
      <c r="VXR43" s="188"/>
      <c r="VXS43" s="179"/>
      <c r="VXT43" s="170"/>
      <c r="VXU43" s="188"/>
      <c r="VXV43" s="188"/>
      <c r="VXW43" s="188"/>
      <c r="VXX43" s="179"/>
      <c r="VXY43" s="170"/>
      <c r="VXZ43" s="188"/>
      <c r="VYA43" s="188"/>
      <c r="VYB43" s="188"/>
      <c r="VYC43" s="179"/>
      <c r="VYD43" s="170"/>
      <c r="VYE43" s="188"/>
      <c r="VYF43" s="188"/>
      <c r="VYG43" s="188"/>
      <c r="VYH43" s="179"/>
      <c r="VYI43" s="170"/>
      <c r="VYJ43" s="188"/>
      <c r="VYK43" s="188"/>
      <c r="VYL43" s="188"/>
      <c r="VYM43" s="179"/>
      <c r="VYN43" s="170"/>
      <c r="VYO43" s="188"/>
      <c r="VYP43" s="188"/>
      <c r="VYQ43" s="188"/>
      <c r="VYR43" s="179"/>
      <c r="VYS43" s="170"/>
      <c r="VYT43" s="188"/>
      <c r="VYU43" s="188"/>
      <c r="VYV43" s="188"/>
      <c r="VYW43" s="179"/>
      <c r="VYX43" s="170"/>
      <c r="VYY43" s="188"/>
      <c r="VYZ43" s="188"/>
      <c r="VZA43" s="188"/>
      <c r="VZB43" s="179"/>
      <c r="VZC43" s="170"/>
      <c r="VZD43" s="188"/>
      <c r="VZE43" s="188"/>
      <c r="VZF43" s="188"/>
      <c r="VZG43" s="179"/>
      <c r="VZH43" s="170"/>
      <c r="VZI43" s="188"/>
      <c r="VZJ43" s="188"/>
      <c r="VZK43" s="188"/>
      <c r="VZL43" s="179"/>
      <c r="VZM43" s="170"/>
      <c r="VZN43" s="188"/>
      <c r="VZO43" s="188"/>
      <c r="VZP43" s="188"/>
      <c r="VZQ43" s="179"/>
      <c r="VZR43" s="170"/>
      <c r="VZS43" s="188"/>
      <c r="VZT43" s="188"/>
      <c r="VZU43" s="188"/>
      <c r="VZV43" s="179"/>
      <c r="VZW43" s="170"/>
      <c r="VZX43" s="188"/>
      <c r="VZY43" s="188"/>
      <c r="VZZ43" s="188"/>
      <c r="WAA43" s="179"/>
      <c r="WAB43" s="170"/>
      <c r="WAC43" s="188"/>
      <c r="WAD43" s="188"/>
      <c r="WAE43" s="188"/>
      <c r="WAF43" s="179"/>
      <c r="WAG43" s="170"/>
      <c r="WAH43" s="188"/>
      <c r="WAI43" s="188"/>
      <c r="WAJ43" s="188"/>
      <c r="WAK43" s="179"/>
      <c r="WAL43" s="170"/>
      <c r="WAM43" s="188"/>
      <c r="WAN43" s="188"/>
      <c r="WAO43" s="188"/>
      <c r="WAP43" s="179"/>
      <c r="WAQ43" s="170"/>
      <c r="WAR43" s="188"/>
      <c r="WAS43" s="188"/>
      <c r="WAT43" s="188"/>
      <c r="WAU43" s="179"/>
      <c r="WAV43" s="170"/>
      <c r="WAW43" s="188"/>
      <c r="WAX43" s="188"/>
      <c r="WAY43" s="188"/>
      <c r="WAZ43" s="179"/>
      <c r="WBA43" s="170"/>
      <c r="WBB43" s="188"/>
      <c r="WBC43" s="188"/>
      <c r="WBD43" s="188"/>
      <c r="WBE43" s="179"/>
      <c r="WBF43" s="170"/>
      <c r="WBG43" s="188"/>
      <c r="WBH43" s="188"/>
      <c r="WBI43" s="188"/>
      <c r="WBJ43" s="179"/>
      <c r="WBK43" s="170"/>
      <c r="WBL43" s="188"/>
      <c r="WBM43" s="188"/>
      <c r="WBN43" s="188"/>
      <c r="WBO43" s="179"/>
      <c r="WBP43" s="170"/>
      <c r="WBQ43" s="188"/>
      <c r="WBR43" s="188"/>
      <c r="WBS43" s="188"/>
      <c r="WBT43" s="179"/>
      <c r="WBU43" s="170"/>
      <c r="WBV43" s="188"/>
      <c r="WBW43" s="188"/>
      <c r="WBX43" s="188"/>
      <c r="WBY43" s="179"/>
      <c r="WBZ43" s="170"/>
      <c r="WCA43" s="188"/>
      <c r="WCB43" s="188"/>
      <c r="WCC43" s="188"/>
      <c r="WCD43" s="179"/>
      <c r="WCE43" s="170"/>
      <c r="WCF43" s="188"/>
      <c r="WCG43" s="188"/>
      <c r="WCH43" s="188"/>
      <c r="WCI43" s="179"/>
      <c r="WCJ43" s="170"/>
      <c r="WCK43" s="188"/>
      <c r="WCL43" s="188"/>
      <c r="WCM43" s="188"/>
      <c r="WCN43" s="179"/>
      <c r="WCO43" s="170"/>
      <c r="WCP43" s="188"/>
      <c r="WCQ43" s="188"/>
      <c r="WCR43" s="188"/>
      <c r="WCS43" s="179"/>
      <c r="WCT43" s="170"/>
      <c r="WCU43" s="188"/>
      <c r="WCV43" s="188"/>
      <c r="WCW43" s="188"/>
      <c r="WCX43" s="179"/>
      <c r="WCY43" s="170"/>
      <c r="WCZ43" s="188"/>
      <c r="WDA43" s="188"/>
      <c r="WDB43" s="188"/>
      <c r="WDC43" s="179"/>
      <c r="WDD43" s="170"/>
      <c r="WDE43" s="188"/>
      <c r="WDF43" s="188"/>
      <c r="WDG43" s="188"/>
      <c r="WDH43" s="179"/>
      <c r="WDI43" s="170"/>
      <c r="WDJ43" s="188"/>
      <c r="WDK43" s="188"/>
      <c r="WDL43" s="188"/>
      <c r="WDM43" s="179"/>
      <c r="WDN43" s="170"/>
      <c r="WDO43" s="188"/>
      <c r="WDP43" s="188"/>
      <c r="WDQ43" s="188"/>
      <c r="WDR43" s="179"/>
      <c r="WDS43" s="170"/>
      <c r="WDT43" s="188"/>
      <c r="WDU43" s="188"/>
      <c r="WDV43" s="188"/>
      <c r="WDW43" s="179"/>
      <c r="WDX43" s="170"/>
      <c r="WDY43" s="188"/>
      <c r="WDZ43" s="188"/>
      <c r="WEA43" s="188"/>
      <c r="WEB43" s="179"/>
      <c r="WEC43" s="170"/>
      <c r="WED43" s="188"/>
      <c r="WEE43" s="188"/>
      <c r="WEF43" s="188"/>
      <c r="WEG43" s="179"/>
      <c r="WEH43" s="170"/>
      <c r="WEI43" s="188"/>
      <c r="WEJ43" s="188"/>
      <c r="WEK43" s="188"/>
      <c r="WEL43" s="179"/>
      <c r="WEM43" s="170"/>
      <c r="WEN43" s="188"/>
      <c r="WEO43" s="188"/>
      <c r="WEP43" s="188"/>
      <c r="WEQ43" s="179"/>
      <c r="WER43" s="170"/>
      <c r="WES43" s="188"/>
      <c r="WET43" s="188"/>
      <c r="WEU43" s="188"/>
      <c r="WEV43" s="179"/>
      <c r="WEW43" s="170"/>
      <c r="WEX43" s="188"/>
      <c r="WEY43" s="188"/>
      <c r="WEZ43" s="188"/>
      <c r="WFA43" s="179"/>
      <c r="WFB43" s="170"/>
      <c r="WFC43" s="188"/>
      <c r="WFD43" s="188"/>
      <c r="WFE43" s="188"/>
      <c r="WFF43" s="179"/>
      <c r="WFG43" s="170"/>
      <c r="WFH43" s="188"/>
      <c r="WFI43" s="188"/>
      <c r="WFJ43" s="188"/>
      <c r="WFK43" s="179"/>
      <c r="WFL43" s="170"/>
      <c r="WFM43" s="188"/>
      <c r="WFN43" s="188"/>
      <c r="WFO43" s="188"/>
      <c r="WFP43" s="179"/>
      <c r="WFQ43" s="170"/>
      <c r="WFR43" s="188"/>
      <c r="WFS43" s="188"/>
      <c r="WFT43" s="188"/>
      <c r="WFU43" s="179"/>
      <c r="WFV43" s="170"/>
      <c r="WFW43" s="188"/>
      <c r="WFX43" s="188"/>
      <c r="WFY43" s="188"/>
      <c r="WFZ43" s="179"/>
      <c r="WGA43" s="170"/>
      <c r="WGB43" s="188"/>
      <c r="WGC43" s="188"/>
      <c r="WGD43" s="188"/>
      <c r="WGE43" s="179"/>
      <c r="WGF43" s="170"/>
      <c r="WGG43" s="188"/>
      <c r="WGH43" s="188"/>
      <c r="WGI43" s="188"/>
      <c r="WGJ43" s="179"/>
      <c r="WGK43" s="170"/>
      <c r="WGL43" s="188"/>
      <c r="WGM43" s="188"/>
      <c r="WGN43" s="188"/>
      <c r="WGO43" s="179"/>
      <c r="WGP43" s="170"/>
      <c r="WGQ43" s="188"/>
      <c r="WGR43" s="188"/>
      <c r="WGS43" s="188"/>
      <c r="WGT43" s="179"/>
      <c r="WGU43" s="170"/>
      <c r="WGV43" s="188"/>
      <c r="WGW43" s="188"/>
      <c r="WGX43" s="188"/>
      <c r="WGY43" s="179"/>
      <c r="WGZ43" s="170"/>
      <c r="WHA43" s="188"/>
      <c r="WHB43" s="188"/>
      <c r="WHC43" s="188"/>
      <c r="WHD43" s="179"/>
      <c r="WHE43" s="170"/>
      <c r="WHF43" s="188"/>
      <c r="WHG43" s="188"/>
      <c r="WHH43" s="188"/>
      <c r="WHI43" s="179"/>
      <c r="WHJ43" s="170"/>
      <c r="WHK43" s="188"/>
      <c r="WHL43" s="188"/>
      <c r="WHM43" s="188"/>
      <c r="WHN43" s="179"/>
      <c r="WHO43" s="170"/>
      <c r="WHP43" s="188"/>
      <c r="WHQ43" s="188"/>
      <c r="WHR43" s="188"/>
      <c r="WHS43" s="179"/>
      <c r="WHT43" s="170"/>
      <c r="WHU43" s="188"/>
      <c r="WHV43" s="188"/>
      <c r="WHW43" s="188"/>
      <c r="WHX43" s="179"/>
      <c r="WHY43" s="170"/>
      <c r="WHZ43" s="188"/>
      <c r="WIA43" s="188"/>
      <c r="WIB43" s="188"/>
      <c r="WIC43" s="179"/>
      <c r="WID43" s="170"/>
      <c r="WIE43" s="188"/>
      <c r="WIF43" s="188"/>
      <c r="WIG43" s="188"/>
      <c r="WIH43" s="179"/>
      <c r="WII43" s="170"/>
      <c r="WIJ43" s="188"/>
      <c r="WIK43" s="188"/>
      <c r="WIL43" s="188"/>
      <c r="WIM43" s="179"/>
      <c r="WIN43" s="170"/>
      <c r="WIO43" s="188"/>
      <c r="WIP43" s="188"/>
      <c r="WIQ43" s="188"/>
      <c r="WIR43" s="179"/>
      <c r="WIS43" s="170"/>
      <c r="WIT43" s="188"/>
      <c r="WIU43" s="188"/>
      <c r="WIV43" s="188"/>
      <c r="WIW43" s="179"/>
      <c r="WIX43" s="170"/>
      <c r="WIY43" s="188"/>
      <c r="WIZ43" s="188"/>
      <c r="WJA43" s="188"/>
      <c r="WJB43" s="179"/>
      <c r="WJC43" s="170"/>
      <c r="WJD43" s="188"/>
      <c r="WJE43" s="188"/>
      <c r="WJF43" s="188"/>
      <c r="WJG43" s="179"/>
      <c r="WJH43" s="170"/>
      <c r="WJI43" s="188"/>
      <c r="WJJ43" s="188"/>
      <c r="WJK43" s="188"/>
      <c r="WJL43" s="179"/>
      <c r="WJM43" s="170"/>
      <c r="WJN43" s="188"/>
      <c r="WJO43" s="188"/>
      <c r="WJP43" s="188"/>
      <c r="WJQ43" s="179"/>
      <c r="WJR43" s="170"/>
      <c r="WJS43" s="188"/>
      <c r="WJT43" s="188"/>
      <c r="WJU43" s="188"/>
      <c r="WJV43" s="179"/>
      <c r="WJW43" s="170"/>
      <c r="WJX43" s="188"/>
      <c r="WJY43" s="188"/>
      <c r="WJZ43" s="188"/>
      <c r="WKA43" s="179"/>
      <c r="WKB43" s="170"/>
      <c r="WKC43" s="188"/>
      <c r="WKD43" s="188"/>
      <c r="WKE43" s="188"/>
      <c r="WKF43" s="179"/>
      <c r="WKG43" s="170"/>
      <c r="WKH43" s="188"/>
      <c r="WKI43" s="188"/>
      <c r="WKJ43" s="188"/>
      <c r="WKK43" s="179"/>
      <c r="WKL43" s="170"/>
      <c r="WKM43" s="188"/>
      <c r="WKN43" s="188"/>
      <c r="WKO43" s="188"/>
      <c r="WKP43" s="179"/>
      <c r="WKQ43" s="170"/>
      <c r="WKR43" s="188"/>
      <c r="WKS43" s="188"/>
      <c r="WKT43" s="188"/>
      <c r="WKU43" s="179"/>
      <c r="WKV43" s="170"/>
      <c r="WKW43" s="188"/>
      <c r="WKX43" s="188"/>
      <c r="WKY43" s="188"/>
      <c r="WKZ43" s="179"/>
      <c r="WLA43" s="170"/>
      <c r="WLB43" s="188"/>
      <c r="WLC43" s="188"/>
      <c r="WLD43" s="188"/>
      <c r="WLE43" s="179"/>
      <c r="WLF43" s="170"/>
      <c r="WLG43" s="188"/>
      <c r="WLH43" s="188"/>
      <c r="WLI43" s="188"/>
      <c r="WLJ43" s="179"/>
      <c r="WLK43" s="170"/>
      <c r="WLL43" s="188"/>
      <c r="WLM43" s="188"/>
      <c r="WLN43" s="188"/>
      <c r="WLO43" s="179"/>
      <c r="WLP43" s="170"/>
      <c r="WLQ43" s="188"/>
      <c r="WLR43" s="188"/>
      <c r="WLS43" s="188"/>
      <c r="WLT43" s="179"/>
      <c r="WLU43" s="170"/>
      <c r="WLV43" s="188"/>
      <c r="WLW43" s="188"/>
      <c r="WLX43" s="188"/>
      <c r="WLY43" s="179"/>
      <c r="WLZ43" s="170"/>
      <c r="WMA43" s="188"/>
      <c r="WMB43" s="188"/>
      <c r="WMC43" s="188"/>
      <c r="WMD43" s="179"/>
      <c r="WME43" s="170"/>
      <c r="WMF43" s="188"/>
      <c r="WMG43" s="188"/>
      <c r="WMH43" s="188"/>
      <c r="WMI43" s="179"/>
      <c r="WMJ43" s="170"/>
      <c r="WMK43" s="188"/>
      <c r="WML43" s="188"/>
      <c r="WMM43" s="188"/>
      <c r="WMN43" s="179"/>
      <c r="WMO43" s="170"/>
      <c r="WMP43" s="188"/>
      <c r="WMQ43" s="188"/>
      <c r="WMR43" s="188"/>
      <c r="WMS43" s="179"/>
      <c r="WMT43" s="170"/>
      <c r="WMU43" s="188"/>
      <c r="WMV43" s="188"/>
      <c r="WMW43" s="188"/>
      <c r="WMX43" s="179"/>
      <c r="WMY43" s="170"/>
      <c r="WMZ43" s="188"/>
      <c r="WNA43" s="188"/>
      <c r="WNB43" s="188"/>
      <c r="WNC43" s="179"/>
      <c r="WND43" s="170"/>
      <c r="WNE43" s="188"/>
      <c r="WNF43" s="188"/>
      <c r="WNG43" s="188"/>
      <c r="WNH43" s="179"/>
      <c r="WNI43" s="170"/>
      <c r="WNJ43" s="188"/>
      <c r="WNK43" s="188"/>
      <c r="WNL43" s="188"/>
      <c r="WNM43" s="179"/>
      <c r="WNN43" s="170"/>
      <c r="WNO43" s="188"/>
      <c r="WNP43" s="188"/>
      <c r="WNQ43" s="188"/>
      <c r="WNR43" s="179"/>
      <c r="WNS43" s="170"/>
      <c r="WNT43" s="188"/>
      <c r="WNU43" s="188"/>
      <c r="WNV43" s="188"/>
      <c r="WNW43" s="179"/>
      <c r="WNX43" s="170"/>
      <c r="WNY43" s="188"/>
      <c r="WNZ43" s="188"/>
      <c r="WOA43" s="188"/>
      <c r="WOB43" s="179"/>
      <c r="WOC43" s="170"/>
      <c r="WOD43" s="188"/>
      <c r="WOE43" s="188"/>
      <c r="WOF43" s="188"/>
      <c r="WOG43" s="179"/>
      <c r="WOH43" s="170"/>
      <c r="WOI43" s="188"/>
      <c r="WOJ43" s="188"/>
      <c r="WOK43" s="188"/>
      <c r="WOL43" s="179"/>
      <c r="WOM43" s="170"/>
      <c r="WON43" s="188"/>
      <c r="WOO43" s="188"/>
      <c r="WOP43" s="188"/>
      <c r="WOQ43" s="179"/>
      <c r="WOR43" s="170"/>
      <c r="WOS43" s="188"/>
      <c r="WOT43" s="188"/>
      <c r="WOU43" s="188"/>
      <c r="WOV43" s="179"/>
      <c r="WOW43" s="170"/>
      <c r="WOX43" s="188"/>
      <c r="WOY43" s="188"/>
      <c r="WOZ43" s="188"/>
      <c r="WPA43" s="179"/>
      <c r="WPB43" s="170"/>
      <c r="WPC43" s="188"/>
      <c r="WPD43" s="188"/>
      <c r="WPE43" s="188"/>
      <c r="WPF43" s="179"/>
      <c r="WPG43" s="170"/>
      <c r="WPH43" s="188"/>
      <c r="WPI43" s="188"/>
      <c r="WPJ43" s="188"/>
      <c r="WPK43" s="179"/>
      <c r="WPL43" s="170"/>
      <c r="WPM43" s="188"/>
      <c r="WPN43" s="188"/>
      <c r="WPO43" s="188"/>
      <c r="WPP43" s="179"/>
      <c r="WPQ43" s="170"/>
      <c r="WPR43" s="188"/>
      <c r="WPS43" s="188"/>
      <c r="WPT43" s="188"/>
      <c r="WPU43" s="179"/>
      <c r="WPV43" s="170"/>
      <c r="WPW43" s="188"/>
      <c r="WPX43" s="188"/>
      <c r="WPY43" s="188"/>
      <c r="WPZ43" s="179"/>
      <c r="WQA43" s="170"/>
      <c r="WQB43" s="188"/>
      <c r="WQC43" s="188"/>
      <c r="WQD43" s="188"/>
      <c r="WQE43" s="179"/>
      <c r="WQF43" s="170"/>
      <c r="WQG43" s="188"/>
      <c r="WQH43" s="188"/>
      <c r="WQI43" s="188"/>
      <c r="WQJ43" s="179"/>
      <c r="WQK43" s="170"/>
      <c r="WQL43" s="188"/>
      <c r="WQM43" s="188"/>
      <c r="WQN43" s="188"/>
      <c r="WQO43" s="179"/>
      <c r="WQP43" s="170"/>
      <c r="WQQ43" s="188"/>
      <c r="WQR43" s="188"/>
      <c r="WQS43" s="188"/>
      <c r="WQT43" s="179"/>
      <c r="WQU43" s="170"/>
      <c r="WQV43" s="188"/>
      <c r="WQW43" s="188"/>
      <c r="WQX43" s="188"/>
      <c r="WQY43" s="179"/>
      <c r="WQZ43" s="170"/>
      <c r="WRA43" s="188"/>
      <c r="WRB43" s="188"/>
      <c r="WRC43" s="188"/>
      <c r="WRD43" s="179"/>
      <c r="WRE43" s="170"/>
      <c r="WRF43" s="188"/>
      <c r="WRG43" s="188"/>
      <c r="WRH43" s="188"/>
      <c r="WRI43" s="179"/>
      <c r="WRJ43" s="170"/>
      <c r="WRK43" s="188"/>
      <c r="WRL43" s="188"/>
      <c r="WRM43" s="188"/>
      <c r="WRN43" s="179"/>
      <c r="WRO43" s="170"/>
      <c r="WRP43" s="188"/>
      <c r="WRQ43" s="188"/>
      <c r="WRR43" s="188"/>
      <c r="WRS43" s="179"/>
      <c r="WRT43" s="170"/>
      <c r="WRU43" s="188"/>
      <c r="WRV43" s="188"/>
      <c r="WRW43" s="188"/>
      <c r="WRX43" s="179"/>
      <c r="WRY43" s="170"/>
      <c r="WRZ43" s="188"/>
      <c r="WSA43" s="188"/>
      <c r="WSB43" s="188"/>
      <c r="WSC43" s="179"/>
      <c r="WSD43" s="170"/>
      <c r="WSE43" s="188"/>
      <c r="WSF43" s="188"/>
      <c r="WSG43" s="188"/>
      <c r="WSH43" s="179"/>
      <c r="WSI43" s="170"/>
      <c r="WSJ43" s="188"/>
      <c r="WSK43" s="188"/>
      <c r="WSL43" s="188"/>
      <c r="WSM43" s="179"/>
      <c r="WSN43" s="170"/>
      <c r="WSO43" s="188"/>
      <c r="WSP43" s="188"/>
      <c r="WSQ43" s="188"/>
      <c r="WSR43" s="179"/>
      <c r="WSS43" s="170"/>
      <c r="WST43" s="188"/>
      <c r="WSU43" s="188"/>
      <c r="WSV43" s="188"/>
      <c r="WSW43" s="179"/>
      <c r="WSX43" s="170"/>
      <c r="WSY43" s="188"/>
      <c r="WSZ43" s="188"/>
      <c r="WTA43" s="188"/>
      <c r="WTB43" s="179"/>
      <c r="WTC43" s="170"/>
      <c r="WTD43" s="188"/>
      <c r="WTE43" s="188"/>
      <c r="WTF43" s="188"/>
      <c r="WTG43" s="179"/>
      <c r="WTH43" s="170"/>
      <c r="WTI43" s="188"/>
      <c r="WTJ43" s="188"/>
      <c r="WTK43" s="188"/>
      <c r="WTL43" s="179"/>
      <c r="WTM43" s="170"/>
      <c r="WTN43" s="188"/>
      <c r="WTO43" s="188"/>
      <c r="WTP43" s="188"/>
      <c r="WTQ43" s="179"/>
      <c r="WTR43" s="170"/>
      <c r="WTS43" s="188"/>
      <c r="WTT43" s="188"/>
      <c r="WTU43" s="188"/>
      <c r="WTV43" s="179"/>
      <c r="WTW43" s="170"/>
      <c r="WTX43" s="188"/>
      <c r="WTY43" s="188"/>
      <c r="WTZ43" s="188"/>
      <c r="WUA43" s="179"/>
      <c r="WUB43" s="170"/>
      <c r="WUC43" s="188"/>
      <c r="WUD43" s="188"/>
      <c r="WUE43" s="188"/>
      <c r="WUF43" s="179"/>
      <c r="WUG43" s="170"/>
      <c r="WUH43" s="188"/>
      <c r="WUI43" s="188"/>
      <c r="WUJ43" s="188"/>
      <c r="WUK43" s="179"/>
      <c r="WUL43" s="170"/>
      <c r="WUM43" s="188"/>
      <c r="WUN43" s="188"/>
      <c r="WUO43" s="188"/>
      <c r="WUP43" s="179"/>
      <c r="WUQ43" s="170"/>
      <c r="WUR43" s="188"/>
      <c r="WUS43" s="188"/>
      <c r="WUT43" s="188"/>
      <c r="WUU43" s="179"/>
      <c r="WUV43" s="170"/>
      <c r="WUW43" s="188"/>
      <c r="WUX43" s="188"/>
      <c r="WUY43" s="188"/>
      <c r="WUZ43" s="179"/>
      <c r="WVA43" s="170"/>
      <c r="WVB43" s="188"/>
      <c r="WVC43" s="188"/>
      <c r="WVD43" s="188"/>
      <c r="WVE43" s="179"/>
      <c r="WVF43" s="170"/>
      <c r="WVG43" s="188"/>
      <c r="WVH43" s="188"/>
      <c r="WVI43" s="188"/>
      <c r="WVJ43" s="179"/>
      <c r="WVK43" s="170"/>
      <c r="WVL43" s="188"/>
      <c r="WVM43" s="188"/>
      <c r="WVN43" s="188"/>
      <c r="WVO43" s="179"/>
      <c r="WVP43" s="170"/>
      <c r="WVQ43" s="188"/>
      <c r="WVR43" s="188"/>
      <c r="WVS43" s="188"/>
      <c r="WVT43" s="179"/>
      <c r="WVU43" s="170"/>
      <c r="WVV43" s="188"/>
      <c r="WVW43" s="188"/>
      <c r="WVX43" s="188"/>
      <c r="WVY43" s="179"/>
      <c r="WVZ43" s="170"/>
      <c r="WWA43" s="188"/>
      <c r="WWB43" s="188"/>
      <c r="WWC43" s="188"/>
      <c r="WWD43" s="179"/>
      <c r="WWE43" s="170"/>
      <c r="WWF43" s="188"/>
      <c r="WWG43" s="188"/>
      <c r="WWH43" s="188"/>
      <c r="WWI43" s="179"/>
      <c r="WWJ43" s="170"/>
      <c r="WWK43" s="188"/>
      <c r="WWL43" s="188"/>
      <c r="WWM43" s="188"/>
      <c r="WWN43" s="179"/>
      <c r="WWO43" s="170"/>
      <c r="WWP43" s="188"/>
      <c r="WWQ43" s="188"/>
      <c r="WWR43" s="188"/>
      <c r="WWS43" s="179"/>
      <c r="WWT43" s="170"/>
      <c r="WWU43" s="188"/>
      <c r="WWV43" s="188"/>
      <c r="WWW43" s="188"/>
      <c r="WWX43" s="179"/>
      <c r="WWY43" s="170"/>
      <c r="WWZ43" s="188"/>
      <c r="WXA43" s="188"/>
      <c r="WXB43" s="188"/>
      <c r="WXC43" s="179"/>
      <c r="WXD43" s="170"/>
      <c r="WXE43" s="188"/>
      <c r="WXF43" s="188"/>
      <c r="WXG43" s="188"/>
      <c r="WXH43" s="179"/>
      <c r="WXI43" s="170"/>
      <c r="WXJ43" s="188"/>
      <c r="WXK43" s="188"/>
      <c r="WXL43" s="188"/>
      <c r="WXM43" s="179"/>
      <c r="WXN43" s="170"/>
      <c r="WXO43" s="188"/>
      <c r="WXP43" s="188"/>
      <c r="WXQ43" s="188"/>
      <c r="WXR43" s="179"/>
      <c r="WXS43" s="170"/>
      <c r="WXT43" s="188"/>
      <c r="WXU43" s="188"/>
      <c r="WXV43" s="188"/>
      <c r="WXW43" s="179"/>
      <c r="WXX43" s="170"/>
      <c r="WXY43" s="188"/>
      <c r="WXZ43" s="188"/>
      <c r="WYA43" s="188"/>
      <c r="WYB43" s="179"/>
      <c r="WYC43" s="170"/>
      <c r="WYD43" s="188"/>
      <c r="WYE43" s="188"/>
      <c r="WYF43" s="188"/>
      <c r="WYG43" s="179"/>
      <c r="WYH43" s="170"/>
      <c r="WYI43" s="188"/>
      <c r="WYJ43" s="188"/>
      <c r="WYK43" s="188"/>
      <c r="WYL43" s="179"/>
      <c r="WYM43" s="170"/>
      <c r="WYN43" s="188"/>
      <c r="WYO43" s="188"/>
      <c r="WYP43" s="188"/>
      <c r="WYQ43" s="179"/>
      <c r="WYR43" s="170"/>
      <c r="WYS43" s="188"/>
      <c r="WYT43" s="188"/>
      <c r="WYU43" s="188"/>
      <c r="WYV43" s="179"/>
      <c r="WYW43" s="170"/>
      <c r="WYX43" s="188"/>
      <c r="WYY43" s="188"/>
      <c r="WYZ43" s="188"/>
      <c r="WZA43" s="179"/>
      <c r="WZB43" s="170"/>
      <c r="WZC43" s="188"/>
      <c r="WZD43" s="188"/>
      <c r="WZE43" s="188"/>
      <c r="WZF43" s="179"/>
      <c r="WZG43" s="170"/>
      <c r="WZH43" s="188"/>
      <c r="WZI43" s="188"/>
      <c r="WZJ43" s="188"/>
      <c r="WZK43" s="179"/>
      <c r="WZL43" s="170"/>
      <c r="WZM43" s="188"/>
      <c r="WZN43" s="188"/>
      <c r="WZO43" s="188"/>
      <c r="WZP43" s="179"/>
      <c r="WZQ43" s="170"/>
      <c r="WZR43" s="188"/>
      <c r="WZS43" s="188"/>
      <c r="WZT43" s="188"/>
      <c r="WZU43" s="179"/>
      <c r="WZV43" s="170"/>
      <c r="WZW43" s="188"/>
      <c r="WZX43" s="188"/>
      <c r="WZY43" s="188"/>
      <c r="WZZ43" s="179"/>
      <c r="XAA43" s="170"/>
      <c r="XAB43" s="188"/>
      <c r="XAC43" s="188"/>
      <c r="XAD43" s="188"/>
      <c r="XAE43" s="179"/>
      <c r="XAF43" s="170"/>
      <c r="XAG43" s="188"/>
      <c r="XAH43" s="188"/>
      <c r="XAI43" s="188"/>
      <c r="XAJ43" s="179"/>
      <c r="XAK43" s="170"/>
      <c r="XAL43" s="188"/>
      <c r="XAM43" s="188"/>
      <c r="XAN43" s="188"/>
      <c r="XAO43" s="179"/>
      <c r="XAP43" s="170"/>
      <c r="XAQ43" s="188"/>
      <c r="XAR43" s="188"/>
      <c r="XAS43" s="188"/>
      <c r="XAT43" s="179"/>
      <c r="XAU43" s="170"/>
      <c r="XAV43" s="188"/>
      <c r="XAW43" s="188"/>
      <c r="XAX43" s="188"/>
      <c r="XAY43" s="179"/>
      <c r="XAZ43" s="170"/>
      <c r="XBA43" s="188"/>
      <c r="XBB43" s="188"/>
      <c r="XBC43" s="188"/>
      <c r="XBD43" s="179"/>
      <c r="XBE43" s="170"/>
      <c r="XBF43" s="188"/>
      <c r="XBG43" s="188"/>
      <c r="XBH43" s="188"/>
      <c r="XBI43" s="179"/>
      <c r="XBJ43" s="170"/>
      <c r="XBK43" s="188"/>
      <c r="XBL43" s="188"/>
      <c r="XBM43" s="188"/>
      <c r="XBN43" s="179"/>
      <c r="XBO43" s="170"/>
      <c r="XBP43" s="188"/>
      <c r="XBQ43" s="188"/>
      <c r="XBR43" s="188"/>
      <c r="XBS43" s="179"/>
      <c r="XBT43" s="170"/>
      <c r="XBU43" s="188"/>
      <c r="XBV43" s="188"/>
      <c r="XBW43" s="188"/>
      <c r="XBX43" s="179"/>
      <c r="XBY43" s="170"/>
      <c r="XBZ43" s="188"/>
      <c r="XCA43" s="188"/>
      <c r="XCB43" s="188"/>
      <c r="XCC43" s="179"/>
      <c r="XCD43" s="170"/>
      <c r="XCE43" s="188"/>
      <c r="XCF43" s="188"/>
      <c r="XCG43" s="188"/>
      <c r="XCH43" s="179"/>
      <c r="XCI43" s="170"/>
      <c r="XCJ43" s="188"/>
      <c r="XCK43" s="188"/>
      <c r="XCL43" s="188"/>
      <c r="XCM43" s="179"/>
      <c r="XCN43" s="170"/>
      <c r="XCO43" s="188"/>
      <c r="XCP43" s="188"/>
      <c r="XCQ43" s="188"/>
      <c r="XCR43" s="179"/>
      <c r="XCS43" s="170"/>
      <c r="XCT43" s="188"/>
      <c r="XCU43" s="188"/>
      <c r="XCV43" s="188"/>
      <c r="XCW43" s="179"/>
      <c r="XCX43" s="170"/>
      <c r="XCY43" s="188"/>
      <c r="XCZ43" s="188"/>
      <c r="XDA43" s="188"/>
      <c r="XDB43" s="179"/>
      <c r="XDC43" s="170"/>
      <c r="XDD43" s="188"/>
      <c r="XDE43" s="188"/>
      <c r="XDF43" s="188"/>
      <c r="XDG43" s="179"/>
      <c r="XDH43" s="170"/>
      <c r="XDI43" s="188"/>
      <c r="XDJ43" s="188"/>
      <c r="XDK43" s="188"/>
      <c r="XDL43" s="179"/>
      <c r="XDM43" s="170"/>
      <c r="XDN43" s="188"/>
      <c r="XDO43" s="188"/>
      <c r="XDP43" s="188"/>
      <c r="XDQ43" s="179"/>
      <c r="XDR43" s="170"/>
      <c r="XDS43" s="188"/>
      <c r="XDT43" s="188"/>
      <c r="XDU43" s="188"/>
      <c r="XDV43" s="179"/>
      <c r="XDW43" s="170"/>
      <c r="XDX43" s="188"/>
      <c r="XDY43" s="188"/>
      <c r="XDZ43" s="188"/>
      <c r="XEA43" s="179"/>
      <c r="XEB43" s="170"/>
      <c r="XEC43" s="188"/>
      <c r="XED43" s="188"/>
      <c r="XEE43" s="188"/>
      <c r="XEF43" s="179"/>
      <c r="XEG43" s="170"/>
      <c r="XEH43" s="188"/>
      <c r="XEI43" s="188"/>
      <c r="XEJ43" s="188"/>
      <c r="XEK43" s="179"/>
      <c r="XEL43" s="170"/>
      <c r="XEM43" s="188"/>
      <c r="XEN43" s="188"/>
      <c r="XEO43" s="188"/>
      <c r="XEP43" s="179"/>
      <c r="XEQ43" s="170"/>
      <c r="XER43" s="188"/>
      <c r="XES43" s="188"/>
      <c r="XET43" s="188"/>
      <c r="XEU43" s="179"/>
      <c r="XEV43" s="170"/>
      <c r="XEW43" s="188"/>
      <c r="XEX43" s="188"/>
    </row>
    <row r="44" spans="1:16378" ht="12" customHeight="1">
      <c r="A44" s="169" t="s">
        <v>513</v>
      </c>
      <c r="B44" s="173" t="s">
        <v>514</v>
      </c>
      <c r="C44" s="190">
        <v>0.31172478313421376</v>
      </c>
      <c r="D44" s="209"/>
      <c r="E44" s="209"/>
    </row>
    <row r="45" spans="1:16378" ht="12" customHeight="1">
      <c r="A45" s="179">
        <v>26</v>
      </c>
      <c r="B45" s="170" t="s">
        <v>515</v>
      </c>
      <c r="C45" s="188">
        <v>0.10045967003828606</v>
      </c>
      <c r="D45" s="188"/>
      <c r="E45" s="188"/>
      <c r="F45" s="179"/>
      <c r="G45" s="188"/>
      <c r="H45" s="188"/>
      <c r="I45" s="188"/>
      <c r="J45" s="179"/>
      <c r="K45" s="170"/>
      <c r="L45" s="188"/>
      <c r="M45" s="188"/>
      <c r="N45" s="188"/>
      <c r="O45" s="179"/>
      <c r="P45" s="170"/>
      <c r="Q45" s="188"/>
      <c r="R45" s="188"/>
      <c r="S45" s="188"/>
      <c r="T45" s="179"/>
      <c r="U45" s="170"/>
      <c r="V45" s="188"/>
      <c r="W45" s="188"/>
      <c r="X45" s="188"/>
      <c r="Y45" s="179"/>
      <c r="Z45" s="170"/>
      <c r="AA45" s="188"/>
      <c r="AB45" s="188"/>
      <c r="AC45" s="188"/>
      <c r="AD45" s="179"/>
      <c r="AE45" s="170"/>
      <c r="AF45" s="188"/>
      <c r="AG45" s="188"/>
      <c r="AH45" s="188"/>
      <c r="AI45" s="179"/>
      <c r="AJ45" s="170"/>
      <c r="AK45" s="188"/>
      <c r="AL45" s="188"/>
      <c r="AM45" s="188"/>
      <c r="AN45" s="179"/>
      <c r="AO45" s="170"/>
      <c r="AP45" s="188"/>
      <c r="AQ45" s="188"/>
      <c r="AR45" s="188"/>
      <c r="AS45" s="179"/>
      <c r="AT45" s="170"/>
      <c r="AU45" s="188"/>
      <c r="AV45" s="188"/>
      <c r="AW45" s="188"/>
      <c r="AX45" s="179"/>
      <c r="AY45" s="170"/>
      <c r="AZ45" s="188"/>
      <c r="BA45" s="188"/>
      <c r="BB45" s="188"/>
      <c r="BC45" s="179"/>
      <c r="BD45" s="170"/>
      <c r="BE45" s="188"/>
      <c r="BF45" s="188"/>
      <c r="BG45" s="188"/>
      <c r="BH45" s="179"/>
      <c r="BI45" s="170"/>
      <c r="BJ45" s="188"/>
      <c r="BK45" s="188"/>
      <c r="BL45" s="188"/>
      <c r="BM45" s="179"/>
      <c r="BN45" s="170"/>
      <c r="BO45" s="188"/>
      <c r="BP45" s="188"/>
      <c r="BQ45" s="188"/>
      <c r="BR45" s="179"/>
      <c r="BS45" s="170"/>
      <c r="BT45" s="188"/>
      <c r="BU45" s="188"/>
      <c r="BV45" s="188"/>
      <c r="BW45" s="179"/>
      <c r="BX45" s="170"/>
      <c r="BY45" s="188"/>
      <c r="BZ45" s="188"/>
      <c r="CA45" s="188"/>
      <c r="CB45" s="179"/>
      <c r="CC45" s="170"/>
      <c r="CD45" s="188"/>
      <c r="CE45" s="188"/>
      <c r="CF45" s="188"/>
      <c r="CG45" s="179"/>
      <c r="CH45" s="170"/>
      <c r="CI45" s="188"/>
      <c r="CJ45" s="188"/>
      <c r="CK45" s="188"/>
      <c r="CL45" s="179"/>
      <c r="CM45" s="170"/>
      <c r="CN45" s="188"/>
      <c r="CO45" s="188"/>
      <c r="CP45" s="188"/>
      <c r="CQ45" s="179"/>
      <c r="CR45" s="170"/>
      <c r="CS45" s="188"/>
      <c r="CT45" s="188"/>
      <c r="CU45" s="188"/>
      <c r="CV45" s="179"/>
      <c r="CW45" s="170"/>
      <c r="CX45" s="188"/>
      <c r="CY45" s="188"/>
      <c r="CZ45" s="188"/>
      <c r="DA45" s="179"/>
      <c r="DB45" s="170"/>
      <c r="DC45" s="188"/>
      <c r="DD45" s="188"/>
      <c r="DE45" s="188"/>
      <c r="DF45" s="179"/>
      <c r="DG45" s="170"/>
      <c r="DH45" s="188"/>
      <c r="DI45" s="188"/>
      <c r="DJ45" s="188"/>
      <c r="DK45" s="179"/>
      <c r="DL45" s="170"/>
      <c r="DM45" s="188"/>
      <c r="DN45" s="188"/>
      <c r="DO45" s="188"/>
      <c r="DP45" s="179"/>
      <c r="DQ45" s="170"/>
      <c r="DR45" s="188"/>
      <c r="DS45" s="188"/>
      <c r="DT45" s="188"/>
      <c r="DU45" s="179"/>
      <c r="DV45" s="170"/>
      <c r="DW45" s="188"/>
      <c r="DX45" s="188"/>
      <c r="DY45" s="188"/>
      <c r="DZ45" s="179"/>
      <c r="EA45" s="170"/>
      <c r="EB45" s="188"/>
      <c r="EC45" s="188"/>
      <c r="ED45" s="188"/>
      <c r="EE45" s="179"/>
      <c r="EF45" s="170"/>
      <c r="EG45" s="188"/>
      <c r="EH45" s="188"/>
      <c r="EI45" s="188"/>
      <c r="EJ45" s="179"/>
      <c r="EK45" s="170"/>
      <c r="EL45" s="188"/>
      <c r="EM45" s="188"/>
      <c r="EN45" s="188"/>
      <c r="EO45" s="179"/>
      <c r="EP45" s="170"/>
      <c r="EQ45" s="188"/>
      <c r="ER45" s="188"/>
      <c r="ES45" s="188"/>
      <c r="ET45" s="179"/>
      <c r="EU45" s="170"/>
      <c r="EV45" s="188"/>
      <c r="EW45" s="188"/>
      <c r="EX45" s="188"/>
      <c r="EY45" s="179"/>
      <c r="EZ45" s="170"/>
      <c r="FA45" s="188"/>
      <c r="FB45" s="188"/>
      <c r="FC45" s="188"/>
      <c r="FD45" s="179"/>
      <c r="FE45" s="170"/>
      <c r="FF45" s="188"/>
      <c r="FG45" s="188"/>
      <c r="FH45" s="188"/>
      <c r="FI45" s="179"/>
      <c r="FJ45" s="170"/>
      <c r="FK45" s="188"/>
      <c r="FL45" s="188"/>
      <c r="FM45" s="188"/>
      <c r="FN45" s="179"/>
      <c r="FO45" s="170"/>
      <c r="FP45" s="188"/>
      <c r="FQ45" s="188"/>
      <c r="FR45" s="188"/>
      <c r="FS45" s="179"/>
      <c r="FT45" s="170"/>
      <c r="FU45" s="188"/>
      <c r="FV45" s="188"/>
      <c r="FW45" s="188"/>
      <c r="FX45" s="179"/>
      <c r="FY45" s="170"/>
      <c r="FZ45" s="188"/>
      <c r="GA45" s="188"/>
      <c r="GB45" s="188"/>
      <c r="GC45" s="179"/>
      <c r="GD45" s="170"/>
      <c r="GE45" s="188"/>
      <c r="GF45" s="188"/>
      <c r="GG45" s="188"/>
      <c r="GH45" s="179"/>
      <c r="GI45" s="170"/>
      <c r="GJ45" s="188"/>
      <c r="GK45" s="188"/>
      <c r="GL45" s="188"/>
      <c r="GM45" s="179"/>
      <c r="GN45" s="170"/>
      <c r="GO45" s="188"/>
      <c r="GP45" s="188"/>
      <c r="GQ45" s="188"/>
      <c r="GR45" s="179"/>
      <c r="GS45" s="170"/>
      <c r="GT45" s="188"/>
      <c r="GU45" s="188"/>
      <c r="GV45" s="188"/>
      <c r="GW45" s="179"/>
      <c r="GX45" s="170"/>
      <c r="GY45" s="188"/>
      <c r="GZ45" s="188"/>
      <c r="HA45" s="188"/>
      <c r="HB45" s="179"/>
      <c r="HC45" s="170"/>
      <c r="HD45" s="188"/>
      <c r="HE45" s="188"/>
      <c r="HF45" s="188"/>
      <c r="HG45" s="179"/>
      <c r="HH45" s="170"/>
      <c r="HI45" s="188"/>
      <c r="HJ45" s="188"/>
      <c r="HK45" s="188"/>
      <c r="HL45" s="179"/>
      <c r="HM45" s="170"/>
      <c r="HN45" s="188"/>
      <c r="HO45" s="188"/>
      <c r="HP45" s="188"/>
      <c r="HQ45" s="179"/>
      <c r="HR45" s="170"/>
      <c r="HS45" s="188"/>
      <c r="HT45" s="188"/>
      <c r="HU45" s="188"/>
      <c r="HV45" s="179"/>
      <c r="HW45" s="170"/>
      <c r="HX45" s="188"/>
      <c r="HY45" s="188"/>
      <c r="HZ45" s="188"/>
      <c r="IA45" s="179"/>
      <c r="IB45" s="170"/>
      <c r="IC45" s="188"/>
      <c r="ID45" s="188"/>
      <c r="IE45" s="188"/>
      <c r="IF45" s="179"/>
      <c r="IG45" s="170"/>
      <c r="IH45" s="188"/>
      <c r="II45" s="188"/>
      <c r="IJ45" s="188"/>
      <c r="IK45" s="179"/>
      <c r="IL45" s="170"/>
      <c r="IM45" s="188"/>
      <c r="IN45" s="188"/>
      <c r="IO45" s="188"/>
      <c r="IP45" s="179"/>
      <c r="IQ45" s="170"/>
      <c r="IR45" s="188"/>
      <c r="IS45" s="188"/>
      <c r="IT45" s="188"/>
      <c r="IU45" s="179"/>
      <c r="IV45" s="170"/>
      <c r="IW45" s="188"/>
      <c r="IX45" s="188"/>
      <c r="IY45" s="188"/>
      <c r="IZ45" s="179"/>
      <c r="JA45" s="170"/>
      <c r="JB45" s="188"/>
      <c r="JC45" s="188"/>
      <c r="JD45" s="188"/>
      <c r="JE45" s="179"/>
      <c r="JF45" s="170"/>
      <c r="JG45" s="188"/>
      <c r="JH45" s="188"/>
      <c r="JI45" s="188"/>
      <c r="JJ45" s="179"/>
      <c r="JK45" s="170"/>
      <c r="JL45" s="188"/>
      <c r="JM45" s="188"/>
      <c r="JN45" s="188"/>
      <c r="JO45" s="179"/>
      <c r="JP45" s="170"/>
      <c r="JQ45" s="188"/>
      <c r="JR45" s="188"/>
      <c r="JS45" s="188"/>
      <c r="JT45" s="179"/>
      <c r="JU45" s="170"/>
      <c r="JV45" s="188"/>
      <c r="JW45" s="188"/>
      <c r="JX45" s="188"/>
      <c r="JY45" s="179"/>
      <c r="JZ45" s="170"/>
      <c r="KA45" s="188"/>
      <c r="KB45" s="188"/>
      <c r="KC45" s="188"/>
      <c r="KD45" s="179"/>
      <c r="KE45" s="170"/>
      <c r="KF45" s="188"/>
      <c r="KG45" s="188"/>
      <c r="KH45" s="188"/>
      <c r="KI45" s="179"/>
      <c r="KJ45" s="170"/>
      <c r="KK45" s="188"/>
      <c r="KL45" s="188"/>
      <c r="KM45" s="188"/>
      <c r="KN45" s="179"/>
      <c r="KO45" s="170"/>
      <c r="KP45" s="188"/>
      <c r="KQ45" s="188"/>
      <c r="KR45" s="188"/>
      <c r="KS45" s="179"/>
      <c r="KT45" s="170"/>
      <c r="KU45" s="188"/>
      <c r="KV45" s="188"/>
      <c r="KW45" s="188"/>
      <c r="KX45" s="179"/>
      <c r="KY45" s="170"/>
      <c r="KZ45" s="188"/>
      <c r="LA45" s="188"/>
      <c r="LB45" s="188"/>
      <c r="LC45" s="179"/>
      <c r="LD45" s="170"/>
      <c r="LE45" s="188"/>
      <c r="LF45" s="188"/>
      <c r="LG45" s="188"/>
      <c r="LH45" s="179"/>
      <c r="LI45" s="170"/>
      <c r="LJ45" s="188"/>
      <c r="LK45" s="188"/>
      <c r="LL45" s="188"/>
      <c r="LM45" s="179"/>
      <c r="LN45" s="170"/>
      <c r="LO45" s="188"/>
      <c r="LP45" s="188"/>
      <c r="LQ45" s="188"/>
      <c r="LR45" s="179"/>
      <c r="LS45" s="170"/>
      <c r="LT45" s="188"/>
      <c r="LU45" s="188"/>
      <c r="LV45" s="188"/>
      <c r="LW45" s="179"/>
      <c r="LX45" s="170"/>
      <c r="LY45" s="188"/>
      <c r="LZ45" s="188"/>
      <c r="MA45" s="188"/>
      <c r="MB45" s="179"/>
      <c r="MC45" s="170"/>
      <c r="MD45" s="188"/>
      <c r="ME45" s="188"/>
      <c r="MF45" s="188"/>
      <c r="MG45" s="179"/>
      <c r="MH45" s="170"/>
      <c r="MI45" s="188"/>
      <c r="MJ45" s="188"/>
      <c r="MK45" s="188"/>
      <c r="ML45" s="179"/>
      <c r="MM45" s="170"/>
      <c r="MN45" s="188"/>
      <c r="MO45" s="188"/>
      <c r="MP45" s="188"/>
      <c r="MQ45" s="179"/>
      <c r="MR45" s="170"/>
      <c r="MS45" s="188"/>
      <c r="MT45" s="188"/>
      <c r="MU45" s="188"/>
      <c r="MV45" s="179"/>
      <c r="MW45" s="170"/>
      <c r="MX45" s="188"/>
      <c r="MY45" s="188"/>
      <c r="MZ45" s="188"/>
      <c r="NA45" s="179"/>
      <c r="NB45" s="170"/>
      <c r="NC45" s="188"/>
      <c r="ND45" s="188"/>
      <c r="NE45" s="188"/>
      <c r="NF45" s="179"/>
      <c r="NG45" s="170"/>
      <c r="NH45" s="188"/>
      <c r="NI45" s="188"/>
      <c r="NJ45" s="188"/>
      <c r="NK45" s="179"/>
      <c r="NL45" s="170"/>
      <c r="NM45" s="188"/>
      <c r="NN45" s="188"/>
      <c r="NO45" s="188"/>
      <c r="NP45" s="179"/>
      <c r="NQ45" s="170"/>
      <c r="NR45" s="188"/>
      <c r="NS45" s="188"/>
      <c r="NT45" s="188"/>
      <c r="NU45" s="179"/>
      <c r="NV45" s="170"/>
      <c r="NW45" s="188"/>
      <c r="NX45" s="188"/>
      <c r="NY45" s="188"/>
      <c r="NZ45" s="179"/>
      <c r="OA45" s="170"/>
      <c r="OB45" s="188"/>
      <c r="OC45" s="188"/>
      <c r="OD45" s="188"/>
      <c r="OE45" s="179"/>
      <c r="OF45" s="170"/>
      <c r="OG45" s="188"/>
      <c r="OH45" s="188"/>
      <c r="OI45" s="188"/>
      <c r="OJ45" s="179"/>
      <c r="OK45" s="170"/>
      <c r="OL45" s="188"/>
      <c r="OM45" s="188"/>
      <c r="ON45" s="188"/>
      <c r="OO45" s="179"/>
      <c r="OP45" s="170"/>
      <c r="OQ45" s="188"/>
      <c r="OR45" s="188"/>
      <c r="OS45" s="188"/>
      <c r="OT45" s="179"/>
      <c r="OU45" s="170"/>
      <c r="OV45" s="188"/>
      <c r="OW45" s="188"/>
      <c r="OX45" s="188"/>
      <c r="OY45" s="179"/>
      <c r="OZ45" s="170"/>
      <c r="PA45" s="188"/>
      <c r="PB45" s="188"/>
      <c r="PC45" s="188"/>
      <c r="PD45" s="179"/>
      <c r="PE45" s="170"/>
      <c r="PF45" s="188"/>
      <c r="PG45" s="188"/>
      <c r="PH45" s="188"/>
      <c r="PI45" s="179"/>
      <c r="PJ45" s="170"/>
      <c r="PK45" s="188"/>
      <c r="PL45" s="188"/>
      <c r="PM45" s="188"/>
      <c r="PN45" s="179"/>
      <c r="PO45" s="170"/>
      <c r="PP45" s="188"/>
      <c r="PQ45" s="188"/>
      <c r="PR45" s="188"/>
      <c r="PS45" s="179"/>
      <c r="PT45" s="170"/>
      <c r="PU45" s="188"/>
      <c r="PV45" s="188"/>
      <c r="PW45" s="188"/>
      <c r="PX45" s="179"/>
      <c r="PY45" s="170"/>
      <c r="PZ45" s="188"/>
      <c r="QA45" s="188"/>
      <c r="QB45" s="188"/>
      <c r="QC45" s="179"/>
      <c r="QD45" s="170"/>
      <c r="QE45" s="188"/>
      <c r="QF45" s="188"/>
      <c r="QG45" s="188"/>
      <c r="QH45" s="179"/>
      <c r="QI45" s="170"/>
      <c r="QJ45" s="188"/>
      <c r="QK45" s="188"/>
      <c r="QL45" s="188"/>
      <c r="QM45" s="179"/>
      <c r="QN45" s="170"/>
      <c r="QO45" s="188"/>
      <c r="QP45" s="188"/>
      <c r="QQ45" s="188"/>
      <c r="QR45" s="179"/>
      <c r="QS45" s="170"/>
      <c r="QT45" s="188"/>
      <c r="QU45" s="188"/>
      <c r="QV45" s="188"/>
      <c r="QW45" s="179"/>
      <c r="QX45" s="170"/>
      <c r="QY45" s="188"/>
      <c r="QZ45" s="188"/>
      <c r="RA45" s="188"/>
      <c r="RB45" s="179"/>
      <c r="RC45" s="170"/>
      <c r="RD45" s="188"/>
      <c r="RE45" s="188"/>
      <c r="RF45" s="188"/>
      <c r="RG45" s="179"/>
      <c r="RH45" s="170"/>
      <c r="RI45" s="188"/>
      <c r="RJ45" s="188"/>
      <c r="RK45" s="188"/>
      <c r="RL45" s="179"/>
      <c r="RM45" s="170"/>
      <c r="RN45" s="188"/>
      <c r="RO45" s="188"/>
      <c r="RP45" s="188"/>
      <c r="RQ45" s="179"/>
      <c r="RR45" s="170"/>
      <c r="RS45" s="188"/>
      <c r="RT45" s="188"/>
      <c r="RU45" s="188"/>
      <c r="RV45" s="179"/>
      <c r="RW45" s="170"/>
      <c r="RX45" s="188"/>
      <c r="RY45" s="188"/>
      <c r="RZ45" s="188"/>
      <c r="SA45" s="179"/>
      <c r="SB45" s="170"/>
      <c r="SC45" s="188"/>
      <c r="SD45" s="188"/>
      <c r="SE45" s="188"/>
      <c r="SF45" s="179"/>
      <c r="SG45" s="170"/>
      <c r="SH45" s="188"/>
      <c r="SI45" s="188"/>
      <c r="SJ45" s="188"/>
      <c r="SK45" s="179"/>
      <c r="SL45" s="170"/>
      <c r="SM45" s="188"/>
      <c r="SN45" s="188"/>
      <c r="SO45" s="188"/>
      <c r="SP45" s="179"/>
      <c r="SQ45" s="170"/>
      <c r="SR45" s="188"/>
      <c r="SS45" s="188"/>
      <c r="ST45" s="188"/>
      <c r="SU45" s="179"/>
      <c r="SV45" s="170"/>
      <c r="SW45" s="188"/>
      <c r="SX45" s="188"/>
      <c r="SY45" s="188"/>
      <c r="SZ45" s="179"/>
      <c r="TA45" s="170"/>
      <c r="TB45" s="188"/>
      <c r="TC45" s="188"/>
      <c r="TD45" s="188"/>
      <c r="TE45" s="179"/>
      <c r="TF45" s="170"/>
      <c r="TG45" s="188"/>
      <c r="TH45" s="188"/>
      <c r="TI45" s="188"/>
      <c r="TJ45" s="179"/>
      <c r="TK45" s="170"/>
      <c r="TL45" s="188"/>
      <c r="TM45" s="188"/>
      <c r="TN45" s="188"/>
      <c r="TO45" s="179"/>
      <c r="TP45" s="170"/>
      <c r="TQ45" s="188"/>
      <c r="TR45" s="188"/>
      <c r="TS45" s="188"/>
      <c r="TT45" s="179"/>
      <c r="TU45" s="170"/>
      <c r="TV45" s="188"/>
      <c r="TW45" s="188"/>
      <c r="TX45" s="188"/>
      <c r="TY45" s="179"/>
      <c r="TZ45" s="170"/>
      <c r="UA45" s="188"/>
      <c r="UB45" s="188"/>
      <c r="UC45" s="188"/>
      <c r="UD45" s="179"/>
      <c r="UE45" s="170"/>
      <c r="UF45" s="188"/>
      <c r="UG45" s="188"/>
      <c r="UH45" s="188"/>
      <c r="UI45" s="179"/>
      <c r="UJ45" s="170"/>
      <c r="UK45" s="188"/>
      <c r="UL45" s="188"/>
      <c r="UM45" s="188"/>
      <c r="UN45" s="179"/>
      <c r="UO45" s="170"/>
      <c r="UP45" s="188"/>
      <c r="UQ45" s="188"/>
      <c r="UR45" s="188"/>
      <c r="US45" s="179"/>
      <c r="UT45" s="170"/>
      <c r="UU45" s="188"/>
      <c r="UV45" s="188"/>
      <c r="UW45" s="188"/>
      <c r="UX45" s="179"/>
      <c r="UY45" s="170"/>
      <c r="UZ45" s="188"/>
      <c r="VA45" s="188"/>
      <c r="VB45" s="188"/>
      <c r="VC45" s="179"/>
      <c r="VD45" s="170"/>
      <c r="VE45" s="188"/>
      <c r="VF45" s="188"/>
      <c r="VG45" s="188"/>
      <c r="VH45" s="179"/>
      <c r="VI45" s="170"/>
      <c r="VJ45" s="188"/>
      <c r="VK45" s="188"/>
      <c r="VL45" s="188"/>
      <c r="VM45" s="179"/>
      <c r="VN45" s="170"/>
      <c r="VO45" s="188"/>
      <c r="VP45" s="188"/>
      <c r="VQ45" s="188"/>
      <c r="VR45" s="179"/>
      <c r="VS45" s="170"/>
      <c r="VT45" s="188"/>
      <c r="VU45" s="188"/>
      <c r="VV45" s="188"/>
      <c r="VW45" s="179"/>
      <c r="VX45" s="170"/>
      <c r="VY45" s="188"/>
      <c r="VZ45" s="188"/>
      <c r="WA45" s="188"/>
      <c r="WB45" s="179"/>
      <c r="WC45" s="170"/>
      <c r="WD45" s="188"/>
      <c r="WE45" s="188"/>
      <c r="WF45" s="188"/>
      <c r="WG45" s="179"/>
      <c r="WH45" s="170"/>
      <c r="WI45" s="188"/>
      <c r="WJ45" s="188"/>
      <c r="WK45" s="188"/>
      <c r="WL45" s="179"/>
      <c r="WM45" s="170"/>
      <c r="WN45" s="188"/>
      <c r="WO45" s="188"/>
      <c r="WP45" s="188"/>
      <c r="WQ45" s="179"/>
      <c r="WR45" s="170"/>
      <c r="WS45" s="188"/>
      <c r="WT45" s="188"/>
      <c r="WU45" s="188"/>
      <c r="WV45" s="179"/>
      <c r="WW45" s="170"/>
      <c r="WX45" s="188"/>
      <c r="WY45" s="188"/>
      <c r="WZ45" s="188"/>
      <c r="XA45" s="179"/>
      <c r="XB45" s="170"/>
      <c r="XC45" s="188"/>
      <c r="XD45" s="188"/>
      <c r="XE45" s="188"/>
      <c r="XF45" s="179"/>
      <c r="XG45" s="170"/>
      <c r="XH45" s="188"/>
      <c r="XI45" s="188"/>
      <c r="XJ45" s="188"/>
      <c r="XK45" s="179"/>
      <c r="XL45" s="170"/>
      <c r="XM45" s="188"/>
      <c r="XN45" s="188"/>
      <c r="XO45" s="188"/>
      <c r="XP45" s="179"/>
      <c r="XQ45" s="170"/>
      <c r="XR45" s="188"/>
      <c r="XS45" s="188"/>
      <c r="XT45" s="188"/>
      <c r="XU45" s="179"/>
      <c r="XV45" s="170"/>
      <c r="XW45" s="188"/>
      <c r="XX45" s="188"/>
      <c r="XY45" s="188"/>
      <c r="XZ45" s="179"/>
      <c r="YA45" s="170"/>
      <c r="YB45" s="188"/>
      <c r="YC45" s="188"/>
      <c r="YD45" s="188"/>
      <c r="YE45" s="179"/>
      <c r="YF45" s="170"/>
      <c r="YG45" s="188"/>
      <c r="YH45" s="188"/>
      <c r="YI45" s="188"/>
      <c r="YJ45" s="179"/>
      <c r="YK45" s="170"/>
      <c r="YL45" s="188"/>
      <c r="YM45" s="188"/>
      <c r="YN45" s="188"/>
      <c r="YO45" s="179"/>
      <c r="YP45" s="170"/>
      <c r="YQ45" s="188"/>
      <c r="YR45" s="188"/>
      <c r="YS45" s="188"/>
      <c r="YT45" s="179"/>
      <c r="YU45" s="170"/>
      <c r="YV45" s="188"/>
      <c r="YW45" s="188"/>
      <c r="YX45" s="188"/>
      <c r="YY45" s="179"/>
      <c r="YZ45" s="170"/>
      <c r="ZA45" s="188"/>
      <c r="ZB45" s="188"/>
      <c r="ZC45" s="188"/>
      <c r="ZD45" s="179"/>
      <c r="ZE45" s="170"/>
      <c r="ZF45" s="188"/>
      <c r="ZG45" s="188"/>
      <c r="ZH45" s="188"/>
      <c r="ZI45" s="179"/>
      <c r="ZJ45" s="170"/>
      <c r="ZK45" s="188"/>
      <c r="ZL45" s="188"/>
      <c r="ZM45" s="188"/>
      <c r="ZN45" s="179"/>
      <c r="ZO45" s="170"/>
      <c r="ZP45" s="188"/>
      <c r="ZQ45" s="188"/>
      <c r="ZR45" s="188"/>
      <c r="ZS45" s="179"/>
      <c r="ZT45" s="170"/>
      <c r="ZU45" s="188"/>
      <c r="ZV45" s="188"/>
      <c r="ZW45" s="188"/>
      <c r="ZX45" s="179"/>
      <c r="ZY45" s="170"/>
      <c r="ZZ45" s="188"/>
      <c r="AAA45" s="188"/>
      <c r="AAB45" s="188"/>
      <c r="AAC45" s="179"/>
      <c r="AAD45" s="170"/>
      <c r="AAE45" s="188"/>
      <c r="AAF45" s="188"/>
      <c r="AAG45" s="188"/>
      <c r="AAH45" s="179"/>
      <c r="AAI45" s="170"/>
      <c r="AAJ45" s="188"/>
      <c r="AAK45" s="188"/>
      <c r="AAL45" s="188"/>
      <c r="AAM45" s="179"/>
      <c r="AAN45" s="170"/>
      <c r="AAO45" s="188"/>
      <c r="AAP45" s="188"/>
      <c r="AAQ45" s="188"/>
      <c r="AAR45" s="179"/>
      <c r="AAS45" s="170"/>
      <c r="AAT45" s="188"/>
      <c r="AAU45" s="188"/>
      <c r="AAV45" s="188"/>
      <c r="AAW45" s="179"/>
      <c r="AAX45" s="170"/>
      <c r="AAY45" s="188"/>
      <c r="AAZ45" s="188"/>
      <c r="ABA45" s="188"/>
      <c r="ABB45" s="179"/>
      <c r="ABC45" s="170"/>
      <c r="ABD45" s="188"/>
      <c r="ABE45" s="188"/>
      <c r="ABF45" s="188"/>
      <c r="ABG45" s="179"/>
      <c r="ABH45" s="170"/>
      <c r="ABI45" s="188"/>
      <c r="ABJ45" s="188"/>
      <c r="ABK45" s="188"/>
      <c r="ABL45" s="179"/>
      <c r="ABM45" s="170"/>
      <c r="ABN45" s="188"/>
      <c r="ABO45" s="188"/>
      <c r="ABP45" s="188"/>
      <c r="ABQ45" s="179"/>
      <c r="ABR45" s="170"/>
      <c r="ABS45" s="188"/>
      <c r="ABT45" s="188"/>
      <c r="ABU45" s="188"/>
      <c r="ABV45" s="179"/>
      <c r="ABW45" s="170"/>
      <c r="ABX45" s="188"/>
      <c r="ABY45" s="188"/>
      <c r="ABZ45" s="188"/>
      <c r="ACA45" s="179"/>
      <c r="ACB45" s="170"/>
      <c r="ACC45" s="188"/>
      <c r="ACD45" s="188"/>
      <c r="ACE45" s="188"/>
      <c r="ACF45" s="179"/>
      <c r="ACG45" s="170"/>
      <c r="ACH45" s="188"/>
      <c r="ACI45" s="188"/>
      <c r="ACJ45" s="188"/>
      <c r="ACK45" s="179"/>
      <c r="ACL45" s="170"/>
      <c r="ACM45" s="188"/>
      <c r="ACN45" s="188"/>
      <c r="ACO45" s="188"/>
      <c r="ACP45" s="179"/>
      <c r="ACQ45" s="170"/>
      <c r="ACR45" s="188"/>
      <c r="ACS45" s="188"/>
      <c r="ACT45" s="188"/>
      <c r="ACU45" s="179"/>
      <c r="ACV45" s="170"/>
      <c r="ACW45" s="188"/>
      <c r="ACX45" s="188"/>
      <c r="ACY45" s="188"/>
      <c r="ACZ45" s="179"/>
      <c r="ADA45" s="170"/>
      <c r="ADB45" s="188"/>
      <c r="ADC45" s="188"/>
      <c r="ADD45" s="188"/>
      <c r="ADE45" s="179"/>
      <c r="ADF45" s="170"/>
      <c r="ADG45" s="188"/>
      <c r="ADH45" s="188"/>
      <c r="ADI45" s="188"/>
      <c r="ADJ45" s="179"/>
      <c r="ADK45" s="170"/>
      <c r="ADL45" s="188"/>
      <c r="ADM45" s="188"/>
      <c r="ADN45" s="188"/>
      <c r="ADO45" s="179"/>
      <c r="ADP45" s="170"/>
      <c r="ADQ45" s="188"/>
      <c r="ADR45" s="188"/>
      <c r="ADS45" s="188"/>
      <c r="ADT45" s="179"/>
      <c r="ADU45" s="170"/>
      <c r="ADV45" s="188"/>
      <c r="ADW45" s="188"/>
      <c r="ADX45" s="188"/>
      <c r="ADY45" s="179"/>
      <c r="ADZ45" s="170"/>
      <c r="AEA45" s="188"/>
      <c r="AEB45" s="188"/>
      <c r="AEC45" s="188"/>
      <c r="AED45" s="179"/>
      <c r="AEE45" s="170"/>
      <c r="AEF45" s="188"/>
      <c r="AEG45" s="188"/>
      <c r="AEH45" s="188"/>
      <c r="AEI45" s="179"/>
      <c r="AEJ45" s="170"/>
      <c r="AEK45" s="188"/>
      <c r="AEL45" s="188"/>
      <c r="AEM45" s="188"/>
      <c r="AEN45" s="179"/>
      <c r="AEO45" s="170"/>
      <c r="AEP45" s="188"/>
      <c r="AEQ45" s="188"/>
      <c r="AER45" s="188"/>
      <c r="AES45" s="179"/>
      <c r="AET45" s="170"/>
      <c r="AEU45" s="188"/>
      <c r="AEV45" s="188"/>
      <c r="AEW45" s="188"/>
      <c r="AEX45" s="179"/>
      <c r="AEY45" s="170"/>
      <c r="AEZ45" s="188"/>
      <c r="AFA45" s="188"/>
      <c r="AFB45" s="188"/>
      <c r="AFC45" s="179"/>
      <c r="AFD45" s="170"/>
      <c r="AFE45" s="188"/>
      <c r="AFF45" s="188"/>
      <c r="AFG45" s="188"/>
      <c r="AFH45" s="179"/>
      <c r="AFI45" s="170"/>
      <c r="AFJ45" s="188"/>
      <c r="AFK45" s="188"/>
      <c r="AFL45" s="188"/>
      <c r="AFM45" s="179"/>
      <c r="AFN45" s="170"/>
      <c r="AFO45" s="188"/>
      <c r="AFP45" s="188"/>
      <c r="AFQ45" s="188"/>
      <c r="AFR45" s="179"/>
      <c r="AFS45" s="170"/>
      <c r="AFT45" s="188"/>
      <c r="AFU45" s="188"/>
      <c r="AFV45" s="188"/>
      <c r="AFW45" s="179"/>
      <c r="AFX45" s="170"/>
      <c r="AFY45" s="188"/>
      <c r="AFZ45" s="188"/>
      <c r="AGA45" s="188"/>
      <c r="AGB45" s="179"/>
      <c r="AGC45" s="170"/>
      <c r="AGD45" s="188"/>
      <c r="AGE45" s="188"/>
      <c r="AGF45" s="188"/>
      <c r="AGG45" s="179"/>
      <c r="AGH45" s="170"/>
      <c r="AGI45" s="188"/>
      <c r="AGJ45" s="188"/>
      <c r="AGK45" s="188"/>
      <c r="AGL45" s="179"/>
      <c r="AGM45" s="170"/>
      <c r="AGN45" s="188"/>
      <c r="AGO45" s="188"/>
      <c r="AGP45" s="188"/>
      <c r="AGQ45" s="179"/>
      <c r="AGR45" s="170"/>
      <c r="AGS45" s="188"/>
      <c r="AGT45" s="188"/>
      <c r="AGU45" s="188"/>
      <c r="AGV45" s="179"/>
      <c r="AGW45" s="170"/>
      <c r="AGX45" s="188"/>
      <c r="AGY45" s="188"/>
      <c r="AGZ45" s="188"/>
      <c r="AHA45" s="179"/>
      <c r="AHB45" s="170"/>
      <c r="AHC45" s="188"/>
      <c r="AHD45" s="188"/>
      <c r="AHE45" s="188"/>
      <c r="AHF45" s="179"/>
      <c r="AHG45" s="170"/>
      <c r="AHH45" s="188"/>
      <c r="AHI45" s="188"/>
      <c r="AHJ45" s="188"/>
      <c r="AHK45" s="179"/>
      <c r="AHL45" s="170"/>
      <c r="AHM45" s="188"/>
      <c r="AHN45" s="188"/>
      <c r="AHO45" s="188"/>
      <c r="AHP45" s="179"/>
      <c r="AHQ45" s="170"/>
      <c r="AHR45" s="188"/>
      <c r="AHS45" s="188"/>
      <c r="AHT45" s="188"/>
      <c r="AHU45" s="179"/>
      <c r="AHV45" s="170"/>
      <c r="AHW45" s="188"/>
      <c r="AHX45" s="188"/>
      <c r="AHY45" s="188"/>
      <c r="AHZ45" s="179"/>
      <c r="AIA45" s="170"/>
      <c r="AIB45" s="188"/>
      <c r="AIC45" s="188"/>
      <c r="AID45" s="188"/>
      <c r="AIE45" s="179"/>
      <c r="AIF45" s="170"/>
      <c r="AIG45" s="188"/>
      <c r="AIH45" s="188"/>
      <c r="AII45" s="188"/>
      <c r="AIJ45" s="179"/>
      <c r="AIK45" s="170"/>
      <c r="AIL45" s="188"/>
      <c r="AIM45" s="188"/>
      <c r="AIN45" s="188"/>
      <c r="AIO45" s="179"/>
      <c r="AIP45" s="170"/>
      <c r="AIQ45" s="188"/>
      <c r="AIR45" s="188"/>
      <c r="AIS45" s="188"/>
      <c r="AIT45" s="179"/>
      <c r="AIU45" s="170"/>
      <c r="AIV45" s="188"/>
      <c r="AIW45" s="188"/>
      <c r="AIX45" s="188"/>
      <c r="AIY45" s="179"/>
      <c r="AIZ45" s="170"/>
      <c r="AJA45" s="188"/>
      <c r="AJB45" s="188"/>
      <c r="AJC45" s="188"/>
      <c r="AJD45" s="179"/>
      <c r="AJE45" s="170"/>
      <c r="AJF45" s="188"/>
      <c r="AJG45" s="188"/>
      <c r="AJH45" s="188"/>
      <c r="AJI45" s="179"/>
      <c r="AJJ45" s="170"/>
      <c r="AJK45" s="188"/>
      <c r="AJL45" s="188"/>
      <c r="AJM45" s="188"/>
      <c r="AJN45" s="179"/>
      <c r="AJO45" s="170"/>
      <c r="AJP45" s="188"/>
      <c r="AJQ45" s="188"/>
      <c r="AJR45" s="188"/>
      <c r="AJS45" s="179"/>
      <c r="AJT45" s="170"/>
      <c r="AJU45" s="188"/>
      <c r="AJV45" s="188"/>
      <c r="AJW45" s="188"/>
      <c r="AJX45" s="179"/>
      <c r="AJY45" s="170"/>
      <c r="AJZ45" s="188"/>
      <c r="AKA45" s="188"/>
      <c r="AKB45" s="188"/>
      <c r="AKC45" s="179"/>
      <c r="AKD45" s="170"/>
      <c r="AKE45" s="188"/>
      <c r="AKF45" s="188"/>
      <c r="AKG45" s="188"/>
      <c r="AKH45" s="179"/>
      <c r="AKI45" s="170"/>
      <c r="AKJ45" s="188"/>
      <c r="AKK45" s="188"/>
      <c r="AKL45" s="188"/>
      <c r="AKM45" s="179"/>
      <c r="AKN45" s="170"/>
      <c r="AKO45" s="188"/>
      <c r="AKP45" s="188"/>
      <c r="AKQ45" s="188"/>
      <c r="AKR45" s="179"/>
      <c r="AKS45" s="170"/>
      <c r="AKT45" s="188"/>
      <c r="AKU45" s="188"/>
      <c r="AKV45" s="188"/>
      <c r="AKW45" s="179"/>
      <c r="AKX45" s="170"/>
      <c r="AKY45" s="188"/>
      <c r="AKZ45" s="188"/>
      <c r="ALA45" s="188"/>
      <c r="ALB45" s="179"/>
      <c r="ALC45" s="170"/>
      <c r="ALD45" s="188"/>
      <c r="ALE45" s="188"/>
      <c r="ALF45" s="188"/>
      <c r="ALG45" s="179"/>
      <c r="ALH45" s="170"/>
      <c r="ALI45" s="188"/>
      <c r="ALJ45" s="188"/>
      <c r="ALK45" s="188"/>
      <c r="ALL45" s="179"/>
      <c r="ALM45" s="170"/>
      <c r="ALN45" s="188"/>
      <c r="ALO45" s="188"/>
      <c r="ALP45" s="188"/>
      <c r="ALQ45" s="179"/>
      <c r="ALR45" s="170"/>
      <c r="ALS45" s="188"/>
      <c r="ALT45" s="188"/>
      <c r="ALU45" s="188"/>
      <c r="ALV45" s="179"/>
      <c r="ALW45" s="170"/>
      <c r="ALX45" s="188"/>
      <c r="ALY45" s="188"/>
      <c r="ALZ45" s="188"/>
      <c r="AMA45" s="179"/>
      <c r="AMB45" s="170"/>
      <c r="AMC45" s="188"/>
      <c r="AMD45" s="188"/>
      <c r="AME45" s="188"/>
      <c r="AMF45" s="179"/>
      <c r="AMG45" s="170"/>
      <c r="AMH45" s="188"/>
      <c r="AMI45" s="188"/>
      <c r="AMJ45" s="188"/>
      <c r="AMK45" s="179"/>
      <c r="AML45" s="170"/>
      <c r="AMM45" s="188"/>
      <c r="AMN45" s="188"/>
      <c r="AMO45" s="188"/>
      <c r="AMP45" s="179"/>
      <c r="AMQ45" s="170"/>
      <c r="AMR45" s="188"/>
      <c r="AMS45" s="188"/>
      <c r="AMT45" s="188"/>
      <c r="AMU45" s="179"/>
      <c r="AMV45" s="170"/>
      <c r="AMW45" s="188"/>
      <c r="AMX45" s="188"/>
      <c r="AMY45" s="188"/>
      <c r="AMZ45" s="179"/>
      <c r="ANA45" s="170"/>
      <c r="ANB45" s="188"/>
      <c r="ANC45" s="188"/>
      <c r="AND45" s="188"/>
      <c r="ANE45" s="179"/>
      <c r="ANF45" s="170"/>
      <c r="ANG45" s="188"/>
      <c r="ANH45" s="188"/>
      <c r="ANI45" s="188"/>
      <c r="ANJ45" s="179"/>
      <c r="ANK45" s="170"/>
      <c r="ANL45" s="188"/>
      <c r="ANM45" s="188"/>
      <c r="ANN45" s="188"/>
      <c r="ANO45" s="179"/>
      <c r="ANP45" s="170"/>
      <c r="ANQ45" s="188"/>
      <c r="ANR45" s="188"/>
      <c r="ANS45" s="188"/>
      <c r="ANT45" s="179"/>
      <c r="ANU45" s="170"/>
      <c r="ANV45" s="188"/>
      <c r="ANW45" s="188"/>
      <c r="ANX45" s="188"/>
      <c r="ANY45" s="179"/>
      <c r="ANZ45" s="170"/>
      <c r="AOA45" s="188"/>
      <c r="AOB45" s="188"/>
      <c r="AOC45" s="188"/>
      <c r="AOD45" s="179"/>
      <c r="AOE45" s="170"/>
      <c r="AOF45" s="188"/>
      <c r="AOG45" s="188"/>
      <c r="AOH45" s="188"/>
      <c r="AOI45" s="179"/>
      <c r="AOJ45" s="170"/>
      <c r="AOK45" s="188"/>
      <c r="AOL45" s="188"/>
      <c r="AOM45" s="188"/>
      <c r="AON45" s="179"/>
      <c r="AOO45" s="170"/>
      <c r="AOP45" s="188"/>
      <c r="AOQ45" s="188"/>
      <c r="AOR45" s="188"/>
      <c r="AOS45" s="179"/>
      <c r="AOT45" s="170"/>
      <c r="AOU45" s="188"/>
      <c r="AOV45" s="188"/>
      <c r="AOW45" s="188"/>
      <c r="AOX45" s="179"/>
      <c r="AOY45" s="170"/>
      <c r="AOZ45" s="188"/>
      <c r="APA45" s="188"/>
      <c r="APB45" s="188"/>
      <c r="APC45" s="179"/>
      <c r="APD45" s="170"/>
      <c r="APE45" s="188"/>
      <c r="APF45" s="188"/>
      <c r="APG45" s="188"/>
      <c r="APH45" s="179"/>
      <c r="API45" s="170"/>
      <c r="APJ45" s="188"/>
      <c r="APK45" s="188"/>
      <c r="APL45" s="188"/>
      <c r="APM45" s="179"/>
      <c r="APN45" s="170"/>
      <c r="APO45" s="188"/>
      <c r="APP45" s="188"/>
      <c r="APQ45" s="188"/>
      <c r="APR45" s="179"/>
      <c r="APS45" s="170"/>
      <c r="APT45" s="188"/>
      <c r="APU45" s="188"/>
      <c r="APV45" s="188"/>
      <c r="APW45" s="179"/>
      <c r="APX45" s="170"/>
      <c r="APY45" s="188"/>
      <c r="APZ45" s="188"/>
      <c r="AQA45" s="188"/>
      <c r="AQB45" s="179"/>
      <c r="AQC45" s="170"/>
      <c r="AQD45" s="188"/>
      <c r="AQE45" s="188"/>
      <c r="AQF45" s="188"/>
      <c r="AQG45" s="179"/>
      <c r="AQH45" s="170"/>
      <c r="AQI45" s="188"/>
      <c r="AQJ45" s="188"/>
      <c r="AQK45" s="188"/>
      <c r="AQL45" s="179"/>
      <c r="AQM45" s="170"/>
      <c r="AQN45" s="188"/>
      <c r="AQO45" s="188"/>
      <c r="AQP45" s="188"/>
      <c r="AQQ45" s="179"/>
      <c r="AQR45" s="170"/>
      <c r="AQS45" s="188"/>
      <c r="AQT45" s="188"/>
      <c r="AQU45" s="188"/>
      <c r="AQV45" s="179"/>
      <c r="AQW45" s="170"/>
      <c r="AQX45" s="188"/>
      <c r="AQY45" s="188"/>
      <c r="AQZ45" s="188"/>
      <c r="ARA45" s="179"/>
      <c r="ARB45" s="170"/>
      <c r="ARC45" s="188"/>
      <c r="ARD45" s="188"/>
      <c r="ARE45" s="188"/>
      <c r="ARF45" s="179"/>
      <c r="ARG45" s="170"/>
      <c r="ARH45" s="188"/>
      <c r="ARI45" s="188"/>
      <c r="ARJ45" s="188"/>
      <c r="ARK45" s="179"/>
      <c r="ARL45" s="170"/>
      <c r="ARM45" s="188"/>
      <c r="ARN45" s="188"/>
      <c r="ARO45" s="188"/>
      <c r="ARP45" s="179"/>
      <c r="ARQ45" s="170"/>
      <c r="ARR45" s="188"/>
      <c r="ARS45" s="188"/>
      <c r="ART45" s="188"/>
      <c r="ARU45" s="179"/>
      <c r="ARV45" s="170"/>
      <c r="ARW45" s="188"/>
      <c r="ARX45" s="188"/>
      <c r="ARY45" s="188"/>
      <c r="ARZ45" s="179"/>
      <c r="ASA45" s="170"/>
      <c r="ASB45" s="188"/>
      <c r="ASC45" s="188"/>
      <c r="ASD45" s="188"/>
      <c r="ASE45" s="179"/>
      <c r="ASF45" s="170"/>
      <c r="ASG45" s="188"/>
      <c r="ASH45" s="188"/>
      <c r="ASI45" s="188"/>
      <c r="ASJ45" s="179"/>
      <c r="ASK45" s="170"/>
      <c r="ASL45" s="188"/>
      <c r="ASM45" s="188"/>
      <c r="ASN45" s="188"/>
      <c r="ASO45" s="179"/>
      <c r="ASP45" s="170"/>
      <c r="ASQ45" s="188"/>
      <c r="ASR45" s="188"/>
      <c r="ASS45" s="188"/>
      <c r="AST45" s="179"/>
      <c r="ASU45" s="170"/>
      <c r="ASV45" s="188"/>
      <c r="ASW45" s="188"/>
      <c r="ASX45" s="188"/>
      <c r="ASY45" s="179"/>
      <c r="ASZ45" s="170"/>
      <c r="ATA45" s="188"/>
      <c r="ATB45" s="188"/>
      <c r="ATC45" s="188"/>
      <c r="ATD45" s="179"/>
      <c r="ATE45" s="170"/>
      <c r="ATF45" s="188"/>
      <c r="ATG45" s="188"/>
      <c r="ATH45" s="188"/>
      <c r="ATI45" s="179"/>
      <c r="ATJ45" s="170"/>
      <c r="ATK45" s="188"/>
      <c r="ATL45" s="188"/>
      <c r="ATM45" s="188"/>
      <c r="ATN45" s="179"/>
      <c r="ATO45" s="170"/>
      <c r="ATP45" s="188"/>
      <c r="ATQ45" s="188"/>
      <c r="ATR45" s="188"/>
      <c r="ATS45" s="179"/>
      <c r="ATT45" s="170"/>
      <c r="ATU45" s="188"/>
      <c r="ATV45" s="188"/>
      <c r="ATW45" s="188"/>
      <c r="ATX45" s="179"/>
      <c r="ATY45" s="170"/>
      <c r="ATZ45" s="188"/>
      <c r="AUA45" s="188"/>
      <c r="AUB45" s="188"/>
      <c r="AUC45" s="179"/>
      <c r="AUD45" s="170"/>
      <c r="AUE45" s="188"/>
      <c r="AUF45" s="188"/>
      <c r="AUG45" s="188"/>
      <c r="AUH45" s="179"/>
      <c r="AUI45" s="170"/>
      <c r="AUJ45" s="188"/>
      <c r="AUK45" s="188"/>
      <c r="AUL45" s="188"/>
      <c r="AUM45" s="179"/>
      <c r="AUN45" s="170"/>
      <c r="AUO45" s="188"/>
      <c r="AUP45" s="188"/>
      <c r="AUQ45" s="188"/>
      <c r="AUR45" s="179"/>
      <c r="AUS45" s="170"/>
      <c r="AUT45" s="188"/>
      <c r="AUU45" s="188"/>
      <c r="AUV45" s="188"/>
      <c r="AUW45" s="179"/>
      <c r="AUX45" s="170"/>
      <c r="AUY45" s="188"/>
      <c r="AUZ45" s="188"/>
      <c r="AVA45" s="188"/>
      <c r="AVB45" s="179"/>
      <c r="AVC45" s="170"/>
      <c r="AVD45" s="188"/>
      <c r="AVE45" s="188"/>
      <c r="AVF45" s="188"/>
      <c r="AVG45" s="179"/>
      <c r="AVH45" s="170"/>
      <c r="AVI45" s="188"/>
      <c r="AVJ45" s="188"/>
      <c r="AVK45" s="188"/>
      <c r="AVL45" s="179"/>
      <c r="AVM45" s="170"/>
      <c r="AVN45" s="188"/>
      <c r="AVO45" s="188"/>
      <c r="AVP45" s="188"/>
      <c r="AVQ45" s="179"/>
      <c r="AVR45" s="170"/>
      <c r="AVS45" s="188"/>
      <c r="AVT45" s="188"/>
      <c r="AVU45" s="188"/>
      <c r="AVV45" s="179"/>
      <c r="AVW45" s="170"/>
      <c r="AVX45" s="188"/>
      <c r="AVY45" s="188"/>
      <c r="AVZ45" s="188"/>
      <c r="AWA45" s="179"/>
      <c r="AWB45" s="170"/>
      <c r="AWC45" s="188"/>
      <c r="AWD45" s="188"/>
      <c r="AWE45" s="188"/>
      <c r="AWF45" s="179"/>
      <c r="AWG45" s="170"/>
      <c r="AWH45" s="188"/>
      <c r="AWI45" s="188"/>
      <c r="AWJ45" s="188"/>
      <c r="AWK45" s="179"/>
      <c r="AWL45" s="170"/>
      <c r="AWM45" s="188"/>
      <c r="AWN45" s="188"/>
      <c r="AWO45" s="188"/>
      <c r="AWP45" s="179"/>
      <c r="AWQ45" s="170"/>
      <c r="AWR45" s="188"/>
      <c r="AWS45" s="188"/>
      <c r="AWT45" s="188"/>
      <c r="AWU45" s="179"/>
      <c r="AWV45" s="170"/>
      <c r="AWW45" s="188"/>
      <c r="AWX45" s="188"/>
      <c r="AWY45" s="188"/>
      <c r="AWZ45" s="179"/>
      <c r="AXA45" s="170"/>
      <c r="AXB45" s="188"/>
      <c r="AXC45" s="188"/>
      <c r="AXD45" s="188"/>
      <c r="AXE45" s="179"/>
      <c r="AXF45" s="170"/>
      <c r="AXG45" s="188"/>
      <c r="AXH45" s="188"/>
      <c r="AXI45" s="188"/>
      <c r="AXJ45" s="179"/>
      <c r="AXK45" s="170"/>
      <c r="AXL45" s="188"/>
      <c r="AXM45" s="188"/>
      <c r="AXN45" s="188"/>
      <c r="AXO45" s="179"/>
      <c r="AXP45" s="170"/>
      <c r="AXQ45" s="188"/>
      <c r="AXR45" s="188"/>
      <c r="AXS45" s="188"/>
      <c r="AXT45" s="179"/>
      <c r="AXU45" s="170"/>
      <c r="AXV45" s="188"/>
      <c r="AXW45" s="188"/>
      <c r="AXX45" s="188"/>
      <c r="AXY45" s="179"/>
      <c r="AXZ45" s="170"/>
      <c r="AYA45" s="188"/>
      <c r="AYB45" s="188"/>
      <c r="AYC45" s="188"/>
      <c r="AYD45" s="179"/>
      <c r="AYE45" s="170"/>
      <c r="AYF45" s="188"/>
      <c r="AYG45" s="188"/>
      <c r="AYH45" s="188"/>
      <c r="AYI45" s="179"/>
      <c r="AYJ45" s="170"/>
      <c r="AYK45" s="188"/>
      <c r="AYL45" s="188"/>
      <c r="AYM45" s="188"/>
      <c r="AYN45" s="179"/>
      <c r="AYO45" s="170"/>
      <c r="AYP45" s="188"/>
      <c r="AYQ45" s="188"/>
      <c r="AYR45" s="188"/>
      <c r="AYS45" s="179"/>
      <c r="AYT45" s="170"/>
      <c r="AYU45" s="188"/>
      <c r="AYV45" s="188"/>
      <c r="AYW45" s="188"/>
      <c r="AYX45" s="179"/>
      <c r="AYY45" s="170"/>
      <c r="AYZ45" s="188"/>
      <c r="AZA45" s="188"/>
      <c r="AZB45" s="188"/>
      <c r="AZC45" s="179"/>
      <c r="AZD45" s="170"/>
      <c r="AZE45" s="188"/>
      <c r="AZF45" s="188"/>
      <c r="AZG45" s="188"/>
      <c r="AZH45" s="179"/>
      <c r="AZI45" s="170"/>
      <c r="AZJ45" s="188"/>
      <c r="AZK45" s="188"/>
      <c r="AZL45" s="188"/>
      <c r="AZM45" s="179"/>
      <c r="AZN45" s="170"/>
      <c r="AZO45" s="188"/>
      <c r="AZP45" s="188"/>
      <c r="AZQ45" s="188"/>
      <c r="AZR45" s="179"/>
      <c r="AZS45" s="170"/>
      <c r="AZT45" s="188"/>
      <c r="AZU45" s="188"/>
      <c r="AZV45" s="188"/>
      <c r="AZW45" s="179"/>
      <c r="AZX45" s="170"/>
      <c r="AZY45" s="188"/>
      <c r="AZZ45" s="188"/>
      <c r="BAA45" s="188"/>
      <c r="BAB45" s="179"/>
      <c r="BAC45" s="170"/>
      <c r="BAD45" s="188"/>
      <c r="BAE45" s="188"/>
      <c r="BAF45" s="188"/>
      <c r="BAG45" s="179"/>
      <c r="BAH45" s="170"/>
      <c r="BAI45" s="188"/>
      <c r="BAJ45" s="188"/>
      <c r="BAK45" s="188"/>
      <c r="BAL45" s="179"/>
      <c r="BAM45" s="170"/>
      <c r="BAN45" s="188"/>
      <c r="BAO45" s="188"/>
      <c r="BAP45" s="188"/>
      <c r="BAQ45" s="179"/>
      <c r="BAR45" s="170"/>
      <c r="BAS45" s="188"/>
      <c r="BAT45" s="188"/>
      <c r="BAU45" s="188"/>
      <c r="BAV45" s="179"/>
      <c r="BAW45" s="170"/>
      <c r="BAX45" s="188"/>
      <c r="BAY45" s="188"/>
      <c r="BAZ45" s="188"/>
      <c r="BBA45" s="179"/>
      <c r="BBB45" s="170"/>
      <c r="BBC45" s="188"/>
      <c r="BBD45" s="188"/>
      <c r="BBE45" s="188"/>
      <c r="BBF45" s="179"/>
      <c r="BBG45" s="170"/>
      <c r="BBH45" s="188"/>
      <c r="BBI45" s="188"/>
      <c r="BBJ45" s="188"/>
      <c r="BBK45" s="179"/>
      <c r="BBL45" s="170"/>
      <c r="BBM45" s="188"/>
      <c r="BBN45" s="188"/>
      <c r="BBO45" s="188"/>
      <c r="BBP45" s="179"/>
      <c r="BBQ45" s="170"/>
      <c r="BBR45" s="188"/>
      <c r="BBS45" s="188"/>
      <c r="BBT45" s="188"/>
      <c r="BBU45" s="179"/>
      <c r="BBV45" s="170"/>
      <c r="BBW45" s="188"/>
      <c r="BBX45" s="188"/>
      <c r="BBY45" s="188"/>
      <c r="BBZ45" s="179"/>
      <c r="BCA45" s="170"/>
      <c r="BCB45" s="188"/>
      <c r="BCC45" s="188"/>
      <c r="BCD45" s="188"/>
      <c r="BCE45" s="179"/>
      <c r="BCF45" s="170"/>
      <c r="BCG45" s="188"/>
      <c r="BCH45" s="188"/>
      <c r="BCI45" s="188"/>
      <c r="BCJ45" s="179"/>
      <c r="BCK45" s="170"/>
      <c r="BCL45" s="188"/>
      <c r="BCM45" s="188"/>
      <c r="BCN45" s="188"/>
      <c r="BCO45" s="179"/>
      <c r="BCP45" s="170"/>
      <c r="BCQ45" s="188"/>
      <c r="BCR45" s="188"/>
      <c r="BCS45" s="188"/>
      <c r="BCT45" s="179"/>
      <c r="BCU45" s="170"/>
      <c r="BCV45" s="188"/>
      <c r="BCW45" s="188"/>
      <c r="BCX45" s="188"/>
      <c r="BCY45" s="179"/>
      <c r="BCZ45" s="170"/>
      <c r="BDA45" s="188"/>
      <c r="BDB45" s="188"/>
      <c r="BDC45" s="188"/>
      <c r="BDD45" s="179"/>
      <c r="BDE45" s="170"/>
      <c r="BDF45" s="188"/>
      <c r="BDG45" s="188"/>
      <c r="BDH45" s="188"/>
      <c r="BDI45" s="179"/>
      <c r="BDJ45" s="170"/>
      <c r="BDK45" s="188"/>
      <c r="BDL45" s="188"/>
      <c r="BDM45" s="188"/>
      <c r="BDN45" s="179"/>
      <c r="BDO45" s="170"/>
      <c r="BDP45" s="188"/>
      <c r="BDQ45" s="188"/>
      <c r="BDR45" s="188"/>
      <c r="BDS45" s="179"/>
      <c r="BDT45" s="170"/>
      <c r="BDU45" s="188"/>
      <c r="BDV45" s="188"/>
      <c r="BDW45" s="188"/>
      <c r="BDX45" s="179"/>
      <c r="BDY45" s="170"/>
      <c r="BDZ45" s="188"/>
      <c r="BEA45" s="188"/>
      <c r="BEB45" s="188"/>
      <c r="BEC45" s="179"/>
      <c r="BED45" s="170"/>
      <c r="BEE45" s="188"/>
      <c r="BEF45" s="188"/>
      <c r="BEG45" s="188"/>
      <c r="BEH45" s="179"/>
      <c r="BEI45" s="170"/>
      <c r="BEJ45" s="188"/>
      <c r="BEK45" s="188"/>
      <c r="BEL45" s="188"/>
      <c r="BEM45" s="179"/>
      <c r="BEN45" s="170"/>
      <c r="BEO45" s="188"/>
      <c r="BEP45" s="188"/>
      <c r="BEQ45" s="188"/>
      <c r="BER45" s="179"/>
      <c r="BES45" s="170"/>
      <c r="BET45" s="188"/>
      <c r="BEU45" s="188"/>
      <c r="BEV45" s="188"/>
      <c r="BEW45" s="179"/>
      <c r="BEX45" s="170"/>
      <c r="BEY45" s="188"/>
      <c r="BEZ45" s="188"/>
      <c r="BFA45" s="188"/>
      <c r="BFB45" s="179"/>
      <c r="BFC45" s="170"/>
      <c r="BFD45" s="188"/>
      <c r="BFE45" s="188"/>
      <c r="BFF45" s="188"/>
      <c r="BFG45" s="179"/>
      <c r="BFH45" s="170"/>
      <c r="BFI45" s="188"/>
      <c r="BFJ45" s="188"/>
      <c r="BFK45" s="188"/>
      <c r="BFL45" s="179"/>
      <c r="BFM45" s="170"/>
      <c r="BFN45" s="188"/>
      <c r="BFO45" s="188"/>
      <c r="BFP45" s="188"/>
      <c r="BFQ45" s="179"/>
      <c r="BFR45" s="170"/>
      <c r="BFS45" s="188"/>
      <c r="BFT45" s="188"/>
      <c r="BFU45" s="188"/>
      <c r="BFV45" s="179"/>
      <c r="BFW45" s="170"/>
      <c r="BFX45" s="188"/>
      <c r="BFY45" s="188"/>
      <c r="BFZ45" s="188"/>
      <c r="BGA45" s="179"/>
      <c r="BGB45" s="170"/>
      <c r="BGC45" s="188"/>
      <c r="BGD45" s="188"/>
      <c r="BGE45" s="188"/>
      <c r="BGF45" s="179"/>
      <c r="BGG45" s="170"/>
      <c r="BGH45" s="188"/>
      <c r="BGI45" s="188"/>
      <c r="BGJ45" s="188"/>
      <c r="BGK45" s="179"/>
      <c r="BGL45" s="170"/>
      <c r="BGM45" s="188"/>
      <c r="BGN45" s="188"/>
      <c r="BGO45" s="188"/>
      <c r="BGP45" s="179"/>
      <c r="BGQ45" s="170"/>
      <c r="BGR45" s="188"/>
      <c r="BGS45" s="188"/>
      <c r="BGT45" s="188"/>
      <c r="BGU45" s="179"/>
      <c r="BGV45" s="170"/>
      <c r="BGW45" s="188"/>
      <c r="BGX45" s="188"/>
      <c r="BGY45" s="188"/>
      <c r="BGZ45" s="179"/>
      <c r="BHA45" s="170"/>
      <c r="BHB45" s="188"/>
      <c r="BHC45" s="188"/>
      <c r="BHD45" s="188"/>
      <c r="BHE45" s="179"/>
      <c r="BHF45" s="170"/>
      <c r="BHG45" s="188"/>
      <c r="BHH45" s="188"/>
      <c r="BHI45" s="188"/>
      <c r="BHJ45" s="179"/>
      <c r="BHK45" s="170"/>
      <c r="BHL45" s="188"/>
      <c r="BHM45" s="188"/>
      <c r="BHN45" s="188"/>
      <c r="BHO45" s="179"/>
      <c r="BHP45" s="170"/>
      <c r="BHQ45" s="188"/>
      <c r="BHR45" s="188"/>
      <c r="BHS45" s="188"/>
      <c r="BHT45" s="179"/>
      <c r="BHU45" s="170"/>
      <c r="BHV45" s="188"/>
      <c r="BHW45" s="188"/>
      <c r="BHX45" s="188"/>
      <c r="BHY45" s="179"/>
      <c r="BHZ45" s="170"/>
      <c r="BIA45" s="188"/>
      <c r="BIB45" s="188"/>
      <c r="BIC45" s="188"/>
      <c r="BID45" s="179"/>
      <c r="BIE45" s="170"/>
      <c r="BIF45" s="188"/>
      <c r="BIG45" s="188"/>
      <c r="BIH45" s="188"/>
      <c r="BII45" s="179"/>
      <c r="BIJ45" s="170"/>
      <c r="BIK45" s="188"/>
      <c r="BIL45" s="188"/>
      <c r="BIM45" s="188"/>
      <c r="BIN45" s="179"/>
      <c r="BIO45" s="170"/>
      <c r="BIP45" s="188"/>
      <c r="BIQ45" s="188"/>
      <c r="BIR45" s="188"/>
      <c r="BIS45" s="179"/>
      <c r="BIT45" s="170"/>
      <c r="BIU45" s="188"/>
      <c r="BIV45" s="188"/>
      <c r="BIW45" s="188"/>
      <c r="BIX45" s="179"/>
      <c r="BIY45" s="170"/>
      <c r="BIZ45" s="188"/>
      <c r="BJA45" s="188"/>
      <c r="BJB45" s="188"/>
      <c r="BJC45" s="179"/>
      <c r="BJD45" s="170"/>
      <c r="BJE45" s="188"/>
      <c r="BJF45" s="188"/>
      <c r="BJG45" s="188"/>
      <c r="BJH45" s="179"/>
      <c r="BJI45" s="170"/>
      <c r="BJJ45" s="188"/>
      <c r="BJK45" s="188"/>
      <c r="BJL45" s="188"/>
      <c r="BJM45" s="179"/>
      <c r="BJN45" s="170"/>
      <c r="BJO45" s="188"/>
      <c r="BJP45" s="188"/>
      <c r="BJQ45" s="188"/>
      <c r="BJR45" s="179"/>
      <c r="BJS45" s="170"/>
      <c r="BJT45" s="188"/>
      <c r="BJU45" s="188"/>
      <c r="BJV45" s="188"/>
      <c r="BJW45" s="179"/>
      <c r="BJX45" s="170"/>
      <c r="BJY45" s="188"/>
      <c r="BJZ45" s="188"/>
      <c r="BKA45" s="188"/>
      <c r="BKB45" s="179"/>
      <c r="BKC45" s="170"/>
      <c r="BKD45" s="188"/>
      <c r="BKE45" s="188"/>
      <c r="BKF45" s="188"/>
      <c r="BKG45" s="179"/>
      <c r="BKH45" s="170"/>
      <c r="BKI45" s="188"/>
      <c r="BKJ45" s="188"/>
      <c r="BKK45" s="188"/>
      <c r="BKL45" s="179"/>
      <c r="BKM45" s="170"/>
      <c r="BKN45" s="188"/>
      <c r="BKO45" s="188"/>
      <c r="BKP45" s="188"/>
      <c r="BKQ45" s="179"/>
      <c r="BKR45" s="170"/>
      <c r="BKS45" s="188"/>
      <c r="BKT45" s="188"/>
      <c r="BKU45" s="188"/>
      <c r="BKV45" s="179"/>
      <c r="BKW45" s="170"/>
      <c r="BKX45" s="188"/>
      <c r="BKY45" s="188"/>
      <c r="BKZ45" s="188"/>
      <c r="BLA45" s="179"/>
      <c r="BLB45" s="170"/>
      <c r="BLC45" s="188"/>
      <c r="BLD45" s="188"/>
      <c r="BLE45" s="188"/>
      <c r="BLF45" s="179"/>
      <c r="BLG45" s="170"/>
      <c r="BLH45" s="188"/>
      <c r="BLI45" s="188"/>
      <c r="BLJ45" s="188"/>
      <c r="BLK45" s="179"/>
      <c r="BLL45" s="170"/>
      <c r="BLM45" s="188"/>
      <c r="BLN45" s="188"/>
      <c r="BLO45" s="188"/>
      <c r="BLP45" s="179"/>
      <c r="BLQ45" s="170"/>
      <c r="BLR45" s="188"/>
      <c r="BLS45" s="188"/>
      <c r="BLT45" s="188"/>
      <c r="BLU45" s="179"/>
      <c r="BLV45" s="170"/>
      <c r="BLW45" s="188"/>
      <c r="BLX45" s="188"/>
      <c r="BLY45" s="188"/>
      <c r="BLZ45" s="179"/>
      <c r="BMA45" s="170"/>
      <c r="BMB45" s="188"/>
      <c r="BMC45" s="188"/>
      <c r="BMD45" s="188"/>
      <c r="BME45" s="179"/>
      <c r="BMF45" s="170"/>
      <c r="BMG45" s="188"/>
      <c r="BMH45" s="188"/>
      <c r="BMI45" s="188"/>
      <c r="BMJ45" s="179"/>
      <c r="BMK45" s="170"/>
      <c r="BML45" s="188"/>
      <c r="BMM45" s="188"/>
      <c r="BMN45" s="188"/>
      <c r="BMO45" s="179"/>
      <c r="BMP45" s="170"/>
      <c r="BMQ45" s="188"/>
      <c r="BMR45" s="188"/>
      <c r="BMS45" s="188"/>
      <c r="BMT45" s="179"/>
      <c r="BMU45" s="170"/>
      <c r="BMV45" s="188"/>
      <c r="BMW45" s="188"/>
      <c r="BMX45" s="188"/>
      <c r="BMY45" s="179"/>
      <c r="BMZ45" s="170"/>
      <c r="BNA45" s="188"/>
      <c r="BNB45" s="188"/>
      <c r="BNC45" s="188"/>
      <c r="BND45" s="179"/>
      <c r="BNE45" s="170"/>
      <c r="BNF45" s="188"/>
      <c r="BNG45" s="188"/>
      <c r="BNH45" s="188"/>
      <c r="BNI45" s="179"/>
      <c r="BNJ45" s="170"/>
      <c r="BNK45" s="188"/>
      <c r="BNL45" s="188"/>
      <c r="BNM45" s="188"/>
      <c r="BNN45" s="179"/>
      <c r="BNO45" s="170"/>
      <c r="BNP45" s="188"/>
      <c r="BNQ45" s="188"/>
      <c r="BNR45" s="188"/>
      <c r="BNS45" s="179"/>
      <c r="BNT45" s="170"/>
      <c r="BNU45" s="188"/>
      <c r="BNV45" s="188"/>
      <c r="BNW45" s="188"/>
      <c r="BNX45" s="179"/>
      <c r="BNY45" s="170"/>
      <c r="BNZ45" s="188"/>
      <c r="BOA45" s="188"/>
      <c r="BOB45" s="188"/>
      <c r="BOC45" s="179"/>
      <c r="BOD45" s="170"/>
      <c r="BOE45" s="188"/>
      <c r="BOF45" s="188"/>
      <c r="BOG45" s="188"/>
      <c r="BOH45" s="179"/>
      <c r="BOI45" s="170"/>
      <c r="BOJ45" s="188"/>
      <c r="BOK45" s="188"/>
      <c r="BOL45" s="188"/>
      <c r="BOM45" s="179"/>
      <c r="BON45" s="170"/>
      <c r="BOO45" s="188"/>
      <c r="BOP45" s="188"/>
      <c r="BOQ45" s="188"/>
      <c r="BOR45" s="179"/>
      <c r="BOS45" s="170"/>
      <c r="BOT45" s="188"/>
      <c r="BOU45" s="188"/>
      <c r="BOV45" s="188"/>
      <c r="BOW45" s="179"/>
      <c r="BOX45" s="170"/>
      <c r="BOY45" s="188"/>
      <c r="BOZ45" s="188"/>
      <c r="BPA45" s="188"/>
      <c r="BPB45" s="179"/>
      <c r="BPC45" s="170"/>
      <c r="BPD45" s="188"/>
      <c r="BPE45" s="188"/>
      <c r="BPF45" s="188"/>
      <c r="BPG45" s="179"/>
      <c r="BPH45" s="170"/>
      <c r="BPI45" s="188"/>
      <c r="BPJ45" s="188"/>
      <c r="BPK45" s="188"/>
      <c r="BPL45" s="179"/>
      <c r="BPM45" s="170"/>
      <c r="BPN45" s="188"/>
      <c r="BPO45" s="188"/>
      <c r="BPP45" s="188"/>
      <c r="BPQ45" s="179"/>
      <c r="BPR45" s="170"/>
      <c r="BPS45" s="188"/>
      <c r="BPT45" s="188"/>
      <c r="BPU45" s="188"/>
      <c r="BPV45" s="179"/>
      <c r="BPW45" s="170"/>
      <c r="BPX45" s="188"/>
      <c r="BPY45" s="188"/>
      <c r="BPZ45" s="188"/>
      <c r="BQA45" s="179"/>
      <c r="BQB45" s="170"/>
      <c r="BQC45" s="188"/>
      <c r="BQD45" s="188"/>
      <c r="BQE45" s="188"/>
      <c r="BQF45" s="179"/>
      <c r="BQG45" s="170"/>
      <c r="BQH45" s="188"/>
      <c r="BQI45" s="188"/>
      <c r="BQJ45" s="188"/>
      <c r="BQK45" s="179"/>
      <c r="BQL45" s="170"/>
      <c r="BQM45" s="188"/>
      <c r="BQN45" s="188"/>
      <c r="BQO45" s="188"/>
      <c r="BQP45" s="179"/>
      <c r="BQQ45" s="170"/>
      <c r="BQR45" s="188"/>
      <c r="BQS45" s="188"/>
      <c r="BQT45" s="188"/>
      <c r="BQU45" s="179"/>
      <c r="BQV45" s="170"/>
      <c r="BQW45" s="188"/>
      <c r="BQX45" s="188"/>
      <c r="BQY45" s="188"/>
      <c r="BQZ45" s="179"/>
      <c r="BRA45" s="170"/>
      <c r="BRB45" s="188"/>
      <c r="BRC45" s="188"/>
      <c r="BRD45" s="188"/>
      <c r="BRE45" s="179"/>
      <c r="BRF45" s="170"/>
      <c r="BRG45" s="188"/>
      <c r="BRH45" s="188"/>
      <c r="BRI45" s="188"/>
      <c r="BRJ45" s="179"/>
      <c r="BRK45" s="170"/>
      <c r="BRL45" s="188"/>
      <c r="BRM45" s="188"/>
      <c r="BRN45" s="188"/>
      <c r="BRO45" s="179"/>
      <c r="BRP45" s="170"/>
      <c r="BRQ45" s="188"/>
      <c r="BRR45" s="188"/>
      <c r="BRS45" s="188"/>
      <c r="BRT45" s="179"/>
      <c r="BRU45" s="170"/>
      <c r="BRV45" s="188"/>
      <c r="BRW45" s="188"/>
      <c r="BRX45" s="188"/>
      <c r="BRY45" s="179"/>
      <c r="BRZ45" s="170"/>
      <c r="BSA45" s="188"/>
      <c r="BSB45" s="188"/>
      <c r="BSC45" s="188"/>
      <c r="BSD45" s="179"/>
      <c r="BSE45" s="170"/>
      <c r="BSF45" s="188"/>
      <c r="BSG45" s="188"/>
      <c r="BSH45" s="188"/>
      <c r="BSI45" s="179"/>
      <c r="BSJ45" s="170"/>
      <c r="BSK45" s="188"/>
      <c r="BSL45" s="188"/>
      <c r="BSM45" s="188"/>
      <c r="BSN45" s="179"/>
      <c r="BSO45" s="170"/>
      <c r="BSP45" s="188"/>
      <c r="BSQ45" s="188"/>
      <c r="BSR45" s="188"/>
      <c r="BSS45" s="179"/>
      <c r="BST45" s="170"/>
      <c r="BSU45" s="188"/>
      <c r="BSV45" s="188"/>
      <c r="BSW45" s="188"/>
      <c r="BSX45" s="179"/>
      <c r="BSY45" s="170"/>
      <c r="BSZ45" s="188"/>
      <c r="BTA45" s="188"/>
      <c r="BTB45" s="188"/>
      <c r="BTC45" s="179"/>
      <c r="BTD45" s="170"/>
      <c r="BTE45" s="188"/>
      <c r="BTF45" s="188"/>
      <c r="BTG45" s="188"/>
      <c r="BTH45" s="179"/>
      <c r="BTI45" s="170"/>
      <c r="BTJ45" s="188"/>
      <c r="BTK45" s="188"/>
      <c r="BTL45" s="188"/>
      <c r="BTM45" s="179"/>
      <c r="BTN45" s="170"/>
      <c r="BTO45" s="188"/>
      <c r="BTP45" s="188"/>
      <c r="BTQ45" s="188"/>
      <c r="BTR45" s="179"/>
      <c r="BTS45" s="170"/>
      <c r="BTT45" s="188"/>
      <c r="BTU45" s="188"/>
      <c r="BTV45" s="188"/>
      <c r="BTW45" s="179"/>
      <c r="BTX45" s="170"/>
      <c r="BTY45" s="188"/>
      <c r="BTZ45" s="188"/>
      <c r="BUA45" s="188"/>
      <c r="BUB45" s="179"/>
      <c r="BUC45" s="170"/>
      <c r="BUD45" s="188"/>
      <c r="BUE45" s="188"/>
      <c r="BUF45" s="188"/>
      <c r="BUG45" s="179"/>
      <c r="BUH45" s="170"/>
      <c r="BUI45" s="188"/>
      <c r="BUJ45" s="188"/>
      <c r="BUK45" s="188"/>
      <c r="BUL45" s="179"/>
      <c r="BUM45" s="170"/>
      <c r="BUN45" s="188"/>
      <c r="BUO45" s="188"/>
      <c r="BUP45" s="188"/>
      <c r="BUQ45" s="179"/>
      <c r="BUR45" s="170"/>
      <c r="BUS45" s="188"/>
      <c r="BUT45" s="188"/>
      <c r="BUU45" s="188"/>
      <c r="BUV45" s="179"/>
      <c r="BUW45" s="170"/>
      <c r="BUX45" s="188"/>
      <c r="BUY45" s="188"/>
      <c r="BUZ45" s="188"/>
      <c r="BVA45" s="179"/>
      <c r="BVB45" s="170"/>
      <c r="BVC45" s="188"/>
      <c r="BVD45" s="188"/>
      <c r="BVE45" s="188"/>
      <c r="BVF45" s="179"/>
      <c r="BVG45" s="170"/>
      <c r="BVH45" s="188"/>
      <c r="BVI45" s="188"/>
      <c r="BVJ45" s="188"/>
      <c r="BVK45" s="179"/>
      <c r="BVL45" s="170"/>
      <c r="BVM45" s="188"/>
      <c r="BVN45" s="188"/>
      <c r="BVO45" s="188"/>
      <c r="BVP45" s="179"/>
      <c r="BVQ45" s="170"/>
      <c r="BVR45" s="188"/>
      <c r="BVS45" s="188"/>
      <c r="BVT45" s="188"/>
      <c r="BVU45" s="179"/>
      <c r="BVV45" s="170"/>
      <c r="BVW45" s="188"/>
      <c r="BVX45" s="188"/>
      <c r="BVY45" s="188"/>
      <c r="BVZ45" s="179"/>
      <c r="BWA45" s="170"/>
      <c r="BWB45" s="188"/>
      <c r="BWC45" s="188"/>
      <c r="BWD45" s="188"/>
      <c r="BWE45" s="179"/>
      <c r="BWF45" s="170"/>
      <c r="BWG45" s="188"/>
      <c r="BWH45" s="188"/>
      <c r="BWI45" s="188"/>
      <c r="BWJ45" s="179"/>
      <c r="BWK45" s="170"/>
      <c r="BWL45" s="188"/>
      <c r="BWM45" s="188"/>
      <c r="BWN45" s="188"/>
      <c r="BWO45" s="179"/>
      <c r="BWP45" s="170"/>
      <c r="BWQ45" s="188"/>
      <c r="BWR45" s="188"/>
      <c r="BWS45" s="188"/>
      <c r="BWT45" s="179"/>
      <c r="BWU45" s="170"/>
      <c r="BWV45" s="188"/>
      <c r="BWW45" s="188"/>
      <c r="BWX45" s="188"/>
      <c r="BWY45" s="179"/>
      <c r="BWZ45" s="170"/>
      <c r="BXA45" s="188"/>
      <c r="BXB45" s="188"/>
      <c r="BXC45" s="188"/>
      <c r="BXD45" s="179"/>
      <c r="BXE45" s="170"/>
      <c r="BXF45" s="188"/>
      <c r="BXG45" s="188"/>
      <c r="BXH45" s="188"/>
      <c r="BXI45" s="179"/>
      <c r="BXJ45" s="170"/>
      <c r="BXK45" s="188"/>
      <c r="BXL45" s="188"/>
      <c r="BXM45" s="188"/>
      <c r="BXN45" s="179"/>
      <c r="BXO45" s="170"/>
      <c r="BXP45" s="188"/>
      <c r="BXQ45" s="188"/>
      <c r="BXR45" s="188"/>
      <c r="BXS45" s="179"/>
      <c r="BXT45" s="170"/>
      <c r="BXU45" s="188"/>
      <c r="BXV45" s="188"/>
      <c r="BXW45" s="188"/>
      <c r="BXX45" s="179"/>
      <c r="BXY45" s="170"/>
      <c r="BXZ45" s="188"/>
      <c r="BYA45" s="188"/>
      <c r="BYB45" s="188"/>
      <c r="BYC45" s="179"/>
      <c r="BYD45" s="170"/>
      <c r="BYE45" s="188"/>
      <c r="BYF45" s="188"/>
      <c r="BYG45" s="188"/>
      <c r="BYH45" s="179"/>
      <c r="BYI45" s="170"/>
      <c r="BYJ45" s="188"/>
      <c r="BYK45" s="188"/>
      <c r="BYL45" s="188"/>
      <c r="BYM45" s="179"/>
      <c r="BYN45" s="170"/>
      <c r="BYO45" s="188"/>
      <c r="BYP45" s="188"/>
      <c r="BYQ45" s="188"/>
      <c r="BYR45" s="179"/>
      <c r="BYS45" s="170"/>
      <c r="BYT45" s="188"/>
      <c r="BYU45" s="188"/>
      <c r="BYV45" s="188"/>
      <c r="BYW45" s="179"/>
      <c r="BYX45" s="170"/>
      <c r="BYY45" s="188"/>
      <c r="BYZ45" s="188"/>
      <c r="BZA45" s="188"/>
      <c r="BZB45" s="179"/>
      <c r="BZC45" s="170"/>
      <c r="BZD45" s="188"/>
      <c r="BZE45" s="188"/>
      <c r="BZF45" s="188"/>
      <c r="BZG45" s="179"/>
      <c r="BZH45" s="170"/>
      <c r="BZI45" s="188"/>
      <c r="BZJ45" s="188"/>
      <c r="BZK45" s="188"/>
      <c r="BZL45" s="179"/>
      <c r="BZM45" s="170"/>
      <c r="BZN45" s="188"/>
      <c r="BZO45" s="188"/>
      <c r="BZP45" s="188"/>
      <c r="BZQ45" s="179"/>
      <c r="BZR45" s="170"/>
      <c r="BZS45" s="188"/>
      <c r="BZT45" s="188"/>
      <c r="BZU45" s="188"/>
      <c r="BZV45" s="179"/>
      <c r="BZW45" s="170"/>
      <c r="BZX45" s="188"/>
      <c r="BZY45" s="188"/>
      <c r="BZZ45" s="188"/>
      <c r="CAA45" s="179"/>
      <c r="CAB45" s="170"/>
      <c r="CAC45" s="188"/>
      <c r="CAD45" s="188"/>
      <c r="CAE45" s="188"/>
      <c r="CAF45" s="179"/>
      <c r="CAG45" s="170"/>
      <c r="CAH45" s="188"/>
      <c r="CAI45" s="188"/>
      <c r="CAJ45" s="188"/>
      <c r="CAK45" s="179"/>
      <c r="CAL45" s="170"/>
      <c r="CAM45" s="188"/>
      <c r="CAN45" s="188"/>
      <c r="CAO45" s="188"/>
      <c r="CAP45" s="179"/>
      <c r="CAQ45" s="170"/>
      <c r="CAR45" s="188"/>
      <c r="CAS45" s="188"/>
      <c r="CAT45" s="188"/>
      <c r="CAU45" s="179"/>
      <c r="CAV45" s="170"/>
      <c r="CAW45" s="188"/>
      <c r="CAX45" s="188"/>
      <c r="CAY45" s="188"/>
      <c r="CAZ45" s="179"/>
      <c r="CBA45" s="170"/>
      <c r="CBB45" s="188"/>
      <c r="CBC45" s="188"/>
      <c r="CBD45" s="188"/>
      <c r="CBE45" s="179"/>
      <c r="CBF45" s="170"/>
      <c r="CBG45" s="188"/>
      <c r="CBH45" s="188"/>
      <c r="CBI45" s="188"/>
      <c r="CBJ45" s="179"/>
      <c r="CBK45" s="170"/>
      <c r="CBL45" s="188"/>
      <c r="CBM45" s="188"/>
      <c r="CBN45" s="188"/>
      <c r="CBO45" s="179"/>
      <c r="CBP45" s="170"/>
      <c r="CBQ45" s="188"/>
      <c r="CBR45" s="188"/>
      <c r="CBS45" s="188"/>
      <c r="CBT45" s="179"/>
      <c r="CBU45" s="170"/>
      <c r="CBV45" s="188"/>
      <c r="CBW45" s="188"/>
      <c r="CBX45" s="188"/>
      <c r="CBY45" s="179"/>
      <c r="CBZ45" s="170"/>
      <c r="CCA45" s="188"/>
      <c r="CCB45" s="188"/>
      <c r="CCC45" s="188"/>
      <c r="CCD45" s="179"/>
      <c r="CCE45" s="170"/>
      <c r="CCF45" s="188"/>
      <c r="CCG45" s="188"/>
      <c r="CCH45" s="188"/>
      <c r="CCI45" s="179"/>
      <c r="CCJ45" s="170"/>
      <c r="CCK45" s="188"/>
      <c r="CCL45" s="188"/>
      <c r="CCM45" s="188"/>
      <c r="CCN45" s="179"/>
      <c r="CCO45" s="170"/>
      <c r="CCP45" s="188"/>
      <c r="CCQ45" s="188"/>
      <c r="CCR45" s="188"/>
      <c r="CCS45" s="179"/>
      <c r="CCT45" s="170"/>
      <c r="CCU45" s="188"/>
      <c r="CCV45" s="188"/>
      <c r="CCW45" s="188"/>
      <c r="CCX45" s="179"/>
      <c r="CCY45" s="170"/>
      <c r="CCZ45" s="188"/>
      <c r="CDA45" s="188"/>
      <c r="CDB45" s="188"/>
      <c r="CDC45" s="179"/>
      <c r="CDD45" s="170"/>
      <c r="CDE45" s="188"/>
      <c r="CDF45" s="188"/>
      <c r="CDG45" s="188"/>
      <c r="CDH45" s="179"/>
      <c r="CDI45" s="170"/>
      <c r="CDJ45" s="188"/>
      <c r="CDK45" s="188"/>
      <c r="CDL45" s="188"/>
      <c r="CDM45" s="179"/>
      <c r="CDN45" s="170"/>
      <c r="CDO45" s="188"/>
      <c r="CDP45" s="188"/>
      <c r="CDQ45" s="188"/>
      <c r="CDR45" s="179"/>
      <c r="CDS45" s="170"/>
      <c r="CDT45" s="188"/>
      <c r="CDU45" s="188"/>
      <c r="CDV45" s="188"/>
      <c r="CDW45" s="179"/>
      <c r="CDX45" s="170"/>
      <c r="CDY45" s="188"/>
      <c r="CDZ45" s="188"/>
      <c r="CEA45" s="188"/>
      <c r="CEB45" s="179"/>
      <c r="CEC45" s="170"/>
      <c r="CED45" s="188"/>
      <c r="CEE45" s="188"/>
      <c r="CEF45" s="188"/>
      <c r="CEG45" s="179"/>
      <c r="CEH45" s="170"/>
      <c r="CEI45" s="188"/>
      <c r="CEJ45" s="188"/>
      <c r="CEK45" s="188"/>
      <c r="CEL45" s="179"/>
      <c r="CEM45" s="170"/>
      <c r="CEN45" s="188"/>
      <c r="CEO45" s="188"/>
      <c r="CEP45" s="188"/>
      <c r="CEQ45" s="179"/>
      <c r="CER45" s="170"/>
      <c r="CES45" s="188"/>
      <c r="CET45" s="188"/>
      <c r="CEU45" s="188"/>
      <c r="CEV45" s="179"/>
      <c r="CEW45" s="170"/>
      <c r="CEX45" s="188"/>
      <c r="CEY45" s="188"/>
      <c r="CEZ45" s="188"/>
      <c r="CFA45" s="179"/>
      <c r="CFB45" s="170"/>
      <c r="CFC45" s="188"/>
      <c r="CFD45" s="188"/>
      <c r="CFE45" s="188"/>
      <c r="CFF45" s="179"/>
      <c r="CFG45" s="170"/>
      <c r="CFH45" s="188"/>
      <c r="CFI45" s="188"/>
      <c r="CFJ45" s="188"/>
      <c r="CFK45" s="179"/>
      <c r="CFL45" s="170"/>
      <c r="CFM45" s="188"/>
      <c r="CFN45" s="188"/>
      <c r="CFO45" s="188"/>
      <c r="CFP45" s="179"/>
      <c r="CFQ45" s="170"/>
      <c r="CFR45" s="188"/>
      <c r="CFS45" s="188"/>
      <c r="CFT45" s="188"/>
      <c r="CFU45" s="179"/>
      <c r="CFV45" s="170"/>
      <c r="CFW45" s="188"/>
      <c r="CFX45" s="188"/>
      <c r="CFY45" s="188"/>
      <c r="CFZ45" s="179"/>
      <c r="CGA45" s="170"/>
      <c r="CGB45" s="188"/>
      <c r="CGC45" s="188"/>
      <c r="CGD45" s="188"/>
      <c r="CGE45" s="179"/>
      <c r="CGF45" s="170"/>
      <c r="CGG45" s="188"/>
      <c r="CGH45" s="188"/>
      <c r="CGI45" s="188"/>
      <c r="CGJ45" s="179"/>
      <c r="CGK45" s="170"/>
      <c r="CGL45" s="188"/>
      <c r="CGM45" s="188"/>
      <c r="CGN45" s="188"/>
      <c r="CGO45" s="179"/>
      <c r="CGP45" s="170"/>
      <c r="CGQ45" s="188"/>
      <c r="CGR45" s="188"/>
      <c r="CGS45" s="188"/>
      <c r="CGT45" s="179"/>
      <c r="CGU45" s="170"/>
      <c r="CGV45" s="188"/>
      <c r="CGW45" s="188"/>
      <c r="CGX45" s="188"/>
      <c r="CGY45" s="179"/>
      <c r="CGZ45" s="170"/>
      <c r="CHA45" s="188"/>
      <c r="CHB45" s="188"/>
      <c r="CHC45" s="188"/>
      <c r="CHD45" s="179"/>
      <c r="CHE45" s="170"/>
      <c r="CHF45" s="188"/>
      <c r="CHG45" s="188"/>
      <c r="CHH45" s="188"/>
      <c r="CHI45" s="179"/>
      <c r="CHJ45" s="170"/>
      <c r="CHK45" s="188"/>
      <c r="CHL45" s="188"/>
      <c r="CHM45" s="188"/>
      <c r="CHN45" s="179"/>
      <c r="CHO45" s="170"/>
      <c r="CHP45" s="188"/>
      <c r="CHQ45" s="188"/>
      <c r="CHR45" s="188"/>
      <c r="CHS45" s="179"/>
      <c r="CHT45" s="170"/>
      <c r="CHU45" s="188"/>
      <c r="CHV45" s="188"/>
      <c r="CHW45" s="188"/>
      <c r="CHX45" s="179"/>
      <c r="CHY45" s="170"/>
      <c r="CHZ45" s="188"/>
      <c r="CIA45" s="188"/>
      <c r="CIB45" s="188"/>
      <c r="CIC45" s="179"/>
      <c r="CID45" s="170"/>
      <c r="CIE45" s="188"/>
      <c r="CIF45" s="188"/>
      <c r="CIG45" s="188"/>
      <c r="CIH45" s="179"/>
      <c r="CII45" s="170"/>
      <c r="CIJ45" s="188"/>
      <c r="CIK45" s="188"/>
      <c r="CIL45" s="188"/>
      <c r="CIM45" s="179"/>
      <c r="CIN45" s="170"/>
      <c r="CIO45" s="188"/>
      <c r="CIP45" s="188"/>
      <c r="CIQ45" s="188"/>
      <c r="CIR45" s="179"/>
      <c r="CIS45" s="170"/>
      <c r="CIT45" s="188"/>
      <c r="CIU45" s="188"/>
      <c r="CIV45" s="188"/>
      <c r="CIW45" s="179"/>
      <c r="CIX45" s="170"/>
      <c r="CIY45" s="188"/>
      <c r="CIZ45" s="188"/>
      <c r="CJA45" s="188"/>
      <c r="CJB45" s="179"/>
      <c r="CJC45" s="170"/>
      <c r="CJD45" s="188"/>
      <c r="CJE45" s="188"/>
      <c r="CJF45" s="188"/>
      <c r="CJG45" s="179"/>
      <c r="CJH45" s="170"/>
      <c r="CJI45" s="188"/>
      <c r="CJJ45" s="188"/>
      <c r="CJK45" s="188"/>
      <c r="CJL45" s="179"/>
      <c r="CJM45" s="170"/>
      <c r="CJN45" s="188"/>
      <c r="CJO45" s="188"/>
      <c r="CJP45" s="188"/>
      <c r="CJQ45" s="179"/>
      <c r="CJR45" s="170"/>
      <c r="CJS45" s="188"/>
      <c r="CJT45" s="188"/>
      <c r="CJU45" s="188"/>
      <c r="CJV45" s="179"/>
      <c r="CJW45" s="170"/>
      <c r="CJX45" s="188"/>
      <c r="CJY45" s="188"/>
      <c r="CJZ45" s="188"/>
      <c r="CKA45" s="179"/>
      <c r="CKB45" s="170"/>
      <c r="CKC45" s="188"/>
      <c r="CKD45" s="188"/>
      <c r="CKE45" s="188"/>
      <c r="CKF45" s="179"/>
      <c r="CKG45" s="170"/>
      <c r="CKH45" s="188"/>
      <c r="CKI45" s="188"/>
      <c r="CKJ45" s="188"/>
      <c r="CKK45" s="179"/>
      <c r="CKL45" s="170"/>
      <c r="CKM45" s="188"/>
      <c r="CKN45" s="188"/>
      <c r="CKO45" s="188"/>
      <c r="CKP45" s="179"/>
      <c r="CKQ45" s="170"/>
      <c r="CKR45" s="188"/>
      <c r="CKS45" s="188"/>
      <c r="CKT45" s="188"/>
      <c r="CKU45" s="179"/>
      <c r="CKV45" s="170"/>
      <c r="CKW45" s="188"/>
      <c r="CKX45" s="188"/>
      <c r="CKY45" s="188"/>
      <c r="CKZ45" s="179"/>
      <c r="CLA45" s="170"/>
      <c r="CLB45" s="188"/>
      <c r="CLC45" s="188"/>
      <c r="CLD45" s="188"/>
      <c r="CLE45" s="179"/>
      <c r="CLF45" s="170"/>
      <c r="CLG45" s="188"/>
      <c r="CLH45" s="188"/>
      <c r="CLI45" s="188"/>
      <c r="CLJ45" s="179"/>
      <c r="CLK45" s="170"/>
      <c r="CLL45" s="188"/>
      <c r="CLM45" s="188"/>
      <c r="CLN45" s="188"/>
      <c r="CLO45" s="179"/>
      <c r="CLP45" s="170"/>
      <c r="CLQ45" s="188"/>
      <c r="CLR45" s="188"/>
      <c r="CLS45" s="188"/>
      <c r="CLT45" s="179"/>
      <c r="CLU45" s="170"/>
      <c r="CLV45" s="188"/>
      <c r="CLW45" s="188"/>
      <c r="CLX45" s="188"/>
      <c r="CLY45" s="179"/>
      <c r="CLZ45" s="170"/>
      <c r="CMA45" s="188"/>
      <c r="CMB45" s="188"/>
      <c r="CMC45" s="188"/>
      <c r="CMD45" s="179"/>
      <c r="CME45" s="170"/>
      <c r="CMF45" s="188"/>
      <c r="CMG45" s="188"/>
      <c r="CMH45" s="188"/>
      <c r="CMI45" s="179"/>
      <c r="CMJ45" s="170"/>
      <c r="CMK45" s="188"/>
      <c r="CML45" s="188"/>
      <c r="CMM45" s="188"/>
      <c r="CMN45" s="179"/>
      <c r="CMO45" s="170"/>
      <c r="CMP45" s="188"/>
      <c r="CMQ45" s="188"/>
      <c r="CMR45" s="188"/>
      <c r="CMS45" s="179"/>
      <c r="CMT45" s="170"/>
      <c r="CMU45" s="188"/>
      <c r="CMV45" s="188"/>
      <c r="CMW45" s="188"/>
      <c r="CMX45" s="179"/>
      <c r="CMY45" s="170"/>
      <c r="CMZ45" s="188"/>
      <c r="CNA45" s="188"/>
      <c r="CNB45" s="188"/>
      <c r="CNC45" s="179"/>
      <c r="CND45" s="170"/>
      <c r="CNE45" s="188"/>
      <c r="CNF45" s="188"/>
      <c r="CNG45" s="188"/>
      <c r="CNH45" s="179"/>
      <c r="CNI45" s="170"/>
      <c r="CNJ45" s="188"/>
      <c r="CNK45" s="188"/>
      <c r="CNL45" s="188"/>
      <c r="CNM45" s="179"/>
      <c r="CNN45" s="170"/>
      <c r="CNO45" s="188"/>
      <c r="CNP45" s="188"/>
      <c r="CNQ45" s="188"/>
      <c r="CNR45" s="179"/>
      <c r="CNS45" s="170"/>
      <c r="CNT45" s="188"/>
      <c r="CNU45" s="188"/>
      <c r="CNV45" s="188"/>
      <c r="CNW45" s="179"/>
      <c r="CNX45" s="170"/>
      <c r="CNY45" s="188"/>
      <c r="CNZ45" s="188"/>
      <c r="COA45" s="188"/>
      <c r="COB45" s="179"/>
      <c r="COC45" s="170"/>
      <c r="COD45" s="188"/>
      <c r="COE45" s="188"/>
      <c r="COF45" s="188"/>
      <c r="COG45" s="179"/>
      <c r="COH45" s="170"/>
      <c r="COI45" s="188"/>
      <c r="COJ45" s="188"/>
      <c r="COK45" s="188"/>
      <c r="COL45" s="179"/>
      <c r="COM45" s="170"/>
      <c r="CON45" s="188"/>
      <c r="COO45" s="188"/>
      <c r="COP45" s="188"/>
      <c r="COQ45" s="179"/>
      <c r="COR45" s="170"/>
      <c r="COS45" s="188"/>
      <c r="COT45" s="188"/>
      <c r="COU45" s="188"/>
      <c r="COV45" s="179"/>
      <c r="COW45" s="170"/>
      <c r="COX45" s="188"/>
      <c r="COY45" s="188"/>
      <c r="COZ45" s="188"/>
      <c r="CPA45" s="179"/>
      <c r="CPB45" s="170"/>
      <c r="CPC45" s="188"/>
      <c r="CPD45" s="188"/>
      <c r="CPE45" s="188"/>
      <c r="CPF45" s="179"/>
      <c r="CPG45" s="170"/>
      <c r="CPH45" s="188"/>
      <c r="CPI45" s="188"/>
      <c r="CPJ45" s="188"/>
      <c r="CPK45" s="179"/>
      <c r="CPL45" s="170"/>
      <c r="CPM45" s="188"/>
      <c r="CPN45" s="188"/>
      <c r="CPO45" s="188"/>
      <c r="CPP45" s="179"/>
      <c r="CPQ45" s="170"/>
      <c r="CPR45" s="188"/>
      <c r="CPS45" s="188"/>
      <c r="CPT45" s="188"/>
      <c r="CPU45" s="179"/>
      <c r="CPV45" s="170"/>
      <c r="CPW45" s="188"/>
      <c r="CPX45" s="188"/>
      <c r="CPY45" s="188"/>
      <c r="CPZ45" s="179"/>
      <c r="CQA45" s="170"/>
      <c r="CQB45" s="188"/>
      <c r="CQC45" s="188"/>
      <c r="CQD45" s="188"/>
      <c r="CQE45" s="179"/>
      <c r="CQF45" s="170"/>
      <c r="CQG45" s="188"/>
      <c r="CQH45" s="188"/>
      <c r="CQI45" s="188"/>
      <c r="CQJ45" s="179"/>
      <c r="CQK45" s="170"/>
      <c r="CQL45" s="188"/>
      <c r="CQM45" s="188"/>
      <c r="CQN45" s="188"/>
      <c r="CQO45" s="179"/>
      <c r="CQP45" s="170"/>
      <c r="CQQ45" s="188"/>
      <c r="CQR45" s="188"/>
      <c r="CQS45" s="188"/>
      <c r="CQT45" s="179"/>
      <c r="CQU45" s="170"/>
      <c r="CQV45" s="188"/>
      <c r="CQW45" s="188"/>
      <c r="CQX45" s="188"/>
      <c r="CQY45" s="179"/>
      <c r="CQZ45" s="170"/>
      <c r="CRA45" s="188"/>
      <c r="CRB45" s="188"/>
      <c r="CRC45" s="188"/>
      <c r="CRD45" s="179"/>
      <c r="CRE45" s="170"/>
      <c r="CRF45" s="188"/>
      <c r="CRG45" s="188"/>
      <c r="CRH45" s="188"/>
      <c r="CRI45" s="179"/>
      <c r="CRJ45" s="170"/>
      <c r="CRK45" s="188"/>
      <c r="CRL45" s="188"/>
      <c r="CRM45" s="188"/>
      <c r="CRN45" s="179"/>
      <c r="CRO45" s="170"/>
      <c r="CRP45" s="188"/>
      <c r="CRQ45" s="188"/>
      <c r="CRR45" s="188"/>
      <c r="CRS45" s="179"/>
      <c r="CRT45" s="170"/>
      <c r="CRU45" s="188"/>
      <c r="CRV45" s="188"/>
      <c r="CRW45" s="188"/>
      <c r="CRX45" s="179"/>
      <c r="CRY45" s="170"/>
      <c r="CRZ45" s="188"/>
      <c r="CSA45" s="188"/>
      <c r="CSB45" s="188"/>
      <c r="CSC45" s="179"/>
      <c r="CSD45" s="170"/>
      <c r="CSE45" s="188"/>
      <c r="CSF45" s="188"/>
      <c r="CSG45" s="188"/>
      <c r="CSH45" s="179"/>
      <c r="CSI45" s="170"/>
      <c r="CSJ45" s="188"/>
      <c r="CSK45" s="188"/>
      <c r="CSL45" s="188"/>
      <c r="CSM45" s="179"/>
      <c r="CSN45" s="170"/>
      <c r="CSO45" s="188"/>
      <c r="CSP45" s="188"/>
      <c r="CSQ45" s="188"/>
      <c r="CSR45" s="179"/>
      <c r="CSS45" s="170"/>
      <c r="CST45" s="188"/>
      <c r="CSU45" s="188"/>
      <c r="CSV45" s="188"/>
      <c r="CSW45" s="179"/>
      <c r="CSX45" s="170"/>
      <c r="CSY45" s="188"/>
      <c r="CSZ45" s="188"/>
      <c r="CTA45" s="188"/>
      <c r="CTB45" s="179"/>
      <c r="CTC45" s="170"/>
      <c r="CTD45" s="188"/>
      <c r="CTE45" s="188"/>
      <c r="CTF45" s="188"/>
      <c r="CTG45" s="179"/>
      <c r="CTH45" s="170"/>
      <c r="CTI45" s="188"/>
      <c r="CTJ45" s="188"/>
      <c r="CTK45" s="188"/>
      <c r="CTL45" s="179"/>
      <c r="CTM45" s="170"/>
      <c r="CTN45" s="188"/>
      <c r="CTO45" s="188"/>
      <c r="CTP45" s="188"/>
      <c r="CTQ45" s="179"/>
      <c r="CTR45" s="170"/>
      <c r="CTS45" s="188"/>
      <c r="CTT45" s="188"/>
      <c r="CTU45" s="188"/>
      <c r="CTV45" s="179"/>
      <c r="CTW45" s="170"/>
      <c r="CTX45" s="188"/>
      <c r="CTY45" s="188"/>
      <c r="CTZ45" s="188"/>
      <c r="CUA45" s="179"/>
      <c r="CUB45" s="170"/>
      <c r="CUC45" s="188"/>
      <c r="CUD45" s="188"/>
      <c r="CUE45" s="188"/>
      <c r="CUF45" s="179"/>
      <c r="CUG45" s="170"/>
      <c r="CUH45" s="188"/>
      <c r="CUI45" s="188"/>
      <c r="CUJ45" s="188"/>
      <c r="CUK45" s="179"/>
      <c r="CUL45" s="170"/>
      <c r="CUM45" s="188"/>
      <c r="CUN45" s="188"/>
      <c r="CUO45" s="188"/>
      <c r="CUP45" s="179"/>
      <c r="CUQ45" s="170"/>
      <c r="CUR45" s="188"/>
      <c r="CUS45" s="188"/>
      <c r="CUT45" s="188"/>
      <c r="CUU45" s="179"/>
      <c r="CUV45" s="170"/>
      <c r="CUW45" s="188"/>
      <c r="CUX45" s="188"/>
      <c r="CUY45" s="188"/>
      <c r="CUZ45" s="179"/>
      <c r="CVA45" s="170"/>
      <c r="CVB45" s="188"/>
      <c r="CVC45" s="188"/>
      <c r="CVD45" s="188"/>
      <c r="CVE45" s="179"/>
      <c r="CVF45" s="170"/>
      <c r="CVG45" s="188"/>
      <c r="CVH45" s="188"/>
      <c r="CVI45" s="188"/>
      <c r="CVJ45" s="179"/>
      <c r="CVK45" s="170"/>
      <c r="CVL45" s="188"/>
      <c r="CVM45" s="188"/>
      <c r="CVN45" s="188"/>
      <c r="CVO45" s="179"/>
      <c r="CVP45" s="170"/>
      <c r="CVQ45" s="188"/>
      <c r="CVR45" s="188"/>
      <c r="CVS45" s="188"/>
      <c r="CVT45" s="179"/>
      <c r="CVU45" s="170"/>
      <c r="CVV45" s="188"/>
      <c r="CVW45" s="188"/>
      <c r="CVX45" s="188"/>
      <c r="CVY45" s="179"/>
      <c r="CVZ45" s="170"/>
      <c r="CWA45" s="188"/>
      <c r="CWB45" s="188"/>
      <c r="CWC45" s="188"/>
      <c r="CWD45" s="179"/>
      <c r="CWE45" s="170"/>
      <c r="CWF45" s="188"/>
      <c r="CWG45" s="188"/>
      <c r="CWH45" s="188"/>
      <c r="CWI45" s="179"/>
      <c r="CWJ45" s="170"/>
      <c r="CWK45" s="188"/>
      <c r="CWL45" s="188"/>
      <c r="CWM45" s="188"/>
      <c r="CWN45" s="179"/>
      <c r="CWO45" s="170"/>
      <c r="CWP45" s="188"/>
      <c r="CWQ45" s="188"/>
      <c r="CWR45" s="188"/>
      <c r="CWS45" s="179"/>
      <c r="CWT45" s="170"/>
      <c r="CWU45" s="188"/>
      <c r="CWV45" s="188"/>
      <c r="CWW45" s="188"/>
      <c r="CWX45" s="179"/>
      <c r="CWY45" s="170"/>
      <c r="CWZ45" s="188"/>
      <c r="CXA45" s="188"/>
      <c r="CXB45" s="188"/>
      <c r="CXC45" s="179"/>
      <c r="CXD45" s="170"/>
      <c r="CXE45" s="188"/>
      <c r="CXF45" s="188"/>
      <c r="CXG45" s="188"/>
      <c r="CXH45" s="179"/>
      <c r="CXI45" s="170"/>
      <c r="CXJ45" s="188"/>
      <c r="CXK45" s="188"/>
      <c r="CXL45" s="188"/>
      <c r="CXM45" s="179"/>
      <c r="CXN45" s="170"/>
      <c r="CXO45" s="188"/>
      <c r="CXP45" s="188"/>
      <c r="CXQ45" s="188"/>
      <c r="CXR45" s="179"/>
      <c r="CXS45" s="170"/>
      <c r="CXT45" s="188"/>
      <c r="CXU45" s="188"/>
      <c r="CXV45" s="188"/>
      <c r="CXW45" s="179"/>
      <c r="CXX45" s="170"/>
      <c r="CXY45" s="188"/>
      <c r="CXZ45" s="188"/>
      <c r="CYA45" s="188"/>
      <c r="CYB45" s="179"/>
      <c r="CYC45" s="170"/>
      <c r="CYD45" s="188"/>
      <c r="CYE45" s="188"/>
      <c r="CYF45" s="188"/>
      <c r="CYG45" s="179"/>
      <c r="CYH45" s="170"/>
      <c r="CYI45" s="188"/>
      <c r="CYJ45" s="188"/>
      <c r="CYK45" s="188"/>
      <c r="CYL45" s="179"/>
      <c r="CYM45" s="170"/>
      <c r="CYN45" s="188"/>
      <c r="CYO45" s="188"/>
      <c r="CYP45" s="188"/>
      <c r="CYQ45" s="179"/>
      <c r="CYR45" s="170"/>
      <c r="CYS45" s="188"/>
      <c r="CYT45" s="188"/>
      <c r="CYU45" s="188"/>
      <c r="CYV45" s="179"/>
      <c r="CYW45" s="170"/>
      <c r="CYX45" s="188"/>
      <c r="CYY45" s="188"/>
      <c r="CYZ45" s="188"/>
      <c r="CZA45" s="179"/>
      <c r="CZB45" s="170"/>
      <c r="CZC45" s="188"/>
      <c r="CZD45" s="188"/>
      <c r="CZE45" s="188"/>
      <c r="CZF45" s="179"/>
      <c r="CZG45" s="170"/>
      <c r="CZH45" s="188"/>
      <c r="CZI45" s="188"/>
      <c r="CZJ45" s="188"/>
      <c r="CZK45" s="179"/>
      <c r="CZL45" s="170"/>
      <c r="CZM45" s="188"/>
      <c r="CZN45" s="188"/>
      <c r="CZO45" s="188"/>
      <c r="CZP45" s="179"/>
      <c r="CZQ45" s="170"/>
      <c r="CZR45" s="188"/>
      <c r="CZS45" s="188"/>
      <c r="CZT45" s="188"/>
      <c r="CZU45" s="179"/>
      <c r="CZV45" s="170"/>
      <c r="CZW45" s="188"/>
      <c r="CZX45" s="188"/>
      <c r="CZY45" s="188"/>
      <c r="CZZ45" s="179"/>
      <c r="DAA45" s="170"/>
      <c r="DAB45" s="188"/>
      <c r="DAC45" s="188"/>
      <c r="DAD45" s="188"/>
      <c r="DAE45" s="179"/>
      <c r="DAF45" s="170"/>
      <c r="DAG45" s="188"/>
      <c r="DAH45" s="188"/>
      <c r="DAI45" s="188"/>
      <c r="DAJ45" s="179"/>
      <c r="DAK45" s="170"/>
      <c r="DAL45" s="188"/>
      <c r="DAM45" s="188"/>
      <c r="DAN45" s="188"/>
      <c r="DAO45" s="179"/>
      <c r="DAP45" s="170"/>
      <c r="DAQ45" s="188"/>
      <c r="DAR45" s="188"/>
      <c r="DAS45" s="188"/>
      <c r="DAT45" s="179"/>
      <c r="DAU45" s="170"/>
      <c r="DAV45" s="188"/>
      <c r="DAW45" s="188"/>
      <c r="DAX45" s="188"/>
      <c r="DAY45" s="179"/>
      <c r="DAZ45" s="170"/>
      <c r="DBA45" s="188"/>
      <c r="DBB45" s="188"/>
      <c r="DBC45" s="188"/>
      <c r="DBD45" s="179"/>
      <c r="DBE45" s="170"/>
      <c r="DBF45" s="188"/>
      <c r="DBG45" s="188"/>
      <c r="DBH45" s="188"/>
      <c r="DBI45" s="179"/>
      <c r="DBJ45" s="170"/>
      <c r="DBK45" s="188"/>
      <c r="DBL45" s="188"/>
      <c r="DBM45" s="188"/>
      <c r="DBN45" s="179"/>
      <c r="DBO45" s="170"/>
      <c r="DBP45" s="188"/>
      <c r="DBQ45" s="188"/>
      <c r="DBR45" s="188"/>
      <c r="DBS45" s="179"/>
      <c r="DBT45" s="170"/>
      <c r="DBU45" s="188"/>
      <c r="DBV45" s="188"/>
      <c r="DBW45" s="188"/>
      <c r="DBX45" s="179"/>
      <c r="DBY45" s="170"/>
      <c r="DBZ45" s="188"/>
      <c r="DCA45" s="188"/>
      <c r="DCB45" s="188"/>
      <c r="DCC45" s="179"/>
      <c r="DCD45" s="170"/>
      <c r="DCE45" s="188"/>
      <c r="DCF45" s="188"/>
      <c r="DCG45" s="188"/>
      <c r="DCH45" s="179"/>
      <c r="DCI45" s="170"/>
      <c r="DCJ45" s="188"/>
      <c r="DCK45" s="188"/>
      <c r="DCL45" s="188"/>
      <c r="DCM45" s="179"/>
      <c r="DCN45" s="170"/>
      <c r="DCO45" s="188"/>
      <c r="DCP45" s="188"/>
      <c r="DCQ45" s="188"/>
      <c r="DCR45" s="179"/>
      <c r="DCS45" s="170"/>
      <c r="DCT45" s="188"/>
      <c r="DCU45" s="188"/>
      <c r="DCV45" s="188"/>
      <c r="DCW45" s="179"/>
      <c r="DCX45" s="170"/>
      <c r="DCY45" s="188"/>
      <c r="DCZ45" s="188"/>
      <c r="DDA45" s="188"/>
      <c r="DDB45" s="179"/>
      <c r="DDC45" s="170"/>
      <c r="DDD45" s="188"/>
      <c r="DDE45" s="188"/>
      <c r="DDF45" s="188"/>
      <c r="DDG45" s="179"/>
      <c r="DDH45" s="170"/>
      <c r="DDI45" s="188"/>
      <c r="DDJ45" s="188"/>
      <c r="DDK45" s="188"/>
      <c r="DDL45" s="179"/>
      <c r="DDM45" s="170"/>
      <c r="DDN45" s="188"/>
      <c r="DDO45" s="188"/>
      <c r="DDP45" s="188"/>
      <c r="DDQ45" s="179"/>
      <c r="DDR45" s="170"/>
      <c r="DDS45" s="188"/>
      <c r="DDT45" s="188"/>
      <c r="DDU45" s="188"/>
      <c r="DDV45" s="179"/>
      <c r="DDW45" s="170"/>
      <c r="DDX45" s="188"/>
      <c r="DDY45" s="188"/>
      <c r="DDZ45" s="188"/>
      <c r="DEA45" s="179"/>
      <c r="DEB45" s="170"/>
      <c r="DEC45" s="188"/>
      <c r="DED45" s="188"/>
      <c r="DEE45" s="188"/>
      <c r="DEF45" s="179"/>
      <c r="DEG45" s="170"/>
      <c r="DEH45" s="188"/>
      <c r="DEI45" s="188"/>
      <c r="DEJ45" s="188"/>
      <c r="DEK45" s="179"/>
      <c r="DEL45" s="170"/>
      <c r="DEM45" s="188"/>
      <c r="DEN45" s="188"/>
      <c r="DEO45" s="188"/>
      <c r="DEP45" s="179"/>
      <c r="DEQ45" s="170"/>
      <c r="DER45" s="188"/>
      <c r="DES45" s="188"/>
      <c r="DET45" s="188"/>
      <c r="DEU45" s="179"/>
      <c r="DEV45" s="170"/>
      <c r="DEW45" s="188"/>
      <c r="DEX45" s="188"/>
      <c r="DEY45" s="188"/>
      <c r="DEZ45" s="179"/>
      <c r="DFA45" s="170"/>
      <c r="DFB45" s="188"/>
      <c r="DFC45" s="188"/>
      <c r="DFD45" s="188"/>
      <c r="DFE45" s="179"/>
      <c r="DFF45" s="170"/>
      <c r="DFG45" s="188"/>
      <c r="DFH45" s="188"/>
      <c r="DFI45" s="188"/>
      <c r="DFJ45" s="179"/>
      <c r="DFK45" s="170"/>
      <c r="DFL45" s="188"/>
      <c r="DFM45" s="188"/>
      <c r="DFN45" s="188"/>
      <c r="DFO45" s="179"/>
      <c r="DFP45" s="170"/>
      <c r="DFQ45" s="188"/>
      <c r="DFR45" s="188"/>
      <c r="DFS45" s="188"/>
      <c r="DFT45" s="179"/>
      <c r="DFU45" s="170"/>
      <c r="DFV45" s="188"/>
      <c r="DFW45" s="188"/>
      <c r="DFX45" s="188"/>
      <c r="DFY45" s="179"/>
      <c r="DFZ45" s="170"/>
      <c r="DGA45" s="188"/>
      <c r="DGB45" s="188"/>
      <c r="DGC45" s="188"/>
      <c r="DGD45" s="179"/>
      <c r="DGE45" s="170"/>
      <c r="DGF45" s="188"/>
      <c r="DGG45" s="188"/>
      <c r="DGH45" s="188"/>
      <c r="DGI45" s="179"/>
      <c r="DGJ45" s="170"/>
      <c r="DGK45" s="188"/>
      <c r="DGL45" s="188"/>
      <c r="DGM45" s="188"/>
      <c r="DGN45" s="179"/>
      <c r="DGO45" s="170"/>
      <c r="DGP45" s="188"/>
      <c r="DGQ45" s="188"/>
      <c r="DGR45" s="188"/>
      <c r="DGS45" s="179"/>
      <c r="DGT45" s="170"/>
      <c r="DGU45" s="188"/>
      <c r="DGV45" s="188"/>
      <c r="DGW45" s="188"/>
      <c r="DGX45" s="179"/>
      <c r="DGY45" s="170"/>
      <c r="DGZ45" s="188"/>
      <c r="DHA45" s="188"/>
      <c r="DHB45" s="188"/>
      <c r="DHC45" s="179"/>
      <c r="DHD45" s="170"/>
      <c r="DHE45" s="188"/>
      <c r="DHF45" s="188"/>
      <c r="DHG45" s="188"/>
      <c r="DHH45" s="179"/>
      <c r="DHI45" s="170"/>
      <c r="DHJ45" s="188"/>
      <c r="DHK45" s="188"/>
      <c r="DHL45" s="188"/>
      <c r="DHM45" s="179"/>
      <c r="DHN45" s="170"/>
      <c r="DHO45" s="188"/>
      <c r="DHP45" s="188"/>
      <c r="DHQ45" s="188"/>
      <c r="DHR45" s="179"/>
      <c r="DHS45" s="170"/>
      <c r="DHT45" s="188"/>
      <c r="DHU45" s="188"/>
      <c r="DHV45" s="188"/>
      <c r="DHW45" s="179"/>
      <c r="DHX45" s="170"/>
      <c r="DHY45" s="188"/>
      <c r="DHZ45" s="188"/>
      <c r="DIA45" s="188"/>
      <c r="DIB45" s="179"/>
      <c r="DIC45" s="170"/>
      <c r="DID45" s="188"/>
      <c r="DIE45" s="188"/>
      <c r="DIF45" s="188"/>
      <c r="DIG45" s="179"/>
      <c r="DIH45" s="170"/>
      <c r="DII45" s="188"/>
      <c r="DIJ45" s="188"/>
      <c r="DIK45" s="188"/>
      <c r="DIL45" s="179"/>
      <c r="DIM45" s="170"/>
      <c r="DIN45" s="188"/>
      <c r="DIO45" s="188"/>
      <c r="DIP45" s="188"/>
      <c r="DIQ45" s="179"/>
      <c r="DIR45" s="170"/>
      <c r="DIS45" s="188"/>
      <c r="DIT45" s="188"/>
      <c r="DIU45" s="188"/>
      <c r="DIV45" s="179"/>
      <c r="DIW45" s="170"/>
      <c r="DIX45" s="188"/>
      <c r="DIY45" s="188"/>
      <c r="DIZ45" s="188"/>
      <c r="DJA45" s="179"/>
      <c r="DJB45" s="170"/>
      <c r="DJC45" s="188"/>
      <c r="DJD45" s="188"/>
      <c r="DJE45" s="188"/>
      <c r="DJF45" s="179"/>
      <c r="DJG45" s="170"/>
      <c r="DJH45" s="188"/>
      <c r="DJI45" s="188"/>
      <c r="DJJ45" s="188"/>
      <c r="DJK45" s="179"/>
      <c r="DJL45" s="170"/>
      <c r="DJM45" s="188"/>
      <c r="DJN45" s="188"/>
      <c r="DJO45" s="188"/>
      <c r="DJP45" s="179"/>
      <c r="DJQ45" s="170"/>
      <c r="DJR45" s="188"/>
      <c r="DJS45" s="188"/>
      <c r="DJT45" s="188"/>
      <c r="DJU45" s="179"/>
      <c r="DJV45" s="170"/>
      <c r="DJW45" s="188"/>
      <c r="DJX45" s="188"/>
      <c r="DJY45" s="188"/>
      <c r="DJZ45" s="179"/>
      <c r="DKA45" s="170"/>
      <c r="DKB45" s="188"/>
      <c r="DKC45" s="188"/>
      <c r="DKD45" s="188"/>
      <c r="DKE45" s="179"/>
      <c r="DKF45" s="170"/>
      <c r="DKG45" s="188"/>
      <c r="DKH45" s="188"/>
      <c r="DKI45" s="188"/>
      <c r="DKJ45" s="179"/>
      <c r="DKK45" s="170"/>
      <c r="DKL45" s="188"/>
      <c r="DKM45" s="188"/>
      <c r="DKN45" s="188"/>
      <c r="DKO45" s="179"/>
      <c r="DKP45" s="170"/>
      <c r="DKQ45" s="188"/>
      <c r="DKR45" s="188"/>
      <c r="DKS45" s="188"/>
      <c r="DKT45" s="179"/>
      <c r="DKU45" s="170"/>
      <c r="DKV45" s="188"/>
      <c r="DKW45" s="188"/>
      <c r="DKX45" s="188"/>
      <c r="DKY45" s="179"/>
      <c r="DKZ45" s="170"/>
      <c r="DLA45" s="188"/>
      <c r="DLB45" s="188"/>
      <c r="DLC45" s="188"/>
      <c r="DLD45" s="179"/>
      <c r="DLE45" s="170"/>
      <c r="DLF45" s="188"/>
      <c r="DLG45" s="188"/>
      <c r="DLH45" s="188"/>
      <c r="DLI45" s="179"/>
      <c r="DLJ45" s="170"/>
      <c r="DLK45" s="188"/>
      <c r="DLL45" s="188"/>
      <c r="DLM45" s="188"/>
      <c r="DLN45" s="179"/>
      <c r="DLO45" s="170"/>
      <c r="DLP45" s="188"/>
      <c r="DLQ45" s="188"/>
      <c r="DLR45" s="188"/>
      <c r="DLS45" s="179"/>
      <c r="DLT45" s="170"/>
      <c r="DLU45" s="188"/>
      <c r="DLV45" s="188"/>
      <c r="DLW45" s="188"/>
      <c r="DLX45" s="179"/>
      <c r="DLY45" s="170"/>
      <c r="DLZ45" s="188"/>
      <c r="DMA45" s="188"/>
      <c r="DMB45" s="188"/>
      <c r="DMC45" s="179"/>
      <c r="DMD45" s="170"/>
      <c r="DME45" s="188"/>
      <c r="DMF45" s="188"/>
      <c r="DMG45" s="188"/>
      <c r="DMH45" s="179"/>
      <c r="DMI45" s="170"/>
      <c r="DMJ45" s="188"/>
      <c r="DMK45" s="188"/>
      <c r="DML45" s="188"/>
      <c r="DMM45" s="179"/>
      <c r="DMN45" s="170"/>
      <c r="DMO45" s="188"/>
      <c r="DMP45" s="188"/>
      <c r="DMQ45" s="188"/>
      <c r="DMR45" s="179"/>
      <c r="DMS45" s="170"/>
      <c r="DMT45" s="188"/>
      <c r="DMU45" s="188"/>
      <c r="DMV45" s="188"/>
      <c r="DMW45" s="179"/>
      <c r="DMX45" s="170"/>
      <c r="DMY45" s="188"/>
      <c r="DMZ45" s="188"/>
      <c r="DNA45" s="188"/>
      <c r="DNB45" s="179"/>
      <c r="DNC45" s="170"/>
      <c r="DND45" s="188"/>
      <c r="DNE45" s="188"/>
      <c r="DNF45" s="188"/>
      <c r="DNG45" s="179"/>
      <c r="DNH45" s="170"/>
      <c r="DNI45" s="188"/>
      <c r="DNJ45" s="188"/>
      <c r="DNK45" s="188"/>
      <c r="DNL45" s="179"/>
      <c r="DNM45" s="170"/>
      <c r="DNN45" s="188"/>
      <c r="DNO45" s="188"/>
      <c r="DNP45" s="188"/>
      <c r="DNQ45" s="179"/>
      <c r="DNR45" s="170"/>
      <c r="DNS45" s="188"/>
      <c r="DNT45" s="188"/>
      <c r="DNU45" s="188"/>
      <c r="DNV45" s="179"/>
      <c r="DNW45" s="170"/>
      <c r="DNX45" s="188"/>
      <c r="DNY45" s="188"/>
      <c r="DNZ45" s="188"/>
      <c r="DOA45" s="179"/>
      <c r="DOB45" s="170"/>
      <c r="DOC45" s="188"/>
      <c r="DOD45" s="188"/>
      <c r="DOE45" s="188"/>
      <c r="DOF45" s="179"/>
      <c r="DOG45" s="170"/>
      <c r="DOH45" s="188"/>
      <c r="DOI45" s="188"/>
      <c r="DOJ45" s="188"/>
      <c r="DOK45" s="179"/>
      <c r="DOL45" s="170"/>
      <c r="DOM45" s="188"/>
      <c r="DON45" s="188"/>
      <c r="DOO45" s="188"/>
      <c r="DOP45" s="179"/>
      <c r="DOQ45" s="170"/>
      <c r="DOR45" s="188"/>
      <c r="DOS45" s="188"/>
      <c r="DOT45" s="188"/>
      <c r="DOU45" s="179"/>
      <c r="DOV45" s="170"/>
      <c r="DOW45" s="188"/>
      <c r="DOX45" s="188"/>
      <c r="DOY45" s="188"/>
      <c r="DOZ45" s="179"/>
      <c r="DPA45" s="170"/>
      <c r="DPB45" s="188"/>
      <c r="DPC45" s="188"/>
      <c r="DPD45" s="188"/>
      <c r="DPE45" s="179"/>
      <c r="DPF45" s="170"/>
      <c r="DPG45" s="188"/>
      <c r="DPH45" s="188"/>
      <c r="DPI45" s="188"/>
      <c r="DPJ45" s="179"/>
      <c r="DPK45" s="170"/>
      <c r="DPL45" s="188"/>
      <c r="DPM45" s="188"/>
      <c r="DPN45" s="188"/>
      <c r="DPO45" s="179"/>
      <c r="DPP45" s="170"/>
      <c r="DPQ45" s="188"/>
      <c r="DPR45" s="188"/>
      <c r="DPS45" s="188"/>
      <c r="DPT45" s="179"/>
      <c r="DPU45" s="170"/>
      <c r="DPV45" s="188"/>
      <c r="DPW45" s="188"/>
      <c r="DPX45" s="188"/>
      <c r="DPY45" s="179"/>
      <c r="DPZ45" s="170"/>
      <c r="DQA45" s="188"/>
      <c r="DQB45" s="188"/>
      <c r="DQC45" s="188"/>
      <c r="DQD45" s="179"/>
      <c r="DQE45" s="170"/>
      <c r="DQF45" s="188"/>
      <c r="DQG45" s="188"/>
      <c r="DQH45" s="188"/>
      <c r="DQI45" s="179"/>
      <c r="DQJ45" s="170"/>
      <c r="DQK45" s="188"/>
      <c r="DQL45" s="188"/>
      <c r="DQM45" s="188"/>
      <c r="DQN45" s="179"/>
      <c r="DQO45" s="170"/>
      <c r="DQP45" s="188"/>
      <c r="DQQ45" s="188"/>
      <c r="DQR45" s="188"/>
      <c r="DQS45" s="179"/>
      <c r="DQT45" s="170"/>
      <c r="DQU45" s="188"/>
      <c r="DQV45" s="188"/>
      <c r="DQW45" s="188"/>
      <c r="DQX45" s="179"/>
      <c r="DQY45" s="170"/>
      <c r="DQZ45" s="188"/>
      <c r="DRA45" s="188"/>
      <c r="DRB45" s="188"/>
      <c r="DRC45" s="179"/>
      <c r="DRD45" s="170"/>
      <c r="DRE45" s="188"/>
      <c r="DRF45" s="188"/>
      <c r="DRG45" s="188"/>
      <c r="DRH45" s="179"/>
      <c r="DRI45" s="170"/>
      <c r="DRJ45" s="188"/>
      <c r="DRK45" s="188"/>
      <c r="DRL45" s="188"/>
      <c r="DRM45" s="179"/>
      <c r="DRN45" s="170"/>
      <c r="DRO45" s="188"/>
      <c r="DRP45" s="188"/>
      <c r="DRQ45" s="188"/>
      <c r="DRR45" s="179"/>
      <c r="DRS45" s="170"/>
      <c r="DRT45" s="188"/>
      <c r="DRU45" s="188"/>
      <c r="DRV45" s="188"/>
      <c r="DRW45" s="179"/>
      <c r="DRX45" s="170"/>
      <c r="DRY45" s="188"/>
      <c r="DRZ45" s="188"/>
      <c r="DSA45" s="188"/>
      <c r="DSB45" s="179"/>
      <c r="DSC45" s="170"/>
      <c r="DSD45" s="188"/>
      <c r="DSE45" s="188"/>
      <c r="DSF45" s="188"/>
      <c r="DSG45" s="179"/>
      <c r="DSH45" s="170"/>
      <c r="DSI45" s="188"/>
      <c r="DSJ45" s="188"/>
      <c r="DSK45" s="188"/>
      <c r="DSL45" s="179"/>
      <c r="DSM45" s="170"/>
      <c r="DSN45" s="188"/>
      <c r="DSO45" s="188"/>
      <c r="DSP45" s="188"/>
      <c r="DSQ45" s="179"/>
      <c r="DSR45" s="170"/>
      <c r="DSS45" s="188"/>
      <c r="DST45" s="188"/>
      <c r="DSU45" s="188"/>
      <c r="DSV45" s="179"/>
      <c r="DSW45" s="170"/>
      <c r="DSX45" s="188"/>
      <c r="DSY45" s="188"/>
      <c r="DSZ45" s="188"/>
      <c r="DTA45" s="179"/>
      <c r="DTB45" s="170"/>
      <c r="DTC45" s="188"/>
      <c r="DTD45" s="188"/>
      <c r="DTE45" s="188"/>
      <c r="DTF45" s="179"/>
      <c r="DTG45" s="170"/>
      <c r="DTH45" s="188"/>
      <c r="DTI45" s="188"/>
      <c r="DTJ45" s="188"/>
      <c r="DTK45" s="179"/>
      <c r="DTL45" s="170"/>
      <c r="DTM45" s="188"/>
      <c r="DTN45" s="188"/>
      <c r="DTO45" s="188"/>
      <c r="DTP45" s="179"/>
      <c r="DTQ45" s="170"/>
      <c r="DTR45" s="188"/>
      <c r="DTS45" s="188"/>
      <c r="DTT45" s="188"/>
      <c r="DTU45" s="179"/>
      <c r="DTV45" s="170"/>
      <c r="DTW45" s="188"/>
      <c r="DTX45" s="188"/>
      <c r="DTY45" s="188"/>
      <c r="DTZ45" s="179"/>
      <c r="DUA45" s="170"/>
      <c r="DUB45" s="188"/>
      <c r="DUC45" s="188"/>
      <c r="DUD45" s="188"/>
      <c r="DUE45" s="179"/>
      <c r="DUF45" s="170"/>
      <c r="DUG45" s="188"/>
      <c r="DUH45" s="188"/>
      <c r="DUI45" s="188"/>
      <c r="DUJ45" s="179"/>
      <c r="DUK45" s="170"/>
      <c r="DUL45" s="188"/>
      <c r="DUM45" s="188"/>
      <c r="DUN45" s="188"/>
      <c r="DUO45" s="179"/>
      <c r="DUP45" s="170"/>
      <c r="DUQ45" s="188"/>
      <c r="DUR45" s="188"/>
      <c r="DUS45" s="188"/>
      <c r="DUT45" s="179"/>
      <c r="DUU45" s="170"/>
      <c r="DUV45" s="188"/>
      <c r="DUW45" s="188"/>
      <c r="DUX45" s="188"/>
      <c r="DUY45" s="179"/>
      <c r="DUZ45" s="170"/>
      <c r="DVA45" s="188"/>
      <c r="DVB45" s="188"/>
      <c r="DVC45" s="188"/>
      <c r="DVD45" s="179"/>
      <c r="DVE45" s="170"/>
      <c r="DVF45" s="188"/>
      <c r="DVG45" s="188"/>
      <c r="DVH45" s="188"/>
      <c r="DVI45" s="179"/>
      <c r="DVJ45" s="170"/>
      <c r="DVK45" s="188"/>
      <c r="DVL45" s="188"/>
      <c r="DVM45" s="188"/>
      <c r="DVN45" s="179"/>
      <c r="DVO45" s="170"/>
      <c r="DVP45" s="188"/>
      <c r="DVQ45" s="188"/>
      <c r="DVR45" s="188"/>
      <c r="DVS45" s="179"/>
      <c r="DVT45" s="170"/>
      <c r="DVU45" s="188"/>
      <c r="DVV45" s="188"/>
      <c r="DVW45" s="188"/>
      <c r="DVX45" s="179"/>
      <c r="DVY45" s="170"/>
      <c r="DVZ45" s="188"/>
      <c r="DWA45" s="188"/>
      <c r="DWB45" s="188"/>
      <c r="DWC45" s="179"/>
      <c r="DWD45" s="170"/>
      <c r="DWE45" s="188"/>
      <c r="DWF45" s="188"/>
      <c r="DWG45" s="188"/>
      <c r="DWH45" s="179"/>
      <c r="DWI45" s="170"/>
      <c r="DWJ45" s="188"/>
      <c r="DWK45" s="188"/>
      <c r="DWL45" s="188"/>
      <c r="DWM45" s="179"/>
      <c r="DWN45" s="170"/>
      <c r="DWO45" s="188"/>
      <c r="DWP45" s="188"/>
      <c r="DWQ45" s="188"/>
      <c r="DWR45" s="179"/>
      <c r="DWS45" s="170"/>
      <c r="DWT45" s="188"/>
      <c r="DWU45" s="188"/>
      <c r="DWV45" s="188"/>
      <c r="DWW45" s="179"/>
      <c r="DWX45" s="170"/>
      <c r="DWY45" s="188"/>
      <c r="DWZ45" s="188"/>
      <c r="DXA45" s="188"/>
      <c r="DXB45" s="179"/>
      <c r="DXC45" s="170"/>
      <c r="DXD45" s="188"/>
      <c r="DXE45" s="188"/>
      <c r="DXF45" s="188"/>
      <c r="DXG45" s="179"/>
      <c r="DXH45" s="170"/>
      <c r="DXI45" s="188"/>
      <c r="DXJ45" s="188"/>
      <c r="DXK45" s="188"/>
      <c r="DXL45" s="179"/>
      <c r="DXM45" s="170"/>
      <c r="DXN45" s="188"/>
      <c r="DXO45" s="188"/>
      <c r="DXP45" s="188"/>
      <c r="DXQ45" s="179"/>
      <c r="DXR45" s="170"/>
      <c r="DXS45" s="188"/>
      <c r="DXT45" s="188"/>
      <c r="DXU45" s="188"/>
      <c r="DXV45" s="179"/>
      <c r="DXW45" s="170"/>
      <c r="DXX45" s="188"/>
      <c r="DXY45" s="188"/>
      <c r="DXZ45" s="188"/>
      <c r="DYA45" s="179"/>
      <c r="DYB45" s="170"/>
      <c r="DYC45" s="188"/>
      <c r="DYD45" s="188"/>
      <c r="DYE45" s="188"/>
      <c r="DYF45" s="179"/>
      <c r="DYG45" s="170"/>
      <c r="DYH45" s="188"/>
      <c r="DYI45" s="188"/>
      <c r="DYJ45" s="188"/>
      <c r="DYK45" s="179"/>
      <c r="DYL45" s="170"/>
      <c r="DYM45" s="188"/>
      <c r="DYN45" s="188"/>
      <c r="DYO45" s="188"/>
      <c r="DYP45" s="179"/>
      <c r="DYQ45" s="170"/>
      <c r="DYR45" s="188"/>
      <c r="DYS45" s="188"/>
      <c r="DYT45" s="188"/>
      <c r="DYU45" s="179"/>
      <c r="DYV45" s="170"/>
      <c r="DYW45" s="188"/>
      <c r="DYX45" s="188"/>
      <c r="DYY45" s="188"/>
      <c r="DYZ45" s="179"/>
      <c r="DZA45" s="170"/>
      <c r="DZB45" s="188"/>
      <c r="DZC45" s="188"/>
      <c r="DZD45" s="188"/>
      <c r="DZE45" s="179"/>
      <c r="DZF45" s="170"/>
      <c r="DZG45" s="188"/>
      <c r="DZH45" s="188"/>
      <c r="DZI45" s="188"/>
      <c r="DZJ45" s="179"/>
      <c r="DZK45" s="170"/>
      <c r="DZL45" s="188"/>
      <c r="DZM45" s="188"/>
      <c r="DZN45" s="188"/>
      <c r="DZO45" s="179"/>
      <c r="DZP45" s="170"/>
      <c r="DZQ45" s="188"/>
      <c r="DZR45" s="188"/>
      <c r="DZS45" s="188"/>
      <c r="DZT45" s="179"/>
      <c r="DZU45" s="170"/>
      <c r="DZV45" s="188"/>
      <c r="DZW45" s="188"/>
      <c r="DZX45" s="188"/>
      <c r="DZY45" s="179"/>
      <c r="DZZ45" s="170"/>
      <c r="EAA45" s="188"/>
      <c r="EAB45" s="188"/>
      <c r="EAC45" s="188"/>
      <c r="EAD45" s="179"/>
      <c r="EAE45" s="170"/>
      <c r="EAF45" s="188"/>
      <c r="EAG45" s="188"/>
      <c r="EAH45" s="188"/>
      <c r="EAI45" s="179"/>
      <c r="EAJ45" s="170"/>
      <c r="EAK45" s="188"/>
      <c r="EAL45" s="188"/>
      <c r="EAM45" s="188"/>
      <c r="EAN45" s="179"/>
      <c r="EAO45" s="170"/>
      <c r="EAP45" s="188"/>
      <c r="EAQ45" s="188"/>
      <c r="EAR45" s="188"/>
      <c r="EAS45" s="179"/>
      <c r="EAT45" s="170"/>
      <c r="EAU45" s="188"/>
      <c r="EAV45" s="188"/>
      <c r="EAW45" s="188"/>
      <c r="EAX45" s="179"/>
      <c r="EAY45" s="170"/>
      <c r="EAZ45" s="188"/>
      <c r="EBA45" s="188"/>
      <c r="EBB45" s="188"/>
      <c r="EBC45" s="179"/>
      <c r="EBD45" s="170"/>
      <c r="EBE45" s="188"/>
      <c r="EBF45" s="188"/>
      <c r="EBG45" s="188"/>
      <c r="EBH45" s="179"/>
      <c r="EBI45" s="170"/>
      <c r="EBJ45" s="188"/>
      <c r="EBK45" s="188"/>
      <c r="EBL45" s="188"/>
      <c r="EBM45" s="179"/>
      <c r="EBN45" s="170"/>
      <c r="EBO45" s="188"/>
      <c r="EBP45" s="188"/>
      <c r="EBQ45" s="188"/>
      <c r="EBR45" s="179"/>
      <c r="EBS45" s="170"/>
      <c r="EBT45" s="188"/>
      <c r="EBU45" s="188"/>
      <c r="EBV45" s="188"/>
      <c r="EBW45" s="179"/>
      <c r="EBX45" s="170"/>
      <c r="EBY45" s="188"/>
      <c r="EBZ45" s="188"/>
      <c r="ECA45" s="188"/>
      <c r="ECB45" s="179"/>
      <c r="ECC45" s="170"/>
      <c r="ECD45" s="188"/>
      <c r="ECE45" s="188"/>
      <c r="ECF45" s="188"/>
      <c r="ECG45" s="179"/>
      <c r="ECH45" s="170"/>
      <c r="ECI45" s="188"/>
      <c r="ECJ45" s="188"/>
      <c r="ECK45" s="188"/>
      <c r="ECL45" s="179"/>
      <c r="ECM45" s="170"/>
      <c r="ECN45" s="188"/>
      <c r="ECO45" s="188"/>
      <c r="ECP45" s="188"/>
      <c r="ECQ45" s="179"/>
      <c r="ECR45" s="170"/>
      <c r="ECS45" s="188"/>
      <c r="ECT45" s="188"/>
      <c r="ECU45" s="188"/>
      <c r="ECV45" s="179"/>
      <c r="ECW45" s="170"/>
      <c r="ECX45" s="188"/>
      <c r="ECY45" s="188"/>
      <c r="ECZ45" s="188"/>
      <c r="EDA45" s="179"/>
      <c r="EDB45" s="170"/>
      <c r="EDC45" s="188"/>
      <c r="EDD45" s="188"/>
      <c r="EDE45" s="188"/>
      <c r="EDF45" s="179"/>
      <c r="EDG45" s="170"/>
      <c r="EDH45" s="188"/>
      <c r="EDI45" s="188"/>
      <c r="EDJ45" s="188"/>
      <c r="EDK45" s="179"/>
      <c r="EDL45" s="170"/>
      <c r="EDM45" s="188"/>
      <c r="EDN45" s="188"/>
      <c r="EDO45" s="188"/>
      <c r="EDP45" s="179"/>
      <c r="EDQ45" s="170"/>
      <c r="EDR45" s="188"/>
      <c r="EDS45" s="188"/>
      <c r="EDT45" s="188"/>
      <c r="EDU45" s="179"/>
      <c r="EDV45" s="170"/>
      <c r="EDW45" s="188"/>
      <c r="EDX45" s="188"/>
      <c r="EDY45" s="188"/>
      <c r="EDZ45" s="179"/>
      <c r="EEA45" s="170"/>
      <c r="EEB45" s="188"/>
      <c r="EEC45" s="188"/>
      <c r="EED45" s="188"/>
      <c r="EEE45" s="179"/>
      <c r="EEF45" s="170"/>
      <c r="EEG45" s="188"/>
      <c r="EEH45" s="188"/>
      <c r="EEI45" s="188"/>
      <c r="EEJ45" s="179"/>
      <c r="EEK45" s="170"/>
      <c r="EEL45" s="188"/>
      <c r="EEM45" s="188"/>
      <c r="EEN45" s="188"/>
      <c r="EEO45" s="179"/>
      <c r="EEP45" s="170"/>
      <c r="EEQ45" s="188"/>
      <c r="EER45" s="188"/>
      <c r="EES45" s="188"/>
      <c r="EET45" s="179"/>
      <c r="EEU45" s="170"/>
      <c r="EEV45" s="188"/>
      <c r="EEW45" s="188"/>
      <c r="EEX45" s="188"/>
      <c r="EEY45" s="179"/>
      <c r="EEZ45" s="170"/>
      <c r="EFA45" s="188"/>
      <c r="EFB45" s="188"/>
      <c r="EFC45" s="188"/>
      <c r="EFD45" s="179"/>
      <c r="EFE45" s="170"/>
      <c r="EFF45" s="188"/>
      <c r="EFG45" s="188"/>
      <c r="EFH45" s="188"/>
      <c r="EFI45" s="179"/>
      <c r="EFJ45" s="170"/>
      <c r="EFK45" s="188"/>
      <c r="EFL45" s="188"/>
      <c r="EFM45" s="188"/>
      <c r="EFN45" s="179"/>
      <c r="EFO45" s="170"/>
      <c r="EFP45" s="188"/>
      <c r="EFQ45" s="188"/>
      <c r="EFR45" s="188"/>
      <c r="EFS45" s="179"/>
      <c r="EFT45" s="170"/>
      <c r="EFU45" s="188"/>
      <c r="EFV45" s="188"/>
      <c r="EFW45" s="188"/>
      <c r="EFX45" s="179"/>
      <c r="EFY45" s="170"/>
      <c r="EFZ45" s="188"/>
      <c r="EGA45" s="188"/>
      <c r="EGB45" s="188"/>
      <c r="EGC45" s="179"/>
      <c r="EGD45" s="170"/>
      <c r="EGE45" s="188"/>
      <c r="EGF45" s="188"/>
      <c r="EGG45" s="188"/>
      <c r="EGH45" s="179"/>
      <c r="EGI45" s="170"/>
      <c r="EGJ45" s="188"/>
      <c r="EGK45" s="188"/>
      <c r="EGL45" s="188"/>
      <c r="EGM45" s="179"/>
      <c r="EGN45" s="170"/>
      <c r="EGO45" s="188"/>
      <c r="EGP45" s="188"/>
      <c r="EGQ45" s="188"/>
      <c r="EGR45" s="179"/>
      <c r="EGS45" s="170"/>
      <c r="EGT45" s="188"/>
      <c r="EGU45" s="188"/>
      <c r="EGV45" s="188"/>
      <c r="EGW45" s="179"/>
      <c r="EGX45" s="170"/>
      <c r="EGY45" s="188"/>
      <c r="EGZ45" s="188"/>
      <c r="EHA45" s="188"/>
      <c r="EHB45" s="179"/>
      <c r="EHC45" s="170"/>
      <c r="EHD45" s="188"/>
      <c r="EHE45" s="188"/>
      <c r="EHF45" s="188"/>
      <c r="EHG45" s="179"/>
      <c r="EHH45" s="170"/>
      <c r="EHI45" s="188"/>
      <c r="EHJ45" s="188"/>
      <c r="EHK45" s="188"/>
      <c r="EHL45" s="179"/>
      <c r="EHM45" s="170"/>
      <c r="EHN45" s="188"/>
      <c r="EHO45" s="188"/>
      <c r="EHP45" s="188"/>
      <c r="EHQ45" s="179"/>
      <c r="EHR45" s="170"/>
      <c r="EHS45" s="188"/>
      <c r="EHT45" s="188"/>
      <c r="EHU45" s="188"/>
      <c r="EHV45" s="179"/>
      <c r="EHW45" s="170"/>
      <c r="EHX45" s="188"/>
      <c r="EHY45" s="188"/>
      <c r="EHZ45" s="188"/>
      <c r="EIA45" s="179"/>
      <c r="EIB45" s="170"/>
      <c r="EIC45" s="188"/>
      <c r="EID45" s="188"/>
      <c r="EIE45" s="188"/>
      <c r="EIF45" s="179"/>
      <c r="EIG45" s="170"/>
      <c r="EIH45" s="188"/>
      <c r="EII45" s="188"/>
      <c r="EIJ45" s="188"/>
      <c r="EIK45" s="179"/>
      <c r="EIL45" s="170"/>
      <c r="EIM45" s="188"/>
      <c r="EIN45" s="188"/>
      <c r="EIO45" s="188"/>
      <c r="EIP45" s="179"/>
      <c r="EIQ45" s="170"/>
      <c r="EIR45" s="188"/>
      <c r="EIS45" s="188"/>
      <c r="EIT45" s="188"/>
      <c r="EIU45" s="179"/>
      <c r="EIV45" s="170"/>
      <c r="EIW45" s="188"/>
      <c r="EIX45" s="188"/>
      <c r="EIY45" s="188"/>
      <c r="EIZ45" s="179"/>
      <c r="EJA45" s="170"/>
      <c r="EJB45" s="188"/>
      <c r="EJC45" s="188"/>
      <c r="EJD45" s="188"/>
      <c r="EJE45" s="179"/>
      <c r="EJF45" s="170"/>
      <c r="EJG45" s="188"/>
      <c r="EJH45" s="188"/>
      <c r="EJI45" s="188"/>
      <c r="EJJ45" s="179"/>
      <c r="EJK45" s="170"/>
      <c r="EJL45" s="188"/>
      <c r="EJM45" s="188"/>
      <c r="EJN45" s="188"/>
      <c r="EJO45" s="179"/>
      <c r="EJP45" s="170"/>
      <c r="EJQ45" s="188"/>
      <c r="EJR45" s="188"/>
      <c r="EJS45" s="188"/>
      <c r="EJT45" s="179"/>
      <c r="EJU45" s="170"/>
      <c r="EJV45" s="188"/>
      <c r="EJW45" s="188"/>
      <c r="EJX45" s="188"/>
      <c r="EJY45" s="179"/>
      <c r="EJZ45" s="170"/>
      <c r="EKA45" s="188"/>
      <c r="EKB45" s="188"/>
      <c r="EKC45" s="188"/>
      <c r="EKD45" s="179"/>
      <c r="EKE45" s="170"/>
      <c r="EKF45" s="188"/>
      <c r="EKG45" s="188"/>
      <c r="EKH45" s="188"/>
      <c r="EKI45" s="179"/>
      <c r="EKJ45" s="170"/>
      <c r="EKK45" s="188"/>
      <c r="EKL45" s="188"/>
      <c r="EKM45" s="188"/>
      <c r="EKN45" s="179"/>
      <c r="EKO45" s="170"/>
      <c r="EKP45" s="188"/>
      <c r="EKQ45" s="188"/>
      <c r="EKR45" s="188"/>
      <c r="EKS45" s="179"/>
      <c r="EKT45" s="170"/>
      <c r="EKU45" s="188"/>
      <c r="EKV45" s="188"/>
      <c r="EKW45" s="188"/>
      <c r="EKX45" s="179"/>
      <c r="EKY45" s="170"/>
      <c r="EKZ45" s="188"/>
      <c r="ELA45" s="188"/>
      <c r="ELB45" s="188"/>
      <c r="ELC45" s="179"/>
      <c r="ELD45" s="170"/>
      <c r="ELE45" s="188"/>
      <c r="ELF45" s="188"/>
      <c r="ELG45" s="188"/>
      <c r="ELH45" s="179"/>
      <c r="ELI45" s="170"/>
      <c r="ELJ45" s="188"/>
      <c r="ELK45" s="188"/>
      <c r="ELL45" s="188"/>
      <c r="ELM45" s="179"/>
      <c r="ELN45" s="170"/>
      <c r="ELO45" s="188"/>
      <c r="ELP45" s="188"/>
      <c r="ELQ45" s="188"/>
      <c r="ELR45" s="179"/>
      <c r="ELS45" s="170"/>
      <c r="ELT45" s="188"/>
      <c r="ELU45" s="188"/>
      <c r="ELV45" s="188"/>
      <c r="ELW45" s="179"/>
      <c r="ELX45" s="170"/>
      <c r="ELY45" s="188"/>
      <c r="ELZ45" s="188"/>
      <c r="EMA45" s="188"/>
      <c r="EMB45" s="179"/>
      <c r="EMC45" s="170"/>
      <c r="EMD45" s="188"/>
      <c r="EME45" s="188"/>
      <c r="EMF45" s="188"/>
      <c r="EMG45" s="179"/>
      <c r="EMH45" s="170"/>
      <c r="EMI45" s="188"/>
      <c r="EMJ45" s="188"/>
      <c r="EMK45" s="188"/>
      <c r="EML45" s="179"/>
      <c r="EMM45" s="170"/>
      <c r="EMN45" s="188"/>
      <c r="EMO45" s="188"/>
      <c r="EMP45" s="188"/>
      <c r="EMQ45" s="179"/>
      <c r="EMR45" s="170"/>
      <c r="EMS45" s="188"/>
      <c r="EMT45" s="188"/>
      <c r="EMU45" s="188"/>
      <c r="EMV45" s="179"/>
      <c r="EMW45" s="170"/>
      <c r="EMX45" s="188"/>
      <c r="EMY45" s="188"/>
      <c r="EMZ45" s="188"/>
      <c r="ENA45" s="179"/>
      <c r="ENB45" s="170"/>
      <c r="ENC45" s="188"/>
      <c r="END45" s="188"/>
      <c r="ENE45" s="188"/>
      <c r="ENF45" s="179"/>
      <c r="ENG45" s="170"/>
      <c r="ENH45" s="188"/>
      <c r="ENI45" s="188"/>
      <c r="ENJ45" s="188"/>
      <c r="ENK45" s="179"/>
      <c r="ENL45" s="170"/>
      <c r="ENM45" s="188"/>
      <c r="ENN45" s="188"/>
      <c r="ENO45" s="188"/>
      <c r="ENP45" s="179"/>
      <c r="ENQ45" s="170"/>
      <c r="ENR45" s="188"/>
      <c r="ENS45" s="188"/>
      <c r="ENT45" s="188"/>
      <c r="ENU45" s="179"/>
      <c r="ENV45" s="170"/>
      <c r="ENW45" s="188"/>
      <c r="ENX45" s="188"/>
      <c r="ENY45" s="188"/>
      <c r="ENZ45" s="179"/>
      <c r="EOA45" s="170"/>
      <c r="EOB45" s="188"/>
      <c r="EOC45" s="188"/>
      <c r="EOD45" s="188"/>
      <c r="EOE45" s="179"/>
      <c r="EOF45" s="170"/>
      <c r="EOG45" s="188"/>
      <c r="EOH45" s="188"/>
      <c r="EOI45" s="188"/>
      <c r="EOJ45" s="179"/>
      <c r="EOK45" s="170"/>
      <c r="EOL45" s="188"/>
      <c r="EOM45" s="188"/>
      <c r="EON45" s="188"/>
      <c r="EOO45" s="179"/>
      <c r="EOP45" s="170"/>
      <c r="EOQ45" s="188"/>
      <c r="EOR45" s="188"/>
      <c r="EOS45" s="188"/>
      <c r="EOT45" s="179"/>
      <c r="EOU45" s="170"/>
      <c r="EOV45" s="188"/>
      <c r="EOW45" s="188"/>
      <c r="EOX45" s="188"/>
      <c r="EOY45" s="179"/>
      <c r="EOZ45" s="170"/>
      <c r="EPA45" s="188"/>
      <c r="EPB45" s="188"/>
      <c r="EPC45" s="188"/>
      <c r="EPD45" s="179"/>
      <c r="EPE45" s="170"/>
      <c r="EPF45" s="188"/>
      <c r="EPG45" s="188"/>
      <c r="EPH45" s="188"/>
      <c r="EPI45" s="179"/>
      <c r="EPJ45" s="170"/>
      <c r="EPK45" s="188"/>
      <c r="EPL45" s="188"/>
      <c r="EPM45" s="188"/>
      <c r="EPN45" s="179"/>
      <c r="EPO45" s="170"/>
      <c r="EPP45" s="188"/>
      <c r="EPQ45" s="188"/>
      <c r="EPR45" s="188"/>
      <c r="EPS45" s="179"/>
      <c r="EPT45" s="170"/>
      <c r="EPU45" s="188"/>
      <c r="EPV45" s="188"/>
      <c r="EPW45" s="188"/>
      <c r="EPX45" s="179"/>
      <c r="EPY45" s="170"/>
      <c r="EPZ45" s="188"/>
      <c r="EQA45" s="188"/>
      <c r="EQB45" s="188"/>
      <c r="EQC45" s="179"/>
      <c r="EQD45" s="170"/>
      <c r="EQE45" s="188"/>
      <c r="EQF45" s="188"/>
      <c r="EQG45" s="188"/>
      <c r="EQH45" s="179"/>
      <c r="EQI45" s="170"/>
      <c r="EQJ45" s="188"/>
      <c r="EQK45" s="188"/>
      <c r="EQL45" s="188"/>
      <c r="EQM45" s="179"/>
      <c r="EQN45" s="170"/>
      <c r="EQO45" s="188"/>
      <c r="EQP45" s="188"/>
      <c r="EQQ45" s="188"/>
      <c r="EQR45" s="179"/>
      <c r="EQS45" s="170"/>
      <c r="EQT45" s="188"/>
      <c r="EQU45" s="188"/>
      <c r="EQV45" s="188"/>
      <c r="EQW45" s="179"/>
      <c r="EQX45" s="170"/>
      <c r="EQY45" s="188"/>
      <c r="EQZ45" s="188"/>
      <c r="ERA45" s="188"/>
      <c r="ERB45" s="179"/>
      <c r="ERC45" s="170"/>
      <c r="ERD45" s="188"/>
      <c r="ERE45" s="188"/>
      <c r="ERF45" s="188"/>
      <c r="ERG45" s="179"/>
      <c r="ERH45" s="170"/>
      <c r="ERI45" s="188"/>
      <c r="ERJ45" s="188"/>
      <c r="ERK45" s="188"/>
      <c r="ERL45" s="179"/>
      <c r="ERM45" s="170"/>
      <c r="ERN45" s="188"/>
      <c r="ERO45" s="188"/>
      <c r="ERP45" s="188"/>
      <c r="ERQ45" s="179"/>
      <c r="ERR45" s="170"/>
      <c r="ERS45" s="188"/>
      <c r="ERT45" s="188"/>
      <c r="ERU45" s="188"/>
      <c r="ERV45" s="179"/>
      <c r="ERW45" s="170"/>
      <c r="ERX45" s="188"/>
      <c r="ERY45" s="188"/>
      <c r="ERZ45" s="188"/>
      <c r="ESA45" s="179"/>
      <c r="ESB45" s="170"/>
      <c r="ESC45" s="188"/>
      <c r="ESD45" s="188"/>
      <c r="ESE45" s="188"/>
      <c r="ESF45" s="179"/>
      <c r="ESG45" s="170"/>
      <c r="ESH45" s="188"/>
      <c r="ESI45" s="188"/>
      <c r="ESJ45" s="188"/>
      <c r="ESK45" s="179"/>
      <c r="ESL45" s="170"/>
      <c r="ESM45" s="188"/>
      <c r="ESN45" s="188"/>
      <c r="ESO45" s="188"/>
      <c r="ESP45" s="179"/>
      <c r="ESQ45" s="170"/>
      <c r="ESR45" s="188"/>
      <c r="ESS45" s="188"/>
      <c r="EST45" s="188"/>
      <c r="ESU45" s="179"/>
      <c r="ESV45" s="170"/>
      <c r="ESW45" s="188"/>
      <c r="ESX45" s="188"/>
      <c r="ESY45" s="188"/>
      <c r="ESZ45" s="179"/>
      <c r="ETA45" s="170"/>
      <c r="ETB45" s="188"/>
      <c r="ETC45" s="188"/>
      <c r="ETD45" s="188"/>
      <c r="ETE45" s="179"/>
      <c r="ETF45" s="170"/>
      <c r="ETG45" s="188"/>
      <c r="ETH45" s="188"/>
      <c r="ETI45" s="188"/>
      <c r="ETJ45" s="179"/>
      <c r="ETK45" s="170"/>
      <c r="ETL45" s="188"/>
      <c r="ETM45" s="188"/>
      <c r="ETN45" s="188"/>
      <c r="ETO45" s="179"/>
      <c r="ETP45" s="170"/>
      <c r="ETQ45" s="188"/>
      <c r="ETR45" s="188"/>
      <c r="ETS45" s="188"/>
      <c r="ETT45" s="179"/>
      <c r="ETU45" s="170"/>
      <c r="ETV45" s="188"/>
      <c r="ETW45" s="188"/>
      <c r="ETX45" s="188"/>
      <c r="ETY45" s="179"/>
      <c r="ETZ45" s="170"/>
      <c r="EUA45" s="188"/>
      <c r="EUB45" s="188"/>
      <c r="EUC45" s="188"/>
      <c r="EUD45" s="179"/>
      <c r="EUE45" s="170"/>
      <c r="EUF45" s="188"/>
      <c r="EUG45" s="188"/>
      <c r="EUH45" s="188"/>
      <c r="EUI45" s="179"/>
      <c r="EUJ45" s="170"/>
      <c r="EUK45" s="188"/>
      <c r="EUL45" s="188"/>
      <c r="EUM45" s="188"/>
      <c r="EUN45" s="179"/>
      <c r="EUO45" s="170"/>
      <c r="EUP45" s="188"/>
      <c r="EUQ45" s="188"/>
      <c r="EUR45" s="188"/>
      <c r="EUS45" s="179"/>
      <c r="EUT45" s="170"/>
      <c r="EUU45" s="188"/>
      <c r="EUV45" s="188"/>
      <c r="EUW45" s="188"/>
      <c r="EUX45" s="179"/>
      <c r="EUY45" s="170"/>
      <c r="EUZ45" s="188"/>
      <c r="EVA45" s="188"/>
      <c r="EVB45" s="188"/>
      <c r="EVC45" s="179"/>
      <c r="EVD45" s="170"/>
      <c r="EVE45" s="188"/>
      <c r="EVF45" s="188"/>
      <c r="EVG45" s="188"/>
      <c r="EVH45" s="179"/>
      <c r="EVI45" s="170"/>
      <c r="EVJ45" s="188"/>
      <c r="EVK45" s="188"/>
      <c r="EVL45" s="188"/>
      <c r="EVM45" s="179"/>
      <c r="EVN45" s="170"/>
      <c r="EVO45" s="188"/>
      <c r="EVP45" s="188"/>
      <c r="EVQ45" s="188"/>
      <c r="EVR45" s="179"/>
      <c r="EVS45" s="170"/>
      <c r="EVT45" s="188"/>
      <c r="EVU45" s="188"/>
      <c r="EVV45" s="188"/>
      <c r="EVW45" s="179"/>
      <c r="EVX45" s="170"/>
      <c r="EVY45" s="188"/>
      <c r="EVZ45" s="188"/>
      <c r="EWA45" s="188"/>
      <c r="EWB45" s="179"/>
      <c r="EWC45" s="170"/>
      <c r="EWD45" s="188"/>
      <c r="EWE45" s="188"/>
      <c r="EWF45" s="188"/>
      <c r="EWG45" s="179"/>
      <c r="EWH45" s="170"/>
      <c r="EWI45" s="188"/>
      <c r="EWJ45" s="188"/>
      <c r="EWK45" s="188"/>
      <c r="EWL45" s="179"/>
      <c r="EWM45" s="170"/>
      <c r="EWN45" s="188"/>
      <c r="EWO45" s="188"/>
      <c r="EWP45" s="188"/>
      <c r="EWQ45" s="179"/>
      <c r="EWR45" s="170"/>
      <c r="EWS45" s="188"/>
      <c r="EWT45" s="188"/>
      <c r="EWU45" s="188"/>
      <c r="EWV45" s="179"/>
      <c r="EWW45" s="170"/>
      <c r="EWX45" s="188"/>
      <c r="EWY45" s="188"/>
      <c r="EWZ45" s="188"/>
      <c r="EXA45" s="179"/>
      <c r="EXB45" s="170"/>
      <c r="EXC45" s="188"/>
      <c r="EXD45" s="188"/>
      <c r="EXE45" s="188"/>
      <c r="EXF45" s="179"/>
      <c r="EXG45" s="170"/>
      <c r="EXH45" s="188"/>
      <c r="EXI45" s="188"/>
      <c r="EXJ45" s="188"/>
      <c r="EXK45" s="179"/>
      <c r="EXL45" s="170"/>
      <c r="EXM45" s="188"/>
      <c r="EXN45" s="188"/>
      <c r="EXO45" s="188"/>
      <c r="EXP45" s="179"/>
      <c r="EXQ45" s="170"/>
      <c r="EXR45" s="188"/>
      <c r="EXS45" s="188"/>
      <c r="EXT45" s="188"/>
      <c r="EXU45" s="179"/>
      <c r="EXV45" s="170"/>
      <c r="EXW45" s="188"/>
      <c r="EXX45" s="188"/>
      <c r="EXY45" s="188"/>
      <c r="EXZ45" s="179"/>
      <c r="EYA45" s="170"/>
      <c r="EYB45" s="188"/>
      <c r="EYC45" s="188"/>
      <c r="EYD45" s="188"/>
      <c r="EYE45" s="179"/>
      <c r="EYF45" s="170"/>
      <c r="EYG45" s="188"/>
      <c r="EYH45" s="188"/>
      <c r="EYI45" s="188"/>
      <c r="EYJ45" s="179"/>
      <c r="EYK45" s="170"/>
      <c r="EYL45" s="188"/>
      <c r="EYM45" s="188"/>
      <c r="EYN45" s="188"/>
      <c r="EYO45" s="179"/>
      <c r="EYP45" s="170"/>
      <c r="EYQ45" s="188"/>
      <c r="EYR45" s="188"/>
      <c r="EYS45" s="188"/>
      <c r="EYT45" s="179"/>
      <c r="EYU45" s="170"/>
      <c r="EYV45" s="188"/>
      <c r="EYW45" s="188"/>
      <c r="EYX45" s="188"/>
      <c r="EYY45" s="179"/>
      <c r="EYZ45" s="170"/>
      <c r="EZA45" s="188"/>
      <c r="EZB45" s="188"/>
      <c r="EZC45" s="188"/>
      <c r="EZD45" s="179"/>
      <c r="EZE45" s="170"/>
      <c r="EZF45" s="188"/>
      <c r="EZG45" s="188"/>
      <c r="EZH45" s="188"/>
      <c r="EZI45" s="179"/>
      <c r="EZJ45" s="170"/>
      <c r="EZK45" s="188"/>
      <c r="EZL45" s="188"/>
      <c r="EZM45" s="188"/>
      <c r="EZN45" s="179"/>
      <c r="EZO45" s="170"/>
      <c r="EZP45" s="188"/>
      <c r="EZQ45" s="188"/>
      <c r="EZR45" s="188"/>
      <c r="EZS45" s="179"/>
      <c r="EZT45" s="170"/>
      <c r="EZU45" s="188"/>
      <c r="EZV45" s="188"/>
      <c r="EZW45" s="188"/>
      <c r="EZX45" s="179"/>
      <c r="EZY45" s="170"/>
      <c r="EZZ45" s="188"/>
      <c r="FAA45" s="188"/>
      <c r="FAB45" s="188"/>
      <c r="FAC45" s="179"/>
      <c r="FAD45" s="170"/>
      <c r="FAE45" s="188"/>
      <c r="FAF45" s="188"/>
      <c r="FAG45" s="188"/>
      <c r="FAH45" s="179"/>
      <c r="FAI45" s="170"/>
      <c r="FAJ45" s="188"/>
      <c r="FAK45" s="188"/>
      <c r="FAL45" s="188"/>
      <c r="FAM45" s="179"/>
      <c r="FAN45" s="170"/>
      <c r="FAO45" s="188"/>
      <c r="FAP45" s="188"/>
      <c r="FAQ45" s="188"/>
      <c r="FAR45" s="179"/>
      <c r="FAS45" s="170"/>
      <c r="FAT45" s="188"/>
      <c r="FAU45" s="188"/>
      <c r="FAV45" s="188"/>
      <c r="FAW45" s="179"/>
      <c r="FAX45" s="170"/>
      <c r="FAY45" s="188"/>
      <c r="FAZ45" s="188"/>
      <c r="FBA45" s="188"/>
      <c r="FBB45" s="179"/>
      <c r="FBC45" s="170"/>
      <c r="FBD45" s="188"/>
      <c r="FBE45" s="188"/>
      <c r="FBF45" s="188"/>
      <c r="FBG45" s="179"/>
      <c r="FBH45" s="170"/>
      <c r="FBI45" s="188"/>
      <c r="FBJ45" s="188"/>
      <c r="FBK45" s="188"/>
      <c r="FBL45" s="179"/>
      <c r="FBM45" s="170"/>
      <c r="FBN45" s="188"/>
      <c r="FBO45" s="188"/>
      <c r="FBP45" s="188"/>
      <c r="FBQ45" s="179"/>
      <c r="FBR45" s="170"/>
      <c r="FBS45" s="188"/>
      <c r="FBT45" s="188"/>
      <c r="FBU45" s="188"/>
      <c r="FBV45" s="179"/>
      <c r="FBW45" s="170"/>
      <c r="FBX45" s="188"/>
      <c r="FBY45" s="188"/>
      <c r="FBZ45" s="188"/>
      <c r="FCA45" s="179"/>
      <c r="FCB45" s="170"/>
      <c r="FCC45" s="188"/>
      <c r="FCD45" s="188"/>
      <c r="FCE45" s="188"/>
      <c r="FCF45" s="179"/>
      <c r="FCG45" s="170"/>
      <c r="FCH45" s="188"/>
      <c r="FCI45" s="188"/>
      <c r="FCJ45" s="188"/>
      <c r="FCK45" s="179"/>
      <c r="FCL45" s="170"/>
      <c r="FCM45" s="188"/>
      <c r="FCN45" s="188"/>
      <c r="FCO45" s="188"/>
      <c r="FCP45" s="179"/>
      <c r="FCQ45" s="170"/>
      <c r="FCR45" s="188"/>
      <c r="FCS45" s="188"/>
      <c r="FCT45" s="188"/>
      <c r="FCU45" s="179"/>
      <c r="FCV45" s="170"/>
      <c r="FCW45" s="188"/>
      <c r="FCX45" s="188"/>
      <c r="FCY45" s="188"/>
      <c r="FCZ45" s="179"/>
      <c r="FDA45" s="170"/>
      <c r="FDB45" s="188"/>
      <c r="FDC45" s="188"/>
      <c r="FDD45" s="188"/>
      <c r="FDE45" s="179"/>
      <c r="FDF45" s="170"/>
      <c r="FDG45" s="188"/>
      <c r="FDH45" s="188"/>
      <c r="FDI45" s="188"/>
      <c r="FDJ45" s="179"/>
      <c r="FDK45" s="170"/>
      <c r="FDL45" s="188"/>
      <c r="FDM45" s="188"/>
      <c r="FDN45" s="188"/>
      <c r="FDO45" s="179"/>
      <c r="FDP45" s="170"/>
      <c r="FDQ45" s="188"/>
      <c r="FDR45" s="188"/>
      <c r="FDS45" s="188"/>
      <c r="FDT45" s="179"/>
      <c r="FDU45" s="170"/>
      <c r="FDV45" s="188"/>
      <c r="FDW45" s="188"/>
      <c r="FDX45" s="188"/>
      <c r="FDY45" s="179"/>
      <c r="FDZ45" s="170"/>
      <c r="FEA45" s="188"/>
      <c r="FEB45" s="188"/>
      <c r="FEC45" s="188"/>
      <c r="FED45" s="179"/>
      <c r="FEE45" s="170"/>
      <c r="FEF45" s="188"/>
      <c r="FEG45" s="188"/>
      <c r="FEH45" s="188"/>
      <c r="FEI45" s="179"/>
      <c r="FEJ45" s="170"/>
      <c r="FEK45" s="188"/>
      <c r="FEL45" s="188"/>
      <c r="FEM45" s="188"/>
      <c r="FEN45" s="179"/>
      <c r="FEO45" s="170"/>
      <c r="FEP45" s="188"/>
      <c r="FEQ45" s="188"/>
      <c r="FER45" s="188"/>
      <c r="FES45" s="179"/>
      <c r="FET45" s="170"/>
      <c r="FEU45" s="188"/>
      <c r="FEV45" s="188"/>
      <c r="FEW45" s="188"/>
      <c r="FEX45" s="179"/>
      <c r="FEY45" s="170"/>
      <c r="FEZ45" s="188"/>
      <c r="FFA45" s="188"/>
      <c r="FFB45" s="188"/>
      <c r="FFC45" s="179"/>
      <c r="FFD45" s="170"/>
      <c r="FFE45" s="188"/>
      <c r="FFF45" s="188"/>
      <c r="FFG45" s="188"/>
      <c r="FFH45" s="179"/>
      <c r="FFI45" s="170"/>
      <c r="FFJ45" s="188"/>
      <c r="FFK45" s="188"/>
      <c r="FFL45" s="188"/>
      <c r="FFM45" s="179"/>
      <c r="FFN45" s="170"/>
      <c r="FFO45" s="188"/>
      <c r="FFP45" s="188"/>
      <c r="FFQ45" s="188"/>
      <c r="FFR45" s="179"/>
      <c r="FFS45" s="170"/>
      <c r="FFT45" s="188"/>
      <c r="FFU45" s="188"/>
      <c r="FFV45" s="188"/>
      <c r="FFW45" s="179"/>
      <c r="FFX45" s="170"/>
      <c r="FFY45" s="188"/>
      <c r="FFZ45" s="188"/>
      <c r="FGA45" s="188"/>
      <c r="FGB45" s="179"/>
      <c r="FGC45" s="170"/>
      <c r="FGD45" s="188"/>
      <c r="FGE45" s="188"/>
      <c r="FGF45" s="188"/>
      <c r="FGG45" s="179"/>
      <c r="FGH45" s="170"/>
      <c r="FGI45" s="188"/>
      <c r="FGJ45" s="188"/>
      <c r="FGK45" s="188"/>
      <c r="FGL45" s="179"/>
      <c r="FGM45" s="170"/>
      <c r="FGN45" s="188"/>
      <c r="FGO45" s="188"/>
      <c r="FGP45" s="188"/>
      <c r="FGQ45" s="179"/>
      <c r="FGR45" s="170"/>
      <c r="FGS45" s="188"/>
      <c r="FGT45" s="188"/>
      <c r="FGU45" s="188"/>
      <c r="FGV45" s="179"/>
      <c r="FGW45" s="170"/>
      <c r="FGX45" s="188"/>
      <c r="FGY45" s="188"/>
      <c r="FGZ45" s="188"/>
      <c r="FHA45" s="179"/>
      <c r="FHB45" s="170"/>
      <c r="FHC45" s="188"/>
      <c r="FHD45" s="188"/>
      <c r="FHE45" s="188"/>
      <c r="FHF45" s="179"/>
      <c r="FHG45" s="170"/>
      <c r="FHH45" s="188"/>
      <c r="FHI45" s="188"/>
      <c r="FHJ45" s="188"/>
      <c r="FHK45" s="179"/>
      <c r="FHL45" s="170"/>
      <c r="FHM45" s="188"/>
      <c r="FHN45" s="188"/>
      <c r="FHO45" s="188"/>
      <c r="FHP45" s="179"/>
      <c r="FHQ45" s="170"/>
      <c r="FHR45" s="188"/>
      <c r="FHS45" s="188"/>
      <c r="FHT45" s="188"/>
      <c r="FHU45" s="179"/>
      <c r="FHV45" s="170"/>
      <c r="FHW45" s="188"/>
      <c r="FHX45" s="188"/>
      <c r="FHY45" s="188"/>
      <c r="FHZ45" s="179"/>
      <c r="FIA45" s="170"/>
      <c r="FIB45" s="188"/>
      <c r="FIC45" s="188"/>
      <c r="FID45" s="188"/>
      <c r="FIE45" s="179"/>
      <c r="FIF45" s="170"/>
      <c r="FIG45" s="188"/>
      <c r="FIH45" s="188"/>
      <c r="FII45" s="188"/>
      <c r="FIJ45" s="179"/>
      <c r="FIK45" s="170"/>
      <c r="FIL45" s="188"/>
      <c r="FIM45" s="188"/>
      <c r="FIN45" s="188"/>
      <c r="FIO45" s="179"/>
      <c r="FIP45" s="170"/>
      <c r="FIQ45" s="188"/>
      <c r="FIR45" s="188"/>
      <c r="FIS45" s="188"/>
      <c r="FIT45" s="179"/>
      <c r="FIU45" s="170"/>
      <c r="FIV45" s="188"/>
      <c r="FIW45" s="188"/>
      <c r="FIX45" s="188"/>
      <c r="FIY45" s="179"/>
      <c r="FIZ45" s="170"/>
      <c r="FJA45" s="188"/>
      <c r="FJB45" s="188"/>
      <c r="FJC45" s="188"/>
      <c r="FJD45" s="179"/>
      <c r="FJE45" s="170"/>
      <c r="FJF45" s="188"/>
      <c r="FJG45" s="188"/>
      <c r="FJH45" s="188"/>
      <c r="FJI45" s="179"/>
      <c r="FJJ45" s="170"/>
      <c r="FJK45" s="188"/>
      <c r="FJL45" s="188"/>
      <c r="FJM45" s="188"/>
      <c r="FJN45" s="179"/>
      <c r="FJO45" s="170"/>
      <c r="FJP45" s="188"/>
      <c r="FJQ45" s="188"/>
      <c r="FJR45" s="188"/>
      <c r="FJS45" s="179"/>
      <c r="FJT45" s="170"/>
      <c r="FJU45" s="188"/>
      <c r="FJV45" s="188"/>
      <c r="FJW45" s="188"/>
      <c r="FJX45" s="179"/>
      <c r="FJY45" s="170"/>
      <c r="FJZ45" s="188"/>
      <c r="FKA45" s="188"/>
      <c r="FKB45" s="188"/>
      <c r="FKC45" s="179"/>
      <c r="FKD45" s="170"/>
      <c r="FKE45" s="188"/>
      <c r="FKF45" s="188"/>
      <c r="FKG45" s="188"/>
      <c r="FKH45" s="179"/>
      <c r="FKI45" s="170"/>
      <c r="FKJ45" s="188"/>
      <c r="FKK45" s="188"/>
      <c r="FKL45" s="188"/>
      <c r="FKM45" s="179"/>
      <c r="FKN45" s="170"/>
      <c r="FKO45" s="188"/>
      <c r="FKP45" s="188"/>
      <c r="FKQ45" s="188"/>
      <c r="FKR45" s="179"/>
      <c r="FKS45" s="170"/>
      <c r="FKT45" s="188"/>
      <c r="FKU45" s="188"/>
      <c r="FKV45" s="188"/>
      <c r="FKW45" s="179"/>
      <c r="FKX45" s="170"/>
      <c r="FKY45" s="188"/>
      <c r="FKZ45" s="188"/>
      <c r="FLA45" s="188"/>
      <c r="FLB45" s="179"/>
      <c r="FLC45" s="170"/>
      <c r="FLD45" s="188"/>
      <c r="FLE45" s="188"/>
      <c r="FLF45" s="188"/>
      <c r="FLG45" s="179"/>
      <c r="FLH45" s="170"/>
      <c r="FLI45" s="188"/>
      <c r="FLJ45" s="188"/>
      <c r="FLK45" s="188"/>
      <c r="FLL45" s="179"/>
      <c r="FLM45" s="170"/>
      <c r="FLN45" s="188"/>
      <c r="FLO45" s="188"/>
      <c r="FLP45" s="188"/>
      <c r="FLQ45" s="179"/>
      <c r="FLR45" s="170"/>
      <c r="FLS45" s="188"/>
      <c r="FLT45" s="188"/>
      <c r="FLU45" s="188"/>
      <c r="FLV45" s="179"/>
      <c r="FLW45" s="170"/>
      <c r="FLX45" s="188"/>
      <c r="FLY45" s="188"/>
      <c r="FLZ45" s="188"/>
      <c r="FMA45" s="179"/>
      <c r="FMB45" s="170"/>
      <c r="FMC45" s="188"/>
      <c r="FMD45" s="188"/>
      <c r="FME45" s="188"/>
      <c r="FMF45" s="179"/>
      <c r="FMG45" s="170"/>
      <c r="FMH45" s="188"/>
      <c r="FMI45" s="188"/>
      <c r="FMJ45" s="188"/>
      <c r="FMK45" s="179"/>
      <c r="FML45" s="170"/>
      <c r="FMM45" s="188"/>
      <c r="FMN45" s="188"/>
      <c r="FMO45" s="188"/>
      <c r="FMP45" s="179"/>
      <c r="FMQ45" s="170"/>
      <c r="FMR45" s="188"/>
      <c r="FMS45" s="188"/>
      <c r="FMT45" s="188"/>
      <c r="FMU45" s="179"/>
      <c r="FMV45" s="170"/>
      <c r="FMW45" s="188"/>
      <c r="FMX45" s="188"/>
      <c r="FMY45" s="188"/>
      <c r="FMZ45" s="179"/>
      <c r="FNA45" s="170"/>
      <c r="FNB45" s="188"/>
      <c r="FNC45" s="188"/>
      <c r="FND45" s="188"/>
      <c r="FNE45" s="179"/>
      <c r="FNF45" s="170"/>
      <c r="FNG45" s="188"/>
      <c r="FNH45" s="188"/>
      <c r="FNI45" s="188"/>
      <c r="FNJ45" s="179"/>
      <c r="FNK45" s="170"/>
      <c r="FNL45" s="188"/>
      <c r="FNM45" s="188"/>
      <c r="FNN45" s="188"/>
      <c r="FNO45" s="179"/>
      <c r="FNP45" s="170"/>
      <c r="FNQ45" s="188"/>
      <c r="FNR45" s="188"/>
      <c r="FNS45" s="188"/>
      <c r="FNT45" s="179"/>
      <c r="FNU45" s="170"/>
      <c r="FNV45" s="188"/>
      <c r="FNW45" s="188"/>
      <c r="FNX45" s="188"/>
      <c r="FNY45" s="179"/>
      <c r="FNZ45" s="170"/>
      <c r="FOA45" s="188"/>
      <c r="FOB45" s="188"/>
      <c r="FOC45" s="188"/>
      <c r="FOD45" s="179"/>
      <c r="FOE45" s="170"/>
      <c r="FOF45" s="188"/>
      <c r="FOG45" s="188"/>
      <c r="FOH45" s="188"/>
      <c r="FOI45" s="179"/>
      <c r="FOJ45" s="170"/>
      <c r="FOK45" s="188"/>
      <c r="FOL45" s="188"/>
      <c r="FOM45" s="188"/>
      <c r="FON45" s="179"/>
      <c r="FOO45" s="170"/>
      <c r="FOP45" s="188"/>
      <c r="FOQ45" s="188"/>
      <c r="FOR45" s="188"/>
      <c r="FOS45" s="179"/>
      <c r="FOT45" s="170"/>
      <c r="FOU45" s="188"/>
      <c r="FOV45" s="188"/>
      <c r="FOW45" s="188"/>
      <c r="FOX45" s="179"/>
      <c r="FOY45" s="170"/>
      <c r="FOZ45" s="188"/>
      <c r="FPA45" s="188"/>
      <c r="FPB45" s="188"/>
      <c r="FPC45" s="179"/>
      <c r="FPD45" s="170"/>
      <c r="FPE45" s="188"/>
      <c r="FPF45" s="188"/>
      <c r="FPG45" s="188"/>
      <c r="FPH45" s="179"/>
      <c r="FPI45" s="170"/>
      <c r="FPJ45" s="188"/>
      <c r="FPK45" s="188"/>
      <c r="FPL45" s="188"/>
      <c r="FPM45" s="179"/>
      <c r="FPN45" s="170"/>
      <c r="FPO45" s="188"/>
      <c r="FPP45" s="188"/>
      <c r="FPQ45" s="188"/>
      <c r="FPR45" s="179"/>
      <c r="FPS45" s="170"/>
      <c r="FPT45" s="188"/>
      <c r="FPU45" s="188"/>
      <c r="FPV45" s="188"/>
      <c r="FPW45" s="179"/>
      <c r="FPX45" s="170"/>
      <c r="FPY45" s="188"/>
      <c r="FPZ45" s="188"/>
      <c r="FQA45" s="188"/>
      <c r="FQB45" s="179"/>
      <c r="FQC45" s="170"/>
      <c r="FQD45" s="188"/>
      <c r="FQE45" s="188"/>
      <c r="FQF45" s="188"/>
      <c r="FQG45" s="179"/>
      <c r="FQH45" s="170"/>
      <c r="FQI45" s="188"/>
      <c r="FQJ45" s="188"/>
      <c r="FQK45" s="188"/>
      <c r="FQL45" s="179"/>
      <c r="FQM45" s="170"/>
      <c r="FQN45" s="188"/>
      <c r="FQO45" s="188"/>
      <c r="FQP45" s="188"/>
      <c r="FQQ45" s="179"/>
      <c r="FQR45" s="170"/>
      <c r="FQS45" s="188"/>
      <c r="FQT45" s="188"/>
      <c r="FQU45" s="188"/>
      <c r="FQV45" s="179"/>
      <c r="FQW45" s="170"/>
      <c r="FQX45" s="188"/>
      <c r="FQY45" s="188"/>
      <c r="FQZ45" s="188"/>
      <c r="FRA45" s="179"/>
      <c r="FRB45" s="170"/>
      <c r="FRC45" s="188"/>
      <c r="FRD45" s="188"/>
      <c r="FRE45" s="188"/>
      <c r="FRF45" s="179"/>
      <c r="FRG45" s="170"/>
      <c r="FRH45" s="188"/>
      <c r="FRI45" s="188"/>
      <c r="FRJ45" s="188"/>
      <c r="FRK45" s="179"/>
      <c r="FRL45" s="170"/>
      <c r="FRM45" s="188"/>
      <c r="FRN45" s="188"/>
      <c r="FRO45" s="188"/>
      <c r="FRP45" s="179"/>
      <c r="FRQ45" s="170"/>
      <c r="FRR45" s="188"/>
      <c r="FRS45" s="188"/>
      <c r="FRT45" s="188"/>
      <c r="FRU45" s="179"/>
      <c r="FRV45" s="170"/>
      <c r="FRW45" s="188"/>
      <c r="FRX45" s="188"/>
      <c r="FRY45" s="188"/>
      <c r="FRZ45" s="179"/>
      <c r="FSA45" s="170"/>
      <c r="FSB45" s="188"/>
      <c r="FSC45" s="188"/>
      <c r="FSD45" s="188"/>
      <c r="FSE45" s="179"/>
      <c r="FSF45" s="170"/>
      <c r="FSG45" s="188"/>
      <c r="FSH45" s="188"/>
      <c r="FSI45" s="188"/>
      <c r="FSJ45" s="179"/>
      <c r="FSK45" s="170"/>
      <c r="FSL45" s="188"/>
      <c r="FSM45" s="188"/>
      <c r="FSN45" s="188"/>
      <c r="FSO45" s="179"/>
      <c r="FSP45" s="170"/>
      <c r="FSQ45" s="188"/>
      <c r="FSR45" s="188"/>
      <c r="FSS45" s="188"/>
      <c r="FST45" s="179"/>
      <c r="FSU45" s="170"/>
      <c r="FSV45" s="188"/>
      <c r="FSW45" s="188"/>
      <c r="FSX45" s="188"/>
      <c r="FSY45" s="179"/>
      <c r="FSZ45" s="170"/>
      <c r="FTA45" s="188"/>
      <c r="FTB45" s="188"/>
      <c r="FTC45" s="188"/>
      <c r="FTD45" s="179"/>
      <c r="FTE45" s="170"/>
      <c r="FTF45" s="188"/>
      <c r="FTG45" s="188"/>
      <c r="FTH45" s="188"/>
      <c r="FTI45" s="179"/>
      <c r="FTJ45" s="170"/>
      <c r="FTK45" s="188"/>
      <c r="FTL45" s="188"/>
      <c r="FTM45" s="188"/>
      <c r="FTN45" s="179"/>
      <c r="FTO45" s="170"/>
      <c r="FTP45" s="188"/>
      <c r="FTQ45" s="188"/>
      <c r="FTR45" s="188"/>
      <c r="FTS45" s="179"/>
      <c r="FTT45" s="170"/>
      <c r="FTU45" s="188"/>
      <c r="FTV45" s="188"/>
      <c r="FTW45" s="188"/>
      <c r="FTX45" s="179"/>
      <c r="FTY45" s="170"/>
      <c r="FTZ45" s="188"/>
      <c r="FUA45" s="188"/>
      <c r="FUB45" s="188"/>
      <c r="FUC45" s="179"/>
      <c r="FUD45" s="170"/>
      <c r="FUE45" s="188"/>
      <c r="FUF45" s="188"/>
      <c r="FUG45" s="188"/>
      <c r="FUH45" s="179"/>
      <c r="FUI45" s="170"/>
      <c r="FUJ45" s="188"/>
      <c r="FUK45" s="188"/>
      <c r="FUL45" s="188"/>
      <c r="FUM45" s="179"/>
      <c r="FUN45" s="170"/>
      <c r="FUO45" s="188"/>
      <c r="FUP45" s="188"/>
      <c r="FUQ45" s="188"/>
      <c r="FUR45" s="179"/>
      <c r="FUS45" s="170"/>
      <c r="FUT45" s="188"/>
      <c r="FUU45" s="188"/>
      <c r="FUV45" s="188"/>
      <c r="FUW45" s="179"/>
      <c r="FUX45" s="170"/>
      <c r="FUY45" s="188"/>
      <c r="FUZ45" s="188"/>
      <c r="FVA45" s="188"/>
      <c r="FVB45" s="179"/>
      <c r="FVC45" s="170"/>
      <c r="FVD45" s="188"/>
      <c r="FVE45" s="188"/>
      <c r="FVF45" s="188"/>
      <c r="FVG45" s="179"/>
      <c r="FVH45" s="170"/>
      <c r="FVI45" s="188"/>
      <c r="FVJ45" s="188"/>
      <c r="FVK45" s="188"/>
      <c r="FVL45" s="179"/>
      <c r="FVM45" s="170"/>
      <c r="FVN45" s="188"/>
      <c r="FVO45" s="188"/>
      <c r="FVP45" s="188"/>
      <c r="FVQ45" s="179"/>
      <c r="FVR45" s="170"/>
      <c r="FVS45" s="188"/>
      <c r="FVT45" s="188"/>
      <c r="FVU45" s="188"/>
      <c r="FVV45" s="179"/>
      <c r="FVW45" s="170"/>
      <c r="FVX45" s="188"/>
      <c r="FVY45" s="188"/>
      <c r="FVZ45" s="188"/>
      <c r="FWA45" s="179"/>
      <c r="FWB45" s="170"/>
      <c r="FWC45" s="188"/>
      <c r="FWD45" s="188"/>
      <c r="FWE45" s="188"/>
      <c r="FWF45" s="179"/>
      <c r="FWG45" s="170"/>
      <c r="FWH45" s="188"/>
      <c r="FWI45" s="188"/>
      <c r="FWJ45" s="188"/>
      <c r="FWK45" s="179"/>
      <c r="FWL45" s="170"/>
      <c r="FWM45" s="188"/>
      <c r="FWN45" s="188"/>
      <c r="FWO45" s="188"/>
      <c r="FWP45" s="179"/>
      <c r="FWQ45" s="170"/>
      <c r="FWR45" s="188"/>
      <c r="FWS45" s="188"/>
      <c r="FWT45" s="188"/>
      <c r="FWU45" s="179"/>
      <c r="FWV45" s="170"/>
      <c r="FWW45" s="188"/>
      <c r="FWX45" s="188"/>
      <c r="FWY45" s="188"/>
      <c r="FWZ45" s="179"/>
      <c r="FXA45" s="170"/>
      <c r="FXB45" s="188"/>
      <c r="FXC45" s="188"/>
      <c r="FXD45" s="188"/>
      <c r="FXE45" s="179"/>
      <c r="FXF45" s="170"/>
      <c r="FXG45" s="188"/>
      <c r="FXH45" s="188"/>
      <c r="FXI45" s="188"/>
      <c r="FXJ45" s="179"/>
      <c r="FXK45" s="170"/>
      <c r="FXL45" s="188"/>
      <c r="FXM45" s="188"/>
      <c r="FXN45" s="188"/>
      <c r="FXO45" s="179"/>
      <c r="FXP45" s="170"/>
      <c r="FXQ45" s="188"/>
      <c r="FXR45" s="188"/>
      <c r="FXS45" s="188"/>
      <c r="FXT45" s="179"/>
      <c r="FXU45" s="170"/>
      <c r="FXV45" s="188"/>
      <c r="FXW45" s="188"/>
      <c r="FXX45" s="188"/>
      <c r="FXY45" s="179"/>
      <c r="FXZ45" s="170"/>
      <c r="FYA45" s="188"/>
      <c r="FYB45" s="188"/>
      <c r="FYC45" s="188"/>
      <c r="FYD45" s="179"/>
      <c r="FYE45" s="170"/>
      <c r="FYF45" s="188"/>
      <c r="FYG45" s="188"/>
      <c r="FYH45" s="188"/>
      <c r="FYI45" s="179"/>
      <c r="FYJ45" s="170"/>
      <c r="FYK45" s="188"/>
      <c r="FYL45" s="188"/>
      <c r="FYM45" s="188"/>
      <c r="FYN45" s="179"/>
      <c r="FYO45" s="170"/>
      <c r="FYP45" s="188"/>
      <c r="FYQ45" s="188"/>
      <c r="FYR45" s="188"/>
      <c r="FYS45" s="179"/>
      <c r="FYT45" s="170"/>
      <c r="FYU45" s="188"/>
      <c r="FYV45" s="188"/>
      <c r="FYW45" s="188"/>
      <c r="FYX45" s="179"/>
      <c r="FYY45" s="170"/>
      <c r="FYZ45" s="188"/>
      <c r="FZA45" s="188"/>
      <c r="FZB45" s="188"/>
      <c r="FZC45" s="179"/>
      <c r="FZD45" s="170"/>
      <c r="FZE45" s="188"/>
      <c r="FZF45" s="188"/>
      <c r="FZG45" s="188"/>
      <c r="FZH45" s="179"/>
      <c r="FZI45" s="170"/>
      <c r="FZJ45" s="188"/>
      <c r="FZK45" s="188"/>
      <c r="FZL45" s="188"/>
      <c r="FZM45" s="179"/>
      <c r="FZN45" s="170"/>
      <c r="FZO45" s="188"/>
      <c r="FZP45" s="188"/>
      <c r="FZQ45" s="188"/>
      <c r="FZR45" s="179"/>
      <c r="FZS45" s="170"/>
      <c r="FZT45" s="188"/>
      <c r="FZU45" s="188"/>
      <c r="FZV45" s="188"/>
      <c r="FZW45" s="179"/>
      <c r="FZX45" s="170"/>
      <c r="FZY45" s="188"/>
      <c r="FZZ45" s="188"/>
      <c r="GAA45" s="188"/>
      <c r="GAB45" s="179"/>
      <c r="GAC45" s="170"/>
      <c r="GAD45" s="188"/>
      <c r="GAE45" s="188"/>
      <c r="GAF45" s="188"/>
      <c r="GAG45" s="179"/>
      <c r="GAH45" s="170"/>
      <c r="GAI45" s="188"/>
      <c r="GAJ45" s="188"/>
      <c r="GAK45" s="188"/>
      <c r="GAL45" s="179"/>
      <c r="GAM45" s="170"/>
      <c r="GAN45" s="188"/>
      <c r="GAO45" s="188"/>
      <c r="GAP45" s="188"/>
      <c r="GAQ45" s="179"/>
      <c r="GAR45" s="170"/>
      <c r="GAS45" s="188"/>
      <c r="GAT45" s="188"/>
      <c r="GAU45" s="188"/>
      <c r="GAV45" s="179"/>
      <c r="GAW45" s="170"/>
      <c r="GAX45" s="188"/>
      <c r="GAY45" s="188"/>
      <c r="GAZ45" s="188"/>
      <c r="GBA45" s="179"/>
      <c r="GBB45" s="170"/>
      <c r="GBC45" s="188"/>
      <c r="GBD45" s="188"/>
      <c r="GBE45" s="188"/>
      <c r="GBF45" s="179"/>
      <c r="GBG45" s="170"/>
      <c r="GBH45" s="188"/>
      <c r="GBI45" s="188"/>
      <c r="GBJ45" s="188"/>
      <c r="GBK45" s="179"/>
      <c r="GBL45" s="170"/>
      <c r="GBM45" s="188"/>
      <c r="GBN45" s="188"/>
      <c r="GBO45" s="188"/>
      <c r="GBP45" s="179"/>
      <c r="GBQ45" s="170"/>
      <c r="GBR45" s="188"/>
      <c r="GBS45" s="188"/>
      <c r="GBT45" s="188"/>
      <c r="GBU45" s="179"/>
      <c r="GBV45" s="170"/>
      <c r="GBW45" s="188"/>
      <c r="GBX45" s="188"/>
      <c r="GBY45" s="188"/>
      <c r="GBZ45" s="179"/>
      <c r="GCA45" s="170"/>
      <c r="GCB45" s="188"/>
      <c r="GCC45" s="188"/>
      <c r="GCD45" s="188"/>
      <c r="GCE45" s="179"/>
      <c r="GCF45" s="170"/>
      <c r="GCG45" s="188"/>
      <c r="GCH45" s="188"/>
      <c r="GCI45" s="188"/>
      <c r="GCJ45" s="179"/>
      <c r="GCK45" s="170"/>
      <c r="GCL45" s="188"/>
      <c r="GCM45" s="188"/>
      <c r="GCN45" s="188"/>
      <c r="GCO45" s="179"/>
      <c r="GCP45" s="170"/>
      <c r="GCQ45" s="188"/>
      <c r="GCR45" s="188"/>
      <c r="GCS45" s="188"/>
      <c r="GCT45" s="179"/>
      <c r="GCU45" s="170"/>
      <c r="GCV45" s="188"/>
      <c r="GCW45" s="188"/>
      <c r="GCX45" s="188"/>
      <c r="GCY45" s="179"/>
      <c r="GCZ45" s="170"/>
      <c r="GDA45" s="188"/>
      <c r="GDB45" s="188"/>
      <c r="GDC45" s="188"/>
      <c r="GDD45" s="179"/>
      <c r="GDE45" s="170"/>
      <c r="GDF45" s="188"/>
      <c r="GDG45" s="188"/>
      <c r="GDH45" s="188"/>
      <c r="GDI45" s="179"/>
      <c r="GDJ45" s="170"/>
      <c r="GDK45" s="188"/>
      <c r="GDL45" s="188"/>
      <c r="GDM45" s="188"/>
      <c r="GDN45" s="179"/>
      <c r="GDO45" s="170"/>
      <c r="GDP45" s="188"/>
      <c r="GDQ45" s="188"/>
      <c r="GDR45" s="188"/>
      <c r="GDS45" s="179"/>
      <c r="GDT45" s="170"/>
      <c r="GDU45" s="188"/>
      <c r="GDV45" s="188"/>
      <c r="GDW45" s="188"/>
      <c r="GDX45" s="179"/>
      <c r="GDY45" s="170"/>
      <c r="GDZ45" s="188"/>
      <c r="GEA45" s="188"/>
      <c r="GEB45" s="188"/>
      <c r="GEC45" s="179"/>
      <c r="GED45" s="170"/>
      <c r="GEE45" s="188"/>
      <c r="GEF45" s="188"/>
      <c r="GEG45" s="188"/>
      <c r="GEH45" s="179"/>
      <c r="GEI45" s="170"/>
      <c r="GEJ45" s="188"/>
      <c r="GEK45" s="188"/>
      <c r="GEL45" s="188"/>
      <c r="GEM45" s="179"/>
      <c r="GEN45" s="170"/>
      <c r="GEO45" s="188"/>
      <c r="GEP45" s="188"/>
      <c r="GEQ45" s="188"/>
      <c r="GER45" s="179"/>
      <c r="GES45" s="170"/>
      <c r="GET45" s="188"/>
      <c r="GEU45" s="188"/>
      <c r="GEV45" s="188"/>
      <c r="GEW45" s="179"/>
      <c r="GEX45" s="170"/>
      <c r="GEY45" s="188"/>
      <c r="GEZ45" s="188"/>
      <c r="GFA45" s="188"/>
      <c r="GFB45" s="179"/>
      <c r="GFC45" s="170"/>
      <c r="GFD45" s="188"/>
      <c r="GFE45" s="188"/>
      <c r="GFF45" s="188"/>
      <c r="GFG45" s="179"/>
      <c r="GFH45" s="170"/>
      <c r="GFI45" s="188"/>
      <c r="GFJ45" s="188"/>
      <c r="GFK45" s="188"/>
      <c r="GFL45" s="179"/>
      <c r="GFM45" s="170"/>
      <c r="GFN45" s="188"/>
      <c r="GFO45" s="188"/>
      <c r="GFP45" s="188"/>
      <c r="GFQ45" s="179"/>
      <c r="GFR45" s="170"/>
      <c r="GFS45" s="188"/>
      <c r="GFT45" s="188"/>
      <c r="GFU45" s="188"/>
      <c r="GFV45" s="179"/>
      <c r="GFW45" s="170"/>
      <c r="GFX45" s="188"/>
      <c r="GFY45" s="188"/>
      <c r="GFZ45" s="188"/>
      <c r="GGA45" s="179"/>
      <c r="GGB45" s="170"/>
      <c r="GGC45" s="188"/>
      <c r="GGD45" s="188"/>
      <c r="GGE45" s="188"/>
      <c r="GGF45" s="179"/>
      <c r="GGG45" s="170"/>
      <c r="GGH45" s="188"/>
      <c r="GGI45" s="188"/>
      <c r="GGJ45" s="188"/>
      <c r="GGK45" s="179"/>
      <c r="GGL45" s="170"/>
      <c r="GGM45" s="188"/>
      <c r="GGN45" s="188"/>
      <c r="GGO45" s="188"/>
      <c r="GGP45" s="179"/>
      <c r="GGQ45" s="170"/>
      <c r="GGR45" s="188"/>
      <c r="GGS45" s="188"/>
      <c r="GGT45" s="188"/>
      <c r="GGU45" s="179"/>
      <c r="GGV45" s="170"/>
      <c r="GGW45" s="188"/>
      <c r="GGX45" s="188"/>
      <c r="GGY45" s="188"/>
      <c r="GGZ45" s="179"/>
      <c r="GHA45" s="170"/>
      <c r="GHB45" s="188"/>
      <c r="GHC45" s="188"/>
      <c r="GHD45" s="188"/>
      <c r="GHE45" s="179"/>
      <c r="GHF45" s="170"/>
      <c r="GHG45" s="188"/>
      <c r="GHH45" s="188"/>
      <c r="GHI45" s="188"/>
      <c r="GHJ45" s="179"/>
      <c r="GHK45" s="170"/>
      <c r="GHL45" s="188"/>
      <c r="GHM45" s="188"/>
      <c r="GHN45" s="188"/>
      <c r="GHO45" s="179"/>
      <c r="GHP45" s="170"/>
      <c r="GHQ45" s="188"/>
      <c r="GHR45" s="188"/>
      <c r="GHS45" s="188"/>
      <c r="GHT45" s="179"/>
      <c r="GHU45" s="170"/>
      <c r="GHV45" s="188"/>
      <c r="GHW45" s="188"/>
      <c r="GHX45" s="188"/>
      <c r="GHY45" s="179"/>
      <c r="GHZ45" s="170"/>
      <c r="GIA45" s="188"/>
      <c r="GIB45" s="188"/>
      <c r="GIC45" s="188"/>
      <c r="GID45" s="179"/>
      <c r="GIE45" s="170"/>
      <c r="GIF45" s="188"/>
      <c r="GIG45" s="188"/>
      <c r="GIH45" s="188"/>
      <c r="GII45" s="179"/>
      <c r="GIJ45" s="170"/>
      <c r="GIK45" s="188"/>
      <c r="GIL45" s="188"/>
      <c r="GIM45" s="188"/>
      <c r="GIN45" s="179"/>
      <c r="GIO45" s="170"/>
      <c r="GIP45" s="188"/>
      <c r="GIQ45" s="188"/>
      <c r="GIR45" s="188"/>
      <c r="GIS45" s="179"/>
      <c r="GIT45" s="170"/>
      <c r="GIU45" s="188"/>
      <c r="GIV45" s="188"/>
      <c r="GIW45" s="188"/>
      <c r="GIX45" s="179"/>
      <c r="GIY45" s="170"/>
      <c r="GIZ45" s="188"/>
      <c r="GJA45" s="188"/>
      <c r="GJB45" s="188"/>
      <c r="GJC45" s="179"/>
      <c r="GJD45" s="170"/>
      <c r="GJE45" s="188"/>
      <c r="GJF45" s="188"/>
      <c r="GJG45" s="188"/>
      <c r="GJH45" s="179"/>
      <c r="GJI45" s="170"/>
      <c r="GJJ45" s="188"/>
      <c r="GJK45" s="188"/>
      <c r="GJL45" s="188"/>
      <c r="GJM45" s="179"/>
      <c r="GJN45" s="170"/>
      <c r="GJO45" s="188"/>
      <c r="GJP45" s="188"/>
      <c r="GJQ45" s="188"/>
      <c r="GJR45" s="179"/>
      <c r="GJS45" s="170"/>
      <c r="GJT45" s="188"/>
      <c r="GJU45" s="188"/>
      <c r="GJV45" s="188"/>
      <c r="GJW45" s="179"/>
      <c r="GJX45" s="170"/>
      <c r="GJY45" s="188"/>
      <c r="GJZ45" s="188"/>
      <c r="GKA45" s="188"/>
      <c r="GKB45" s="179"/>
      <c r="GKC45" s="170"/>
      <c r="GKD45" s="188"/>
      <c r="GKE45" s="188"/>
      <c r="GKF45" s="188"/>
      <c r="GKG45" s="179"/>
      <c r="GKH45" s="170"/>
      <c r="GKI45" s="188"/>
      <c r="GKJ45" s="188"/>
      <c r="GKK45" s="188"/>
      <c r="GKL45" s="179"/>
      <c r="GKM45" s="170"/>
      <c r="GKN45" s="188"/>
      <c r="GKO45" s="188"/>
      <c r="GKP45" s="188"/>
      <c r="GKQ45" s="179"/>
      <c r="GKR45" s="170"/>
      <c r="GKS45" s="188"/>
      <c r="GKT45" s="188"/>
      <c r="GKU45" s="188"/>
      <c r="GKV45" s="179"/>
      <c r="GKW45" s="170"/>
      <c r="GKX45" s="188"/>
      <c r="GKY45" s="188"/>
      <c r="GKZ45" s="188"/>
      <c r="GLA45" s="179"/>
      <c r="GLB45" s="170"/>
      <c r="GLC45" s="188"/>
      <c r="GLD45" s="188"/>
      <c r="GLE45" s="188"/>
      <c r="GLF45" s="179"/>
      <c r="GLG45" s="170"/>
      <c r="GLH45" s="188"/>
      <c r="GLI45" s="188"/>
      <c r="GLJ45" s="188"/>
      <c r="GLK45" s="179"/>
      <c r="GLL45" s="170"/>
      <c r="GLM45" s="188"/>
      <c r="GLN45" s="188"/>
      <c r="GLO45" s="188"/>
      <c r="GLP45" s="179"/>
      <c r="GLQ45" s="170"/>
      <c r="GLR45" s="188"/>
      <c r="GLS45" s="188"/>
      <c r="GLT45" s="188"/>
      <c r="GLU45" s="179"/>
      <c r="GLV45" s="170"/>
      <c r="GLW45" s="188"/>
      <c r="GLX45" s="188"/>
      <c r="GLY45" s="188"/>
      <c r="GLZ45" s="179"/>
      <c r="GMA45" s="170"/>
      <c r="GMB45" s="188"/>
      <c r="GMC45" s="188"/>
      <c r="GMD45" s="188"/>
      <c r="GME45" s="179"/>
      <c r="GMF45" s="170"/>
      <c r="GMG45" s="188"/>
      <c r="GMH45" s="188"/>
      <c r="GMI45" s="188"/>
      <c r="GMJ45" s="179"/>
      <c r="GMK45" s="170"/>
      <c r="GML45" s="188"/>
      <c r="GMM45" s="188"/>
      <c r="GMN45" s="188"/>
      <c r="GMO45" s="179"/>
      <c r="GMP45" s="170"/>
      <c r="GMQ45" s="188"/>
      <c r="GMR45" s="188"/>
      <c r="GMS45" s="188"/>
      <c r="GMT45" s="179"/>
      <c r="GMU45" s="170"/>
      <c r="GMV45" s="188"/>
      <c r="GMW45" s="188"/>
      <c r="GMX45" s="188"/>
      <c r="GMY45" s="179"/>
      <c r="GMZ45" s="170"/>
      <c r="GNA45" s="188"/>
      <c r="GNB45" s="188"/>
      <c r="GNC45" s="188"/>
      <c r="GND45" s="179"/>
      <c r="GNE45" s="170"/>
      <c r="GNF45" s="188"/>
      <c r="GNG45" s="188"/>
      <c r="GNH45" s="188"/>
      <c r="GNI45" s="179"/>
      <c r="GNJ45" s="170"/>
      <c r="GNK45" s="188"/>
      <c r="GNL45" s="188"/>
      <c r="GNM45" s="188"/>
      <c r="GNN45" s="179"/>
      <c r="GNO45" s="170"/>
      <c r="GNP45" s="188"/>
      <c r="GNQ45" s="188"/>
      <c r="GNR45" s="188"/>
      <c r="GNS45" s="179"/>
      <c r="GNT45" s="170"/>
      <c r="GNU45" s="188"/>
      <c r="GNV45" s="188"/>
      <c r="GNW45" s="188"/>
      <c r="GNX45" s="179"/>
      <c r="GNY45" s="170"/>
      <c r="GNZ45" s="188"/>
      <c r="GOA45" s="188"/>
      <c r="GOB45" s="188"/>
      <c r="GOC45" s="179"/>
      <c r="GOD45" s="170"/>
      <c r="GOE45" s="188"/>
      <c r="GOF45" s="188"/>
      <c r="GOG45" s="188"/>
      <c r="GOH45" s="179"/>
      <c r="GOI45" s="170"/>
      <c r="GOJ45" s="188"/>
      <c r="GOK45" s="188"/>
      <c r="GOL45" s="188"/>
      <c r="GOM45" s="179"/>
      <c r="GON45" s="170"/>
      <c r="GOO45" s="188"/>
      <c r="GOP45" s="188"/>
      <c r="GOQ45" s="188"/>
      <c r="GOR45" s="179"/>
      <c r="GOS45" s="170"/>
      <c r="GOT45" s="188"/>
      <c r="GOU45" s="188"/>
      <c r="GOV45" s="188"/>
      <c r="GOW45" s="179"/>
      <c r="GOX45" s="170"/>
      <c r="GOY45" s="188"/>
      <c r="GOZ45" s="188"/>
      <c r="GPA45" s="188"/>
      <c r="GPB45" s="179"/>
      <c r="GPC45" s="170"/>
      <c r="GPD45" s="188"/>
      <c r="GPE45" s="188"/>
      <c r="GPF45" s="188"/>
      <c r="GPG45" s="179"/>
      <c r="GPH45" s="170"/>
      <c r="GPI45" s="188"/>
      <c r="GPJ45" s="188"/>
      <c r="GPK45" s="188"/>
      <c r="GPL45" s="179"/>
      <c r="GPM45" s="170"/>
      <c r="GPN45" s="188"/>
      <c r="GPO45" s="188"/>
      <c r="GPP45" s="188"/>
      <c r="GPQ45" s="179"/>
      <c r="GPR45" s="170"/>
      <c r="GPS45" s="188"/>
      <c r="GPT45" s="188"/>
      <c r="GPU45" s="188"/>
      <c r="GPV45" s="179"/>
      <c r="GPW45" s="170"/>
      <c r="GPX45" s="188"/>
      <c r="GPY45" s="188"/>
      <c r="GPZ45" s="188"/>
      <c r="GQA45" s="179"/>
      <c r="GQB45" s="170"/>
      <c r="GQC45" s="188"/>
      <c r="GQD45" s="188"/>
      <c r="GQE45" s="188"/>
      <c r="GQF45" s="179"/>
      <c r="GQG45" s="170"/>
      <c r="GQH45" s="188"/>
      <c r="GQI45" s="188"/>
      <c r="GQJ45" s="188"/>
      <c r="GQK45" s="179"/>
      <c r="GQL45" s="170"/>
      <c r="GQM45" s="188"/>
      <c r="GQN45" s="188"/>
      <c r="GQO45" s="188"/>
      <c r="GQP45" s="179"/>
      <c r="GQQ45" s="170"/>
      <c r="GQR45" s="188"/>
      <c r="GQS45" s="188"/>
      <c r="GQT45" s="188"/>
      <c r="GQU45" s="179"/>
      <c r="GQV45" s="170"/>
      <c r="GQW45" s="188"/>
      <c r="GQX45" s="188"/>
      <c r="GQY45" s="188"/>
      <c r="GQZ45" s="179"/>
      <c r="GRA45" s="170"/>
      <c r="GRB45" s="188"/>
      <c r="GRC45" s="188"/>
      <c r="GRD45" s="188"/>
      <c r="GRE45" s="179"/>
      <c r="GRF45" s="170"/>
      <c r="GRG45" s="188"/>
      <c r="GRH45" s="188"/>
      <c r="GRI45" s="188"/>
      <c r="GRJ45" s="179"/>
      <c r="GRK45" s="170"/>
      <c r="GRL45" s="188"/>
      <c r="GRM45" s="188"/>
      <c r="GRN45" s="188"/>
      <c r="GRO45" s="179"/>
      <c r="GRP45" s="170"/>
      <c r="GRQ45" s="188"/>
      <c r="GRR45" s="188"/>
      <c r="GRS45" s="188"/>
      <c r="GRT45" s="179"/>
      <c r="GRU45" s="170"/>
      <c r="GRV45" s="188"/>
      <c r="GRW45" s="188"/>
      <c r="GRX45" s="188"/>
      <c r="GRY45" s="179"/>
      <c r="GRZ45" s="170"/>
      <c r="GSA45" s="188"/>
      <c r="GSB45" s="188"/>
      <c r="GSC45" s="188"/>
      <c r="GSD45" s="179"/>
      <c r="GSE45" s="170"/>
      <c r="GSF45" s="188"/>
      <c r="GSG45" s="188"/>
      <c r="GSH45" s="188"/>
      <c r="GSI45" s="179"/>
      <c r="GSJ45" s="170"/>
      <c r="GSK45" s="188"/>
      <c r="GSL45" s="188"/>
      <c r="GSM45" s="188"/>
      <c r="GSN45" s="179"/>
      <c r="GSO45" s="170"/>
      <c r="GSP45" s="188"/>
      <c r="GSQ45" s="188"/>
      <c r="GSR45" s="188"/>
      <c r="GSS45" s="179"/>
      <c r="GST45" s="170"/>
      <c r="GSU45" s="188"/>
      <c r="GSV45" s="188"/>
      <c r="GSW45" s="188"/>
      <c r="GSX45" s="179"/>
      <c r="GSY45" s="170"/>
      <c r="GSZ45" s="188"/>
      <c r="GTA45" s="188"/>
      <c r="GTB45" s="188"/>
      <c r="GTC45" s="179"/>
      <c r="GTD45" s="170"/>
      <c r="GTE45" s="188"/>
      <c r="GTF45" s="188"/>
      <c r="GTG45" s="188"/>
      <c r="GTH45" s="179"/>
      <c r="GTI45" s="170"/>
      <c r="GTJ45" s="188"/>
      <c r="GTK45" s="188"/>
      <c r="GTL45" s="188"/>
      <c r="GTM45" s="179"/>
      <c r="GTN45" s="170"/>
      <c r="GTO45" s="188"/>
      <c r="GTP45" s="188"/>
      <c r="GTQ45" s="188"/>
      <c r="GTR45" s="179"/>
      <c r="GTS45" s="170"/>
      <c r="GTT45" s="188"/>
      <c r="GTU45" s="188"/>
      <c r="GTV45" s="188"/>
      <c r="GTW45" s="179"/>
      <c r="GTX45" s="170"/>
      <c r="GTY45" s="188"/>
      <c r="GTZ45" s="188"/>
      <c r="GUA45" s="188"/>
      <c r="GUB45" s="179"/>
      <c r="GUC45" s="170"/>
      <c r="GUD45" s="188"/>
      <c r="GUE45" s="188"/>
      <c r="GUF45" s="188"/>
      <c r="GUG45" s="179"/>
      <c r="GUH45" s="170"/>
      <c r="GUI45" s="188"/>
      <c r="GUJ45" s="188"/>
      <c r="GUK45" s="188"/>
      <c r="GUL45" s="179"/>
      <c r="GUM45" s="170"/>
      <c r="GUN45" s="188"/>
      <c r="GUO45" s="188"/>
      <c r="GUP45" s="188"/>
      <c r="GUQ45" s="179"/>
      <c r="GUR45" s="170"/>
      <c r="GUS45" s="188"/>
      <c r="GUT45" s="188"/>
      <c r="GUU45" s="188"/>
      <c r="GUV45" s="179"/>
      <c r="GUW45" s="170"/>
      <c r="GUX45" s="188"/>
      <c r="GUY45" s="188"/>
      <c r="GUZ45" s="188"/>
      <c r="GVA45" s="179"/>
      <c r="GVB45" s="170"/>
      <c r="GVC45" s="188"/>
      <c r="GVD45" s="188"/>
      <c r="GVE45" s="188"/>
      <c r="GVF45" s="179"/>
      <c r="GVG45" s="170"/>
      <c r="GVH45" s="188"/>
      <c r="GVI45" s="188"/>
      <c r="GVJ45" s="188"/>
      <c r="GVK45" s="179"/>
      <c r="GVL45" s="170"/>
      <c r="GVM45" s="188"/>
      <c r="GVN45" s="188"/>
      <c r="GVO45" s="188"/>
      <c r="GVP45" s="179"/>
      <c r="GVQ45" s="170"/>
      <c r="GVR45" s="188"/>
      <c r="GVS45" s="188"/>
      <c r="GVT45" s="188"/>
      <c r="GVU45" s="179"/>
      <c r="GVV45" s="170"/>
      <c r="GVW45" s="188"/>
      <c r="GVX45" s="188"/>
      <c r="GVY45" s="188"/>
      <c r="GVZ45" s="179"/>
      <c r="GWA45" s="170"/>
      <c r="GWB45" s="188"/>
      <c r="GWC45" s="188"/>
      <c r="GWD45" s="188"/>
      <c r="GWE45" s="179"/>
      <c r="GWF45" s="170"/>
      <c r="GWG45" s="188"/>
      <c r="GWH45" s="188"/>
      <c r="GWI45" s="188"/>
      <c r="GWJ45" s="179"/>
      <c r="GWK45" s="170"/>
      <c r="GWL45" s="188"/>
      <c r="GWM45" s="188"/>
      <c r="GWN45" s="188"/>
      <c r="GWO45" s="179"/>
      <c r="GWP45" s="170"/>
      <c r="GWQ45" s="188"/>
      <c r="GWR45" s="188"/>
      <c r="GWS45" s="188"/>
      <c r="GWT45" s="179"/>
      <c r="GWU45" s="170"/>
      <c r="GWV45" s="188"/>
      <c r="GWW45" s="188"/>
      <c r="GWX45" s="188"/>
      <c r="GWY45" s="179"/>
      <c r="GWZ45" s="170"/>
      <c r="GXA45" s="188"/>
      <c r="GXB45" s="188"/>
      <c r="GXC45" s="188"/>
      <c r="GXD45" s="179"/>
      <c r="GXE45" s="170"/>
      <c r="GXF45" s="188"/>
      <c r="GXG45" s="188"/>
      <c r="GXH45" s="188"/>
      <c r="GXI45" s="179"/>
      <c r="GXJ45" s="170"/>
      <c r="GXK45" s="188"/>
      <c r="GXL45" s="188"/>
      <c r="GXM45" s="188"/>
      <c r="GXN45" s="179"/>
      <c r="GXO45" s="170"/>
      <c r="GXP45" s="188"/>
      <c r="GXQ45" s="188"/>
      <c r="GXR45" s="188"/>
      <c r="GXS45" s="179"/>
      <c r="GXT45" s="170"/>
      <c r="GXU45" s="188"/>
      <c r="GXV45" s="188"/>
      <c r="GXW45" s="188"/>
      <c r="GXX45" s="179"/>
      <c r="GXY45" s="170"/>
      <c r="GXZ45" s="188"/>
      <c r="GYA45" s="188"/>
      <c r="GYB45" s="188"/>
      <c r="GYC45" s="179"/>
      <c r="GYD45" s="170"/>
      <c r="GYE45" s="188"/>
      <c r="GYF45" s="188"/>
      <c r="GYG45" s="188"/>
      <c r="GYH45" s="179"/>
      <c r="GYI45" s="170"/>
      <c r="GYJ45" s="188"/>
      <c r="GYK45" s="188"/>
      <c r="GYL45" s="188"/>
      <c r="GYM45" s="179"/>
      <c r="GYN45" s="170"/>
      <c r="GYO45" s="188"/>
      <c r="GYP45" s="188"/>
      <c r="GYQ45" s="188"/>
      <c r="GYR45" s="179"/>
      <c r="GYS45" s="170"/>
      <c r="GYT45" s="188"/>
      <c r="GYU45" s="188"/>
      <c r="GYV45" s="188"/>
      <c r="GYW45" s="179"/>
      <c r="GYX45" s="170"/>
      <c r="GYY45" s="188"/>
      <c r="GYZ45" s="188"/>
      <c r="GZA45" s="188"/>
      <c r="GZB45" s="179"/>
      <c r="GZC45" s="170"/>
      <c r="GZD45" s="188"/>
      <c r="GZE45" s="188"/>
      <c r="GZF45" s="188"/>
      <c r="GZG45" s="179"/>
      <c r="GZH45" s="170"/>
      <c r="GZI45" s="188"/>
      <c r="GZJ45" s="188"/>
      <c r="GZK45" s="188"/>
      <c r="GZL45" s="179"/>
      <c r="GZM45" s="170"/>
      <c r="GZN45" s="188"/>
      <c r="GZO45" s="188"/>
      <c r="GZP45" s="188"/>
      <c r="GZQ45" s="179"/>
      <c r="GZR45" s="170"/>
      <c r="GZS45" s="188"/>
      <c r="GZT45" s="188"/>
      <c r="GZU45" s="188"/>
      <c r="GZV45" s="179"/>
      <c r="GZW45" s="170"/>
      <c r="GZX45" s="188"/>
      <c r="GZY45" s="188"/>
      <c r="GZZ45" s="188"/>
      <c r="HAA45" s="179"/>
      <c r="HAB45" s="170"/>
      <c r="HAC45" s="188"/>
      <c r="HAD45" s="188"/>
      <c r="HAE45" s="188"/>
      <c r="HAF45" s="179"/>
      <c r="HAG45" s="170"/>
      <c r="HAH45" s="188"/>
      <c r="HAI45" s="188"/>
      <c r="HAJ45" s="188"/>
      <c r="HAK45" s="179"/>
      <c r="HAL45" s="170"/>
      <c r="HAM45" s="188"/>
      <c r="HAN45" s="188"/>
      <c r="HAO45" s="188"/>
      <c r="HAP45" s="179"/>
      <c r="HAQ45" s="170"/>
      <c r="HAR45" s="188"/>
      <c r="HAS45" s="188"/>
      <c r="HAT45" s="188"/>
      <c r="HAU45" s="179"/>
      <c r="HAV45" s="170"/>
      <c r="HAW45" s="188"/>
      <c r="HAX45" s="188"/>
      <c r="HAY45" s="188"/>
      <c r="HAZ45" s="179"/>
      <c r="HBA45" s="170"/>
      <c r="HBB45" s="188"/>
      <c r="HBC45" s="188"/>
      <c r="HBD45" s="188"/>
      <c r="HBE45" s="179"/>
      <c r="HBF45" s="170"/>
      <c r="HBG45" s="188"/>
      <c r="HBH45" s="188"/>
      <c r="HBI45" s="188"/>
      <c r="HBJ45" s="179"/>
      <c r="HBK45" s="170"/>
      <c r="HBL45" s="188"/>
      <c r="HBM45" s="188"/>
      <c r="HBN45" s="188"/>
      <c r="HBO45" s="179"/>
      <c r="HBP45" s="170"/>
      <c r="HBQ45" s="188"/>
      <c r="HBR45" s="188"/>
      <c r="HBS45" s="188"/>
      <c r="HBT45" s="179"/>
      <c r="HBU45" s="170"/>
      <c r="HBV45" s="188"/>
      <c r="HBW45" s="188"/>
      <c r="HBX45" s="188"/>
      <c r="HBY45" s="179"/>
      <c r="HBZ45" s="170"/>
      <c r="HCA45" s="188"/>
      <c r="HCB45" s="188"/>
      <c r="HCC45" s="188"/>
      <c r="HCD45" s="179"/>
      <c r="HCE45" s="170"/>
      <c r="HCF45" s="188"/>
      <c r="HCG45" s="188"/>
      <c r="HCH45" s="188"/>
      <c r="HCI45" s="179"/>
      <c r="HCJ45" s="170"/>
      <c r="HCK45" s="188"/>
      <c r="HCL45" s="188"/>
      <c r="HCM45" s="188"/>
      <c r="HCN45" s="179"/>
      <c r="HCO45" s="170"/>
      <c r="HCP45" s="188"/>
      <c r="HCQ45" s="188"/>
      <c r="HCR45" s="188"/>
      <c r="HCS45" s="179"/>
      <c r="HCT45" s="170"/>
      <c r="HCU45" s="188"/>
      <c r="HCV45" s="188"/>
      <c r="HCW45" s="188"/>
      <c r="HCX45" s="179"/>
      <c r="HCY45" s="170"/>
      <c r="HCZ45" s="188"/>
      <c r="HDA45" s="188"/>
      <c r="HDB45" s="188"/>
      <c r="HDC45" s="179"/>
      <c r="HDD45" s="170"/>
      <c r="HDE45" s="188"/>
      <c r="HDF45" s="188"/>
      <c r="HDG45" s="188"/>
      <c r="HDH45" s="179"/>
      <c r="HDI45" s="170"/>
      <c r="HDJ45" s="188"/>
      <c r="HDK45" s="188"/>
      <c r="HDL45" s="188"/>
      <c r="HDM45" s="179"/>
      <c r="HDN45" s="170"/>
      <c r="HDO45" s="188"/>
      <c r="HDP45" s="188"/>
      <c r="HDQ45" s="188"/>
      <c r="HDR45" s="179"/>
      <c r="HDS45" s="170"/>
      <c r="HDT45" s="188"/>
      <c r="HDU45" s="188"/>
      <c r="HDV45" s="188"/>
      <c r="HDW45" s="179"/>
      <c r="HDX45" s="170"/>
      <c r="HDY45" s="188"/>
      <c r="HDZ45" s="188"/>
      <c r="HEA45" s="188"/>
      <c r="HEB45" s="179"/>
      <c r="HEC45" s="170"/>
      <c r="HED45" s="188"/>
      <c r="HEE45" s="188"/>
      <c r="HEF45" s="188"/>
      <c r="HEG45" s="179"/>
      <c r="HEH45" s="170"/>
      <c r="HEI45" s="188"/>
      <c r="HEJ45" s="188"/>
      <c r="HEK45" s="188"/>
      <c r="HEL45" s="179"/>
      <c r="HEM45" s="170"/>
      <c r="HEN45" s="188"/>
      <c r="HEO45" s="188"/>
      <c r="HEP45" s="188"/>
      <c r="HEQ45" s="179"/>
      <c r="HER45" s="170"/>
      <c r="HES45" s="188"/>
      <c r="HET45" s="188"/>
      <c r="HEU45" s="188"/>
      <c r="HEV45" s="179"/>
      <c r="HEW45" s="170"/>
      <c r="HEX45" s="188"/>
      <c r="HEY45" s="188"/>
      <c r="HEZ45" s="188"/>
      <c r="HFA45" s="179"/>
      <c r="HFB45" s="170"/>
      <c r="HFC45" s="188"/>
      <c r="HFD45" s="188"/>
      <c r="HFE45" s="188"/>
      <c r="HFF45" s="179"/>
      <c r="HFG45" s="170"/>
      <c r="HFH45" s="188"/>
      <c r="HFI45" s="188"/>
      <c r="HFJ45" s="188"/>
      <c r="HFK45" s="179"/>
      <c r="HFL45" s="170"/>
      <c r="HFM45" s="188"/>
      <c r="HFN45" s="188"/>
      <c r="HFO45" s="188"/>
      <c r="HFP45" s="179"/>
      <c r="HFQ45" s="170"/>
      <c r="HFR45" s="188"/>
      <c r="HFS45" s="188"/>
      <c r="HFT45" s="188"/>
      <c r="HFU45" s="179"/>
      <c r="HFV45" s="170"/>
      <c r="HFW45" s="188"/>
      <c r="HFX45" s="188"/>
      <c r="HFY45" s="188"/>
      <c r="HFZ45" s="179"/>
      <c r="HGA45" s="170"/>
      <c r="HGB45" s="188"/>
      <c r="HGC45" s="188"/>
      <c r="HGD45" s="188"/>
      <c r="HGE45" s="179"/>
      <c r="HGF45" s="170"/>
      <c r="HGG45" s="188"/>
      <c r="HGH45" s="188"/>
      <c r="HGI45" s="188"/>
      <c r="HGJ45" s="179"/>
      <c r="HGK45" s="170"/>
      <c r="HGL45" s="188"/>
      <c r="HGM45" s="188"/>
      <c r="HGN45" s="188"/>
      <c r="HGO45" s="179"/>
      <c r="HGP45" s="170"/>
      <c r="HGQ45" s="188"/>
      <c r="HGR45" s="188"/>
      <c r="HGS45" s="188"/>
      <c r="HGT45" s="179"/>
      <c r="HGU45" s="170"/>
      <c r="HGV45" s="188"/>
      <c r="HGW45" s="188"/>
      <c r="HGX45" s="188"/>
      <c r="HGY45" s="179"/>
      <c r="HGZ45" s="170"/>
      <c r="HHA45" s="188"/>
      <c r="HHB45" s="188"/>
      <c r="HHC45" s="188"/>
      <c r="HHD45" s="179"/>
      <c r="HHE45" s="170"/>
      <c r="HHF45" s="188"/>
      <c r="HHG45" s="188"/>
      <c r="HHH45" s="188"/>
      <c r="HHI45" s="179"/>
      <c r="HHJ45" s="170"/>
      <c r="HHK45" s="188"/>
      <c r="HHL45" s="188"/>
      <c r="HHM45" s="188"/>
      <c r="HHN45" s="179"/>
      <c r="HHO45" s="170"/>
      <c r="HHP45" s="188"/>
      <c r="HHQ45" s="188"/>
      <c r="HHR45" s="188"/>
      <c r="HHS45" s="179"/>
      <c r="HHT45" s="170"/>
      <c r="HHU45" s="188"/>
      <c r="HHV45" s="188"/>
      <c r="HHW45" s="188"/>
      <c r="HHX45" s="179"/>
      <c r="HHY45" s="170"/>
      <c r="HHZ45" s="188"/>
      <c r="HIA45" s="188"/>
      <c r="HIB45" s="188"/>
      <c r="HIC45" s="179"/>
      <c r="HID45" s="170"/>
      <c r="HIE45" s="188"/>
      <c r="HIF45" s="188"/>
      <c r="HIG45" s="188"/>
      <c r="HIH45" s="179"/>
      <c r="HII45" s="170"/>
      <c r="HIJ45" s="188"/>
      <c r="HIK45" s="188"/>
      <c r="HIL45" s="188"/>
      <c r="HIM45" s="179"/>
      <c r="HIN45" s="170"/>
      <c r="HIO45" s="188"/>
      <c r="HIP45" s="188"/>
      <c r="HIQ45" s="188"/>
      <c r="HIR45" s="179"/>
      <c r="HIS45" s="170"/>
      <c r="HIT45" s="188"/>
      <c r="HIU45" s="188"/>
      <c r="HIV45" s="188"/>
      <c r="HIW45" s="179"/>
      <c r="HIX45" s="170"/>
      <c r="HIY45" s="188"/>
      <c r="HIZ45" s="188"/>
      <c r="HJA45" s="188"/>
      <c r="HJB45" s="179"/>
      <c r="HJC45" s="170"/>
      <c r="HJD45" s="188"/>
      <c r="HJE45" s="188"/>
      <c r="HJF45" s="188"/>
      <c r="HJG45" s="179"/>
      <c r="HJH45" s="170"/>
      <c r="HJI45" s="188"/>
      <c r="HJJ45" s="188"/>
      <c r="HJK45" s="188"/>
      <c r="HJL45" s="179"/>
      <c r="HJM45" s="170"/>
      <c r="HJN45" s="188"/>
      <c r="HJO45" s="188"/>
      <c r="HJP45" s="188"/>
      <c r="HJQ45" s="179"/>
      <c r="HJR45" s="170"/>
      <c r="HJS45" s="188"/>
      <c r="HJT45" s="188"/>
      <c r="HJU45" s="188"/>
      <c r="HJV45" s="179"/>
      <c r="HJW45" s="170"/>
      <c r="HJX45" s="188"/>
      <c r="HJY45" s="188"/>
      <c r="HJZ45" s="188"/>
      <c r="HKA45" s="179"/>
      <c r="HKB45" s="170"/>
      <c r="HKC45" s="188"/>
      <c r="HKD45" s="188"/>
      <c r="HKE45" s="188"/>
      <c r="HKF45" s="179"/>
      <c r="HKG45" s="170"/>
      <c r="HKH45" s="188"/>
      <c r="HKI45" s="188"/>
      <c r="HKJ45" s="188"/>
      <c r="HKK45" s="179"/>
      <c r="HKL45" s="170"/>
      <c r="HKM45" s="188"/>
      <c r="HKN45" s="188"/>
      <c r="HKO45" s="188"/>
      <c r="HKP45" s="179"/>
      <c r="HKQ45" s="170"/>
      <c r="HKR45" s="188"/>
      <c r="HKS45" s="188"/>
      <c r="HKT45" s="188"/>
      <c r="HKU45" s="179"/>
      <c r="HKV45" s="170"/>
      <c r="HKW45" s="188"/>
      <c r="HKX45" s="188"/>
      <c r="HKY45" s="188"/>
      <c r="HKZ45" s="179"/>
      <c r="HLA45" s="170"/>
      <c r="HLB45" s="188"/>
      <c r="HLC45" s="188"/>
      <c r="HLD45" s="188"/>
      <c r="HLE45" s="179"/>
      <c r="HLF45" s="170"/>
      <c r="HLG45" s="188"/>
      <c r="HLH45" s="188"/>
      <c r="HLI45" s="188"/>
      <c r="HLJ45" s="179"/>
      <c r="HLK45" s="170"/>
      <c r="HLL45" s="188"/>
      <c r="HLM45" s="188"/>
      <c r="HLN45" s="188"/>
      <c r="HLO45" s="179"/>
      <c r="HLP45" s="170"/>
      <c r="HLQ45" s="188"/>
      <c r="HLR45" s="188"/>
      <c r="HLS45" s="188"/>
      <c r="HLT45" s="179"/>
      <c r="HLU45" s="170"/>
      <c r="HLV45" s="188"/>
      <c r="HLW45" s="188"/>
      <c r="HLX45" s="188"/>
      <c r="HLY45" s="179"/>
      <c r="HLZ45" s="170"/>
      <c r="HMA45" s="188"/>
      <c r="HMB45" s="188"/>
      <c r="HMC45" s="188"/>
      <c r="HMD45" s="179"/>
      <c r="HME45" s="170"/>
      <c r="HMF45" s="188"/>
      <c r="HMG45" s="188"/>
      <c r="HMH45" s="188"/>
      <c r="HMI45" s="179"/>
      <c r="HMJ45" s="170"/>
      <c r="HMK45" s="188"/>
      <c r="HML45" s="188"/>
      <c r="HMM45" s="188"/>
      <c r="HMN45" s="179"/>
      <c r="HMO45" s="170"/>
      <c r="HMP45" s="188"/>
      <c r="HMQ45" s="188"/>
      <c r="HMR45" s="188"/>
      <c r="HMS45" s="179"/>
      <c r="HMT45" s="170"/>
      <c r="HMU45" s="188"/>
      <c r="HMV45" s="188"/>
      <c r="HMW45" s="188"/>
      <c r="HMX45" s="179"/>
      <c r="HMY45" s="170"/>
      <c r="HMZ45" s="188"/>
      <c r="HNA45" s="188"/>
      <c r="HNB45" s="188"/>
      <c r="HNC45" s="179"/>
      <c r="HND45" s="170"/>
      <c r="HNE45" s="188"/>
      <c r="HNF45" s="188"/>
      <c r="HNG45" s="188"/>
      <c r="HNH45" s="179"/>
      <c r="HNI45" s="170"/>
      <c r="HNJ45" s="188"/>
      <c r="HNK45" s="188"/>
      <c r="HNL45" s="188"/>
      <c r="HNM45" s="179"/>
      <c r="HNN45" s="170"/>
      <c r="HNO45" s="188"/>
      <c r="HNP45" s="188"/>
      <c r="HNQ45" s="188"/>
      <c r="HNR45" s="179"/>
      <c r="HNS45" s="170"/>
      <c r="HNT45" s="188"/>
      <c r="HNU45" s="188"/>
      <c r="HNV45" s="188"/>
      <c r="HNW45" s="179"/>
      <c r="HNX45" s="170"/>
      <c r="HNY45" s="188"/>
      <c r="HNZ45" s="188"/>
      <c r="HOA45" s="188"/>
      <c r="HOB45" s="179"/>
      <c r="HOC45" s="170"/>
      <c r="HOD45" s="188"/>
      <c r="HOE45" s="188"/>
      <c r="HOF45" s="188"/>
      <c r="HOG45" s="179"/>
      <c r="HOH45" s="170"/>
      <c r="HOI45" s="188"/>
      <c r="HOJ45" s="188"/>
      <c r="HOK45" s="188"/>
      <c r="HOL45" s="179"/>
      <c r="HOM45" s="170"/>
      <c r="HON45" s="188"/>
      <c r="HOO45" s="188"/>
      <c r="HOP45" s="188"/>
      <c r="HOQ45" s="179"/>
      <c r="HOR45" s="170"/>
      <c r="HOS45" s="188"/>
      <c r="HOT45" s="188"/>
      <c r="HOU45" s="188"/>
      <c r="HOV45" s="179"/>
      <c r="HOW45" s="170"/>
      <c r="HOX45" s="188"/>
      <c r="HOY45" s="188"/>
      <c r="HOZ45" s="188"/>
      <c r="HPA45" s="179"/>
      <c r="HPB45" s="170"/>
      <c r="HPC45" s="188"/>
      <c r="HPD45" s="188"/>
      <c r="HPE45" s="188"/>
      <c r="HPF45" s="179"/>
      <c r="HPG45" s="170"/>
      <c r="HPH45" s="188"/>
      <c r="HPI45" s="188"/>
      <c r="HPJ45" s="188"/>
      <c r="HPK45" s="179"/>
      <c r="HPL45" s="170"/>
      <c r="HPM45" s="188"/>
      <c r="HPN45" s="188"/>
      <c r="HPO45" s="188"/>
      <c r="HPP45" s="179"/>
      <c r="HPQ45" s="170"/>
      <c r="HPR45" s="188"/>
      <c r="HPS45" s="188"/>
      <c r="HPT45" s="188"/>
      <c r="HPU45" s="179"/>
      <c r="HPV45" s="170"/>
      <c r="HPW45" s="188"/>
      <c r="HPX45" s="188"/>
      <c r="HPY45" s="188"/>
      <c r="HPZ45" s="179"/>
      <c r="HQA45" s="170"/>
      <c r="HQB45" s="188"/>
      <c r="HQC45" s="188"/>
      <c r="HQD45" s="188"/>
      <c r="HQE45" s="179"/>
      <c r="HQF45" s="170"/>
      <c r="HQG45" s="188"/>
      <c r="HQH45" s="188"/>
      <c r="HQI45" s="188"/>
      <c r="HQJ45" s="179"/>
      <c r="HQK45" s="170"/>
      <c r="HQL45" s="188"/>
      <c r="HQM45" s="188"/>
      <c r="HQN45" s="188"/>
      <c r="HQO45" s="179"/>
      <c r="HQP45" s="170"/>
      <c r="HQQ45" s="188"/>
      <c r="HQR45" s="188"/>
      <c r="HQS45" s="188"/>
      <c r="HQT45" s="179"/>
      <c r="HQU45" s="170"/>
      <c r="HQV45" s="188"/>
      <c r="HQW45" s="188"/>
      <c r="HQX45" s="188"/>
      <c r="HQY45" s="179"/>
      <c r="HQZ45" s="170"/>
      <c r="HRA45" s="188"/>
      <c r="HRB45" s="188"/>
      <c r="HRC45" s="188"/>
      <c r="HRD45" s="179"/>
      <c r="HRE45" s="170"/>
      <c r="HRF45" s="188"/>
      <c r="HRG45" s="188"/>
      <c r="HRH45" s="188"/>
      <c r="HRI45" s="179"/>
      <c r="HRJ45" s="170"/>
      <c r="HRK45" s="188"/>
      <c r="HRL45" s="188"/>
      <c r="HRM45" s="188"/>
      <c r="HRN45" s="179"/>
      <c r="HRO45" s="170"/>
      <c r="HRP45" s="188"/>
      <c r="HRQ45" s="188"/>
      <c r="HRR45" s="188"/>
      <c r="HRS45" s="179"/>
      <c r="HRT45" s="170"/>
      <c r="HRU45" s="188"/>
      <c r="HRV45" s="188"/>
      <c r="HRW45" s="188"/>
      <c r="HRX45" s="179"/>
      <c r="HRY45" s="170"/>
      <c r="HRZ45" s="188"/>
      <c r="HSA45" s="188"/>
      <c r="HSB45" s="188"/>
      <c r="HSC45" s="179"/>
      <c r="HSD45" s="170"/>
      <c r="HSE45" s="188"/>
      <c r="HSF45" s="188"/>
      <c r="HSG45" s="188"/>
      <c r="HSH45" s="179"/>
      <c r="HSI45" s="170"/>
      <c r="HSJ45" s="188"/>
      <c r="HSK45" s="188"/>
      <c r="HSL45" s="188"/>
      <c r="HSM45" s="179"/>
      <c r="HSN45" s="170"/>
      <c r="HSO45" s="188"/>
      <c r="HSP45" s="188"/>
      <c r="HSQ45" s="188"/>
      <c r="HSR45" s="179"/>
      <c r="HSS45" s="170"/>
      <c r="HST45" s="188"/>
      <c r="HSU45" s="188"/>
      <c r="HSV45" s="188"/>
      <c r="HSW45" s="179"/>
      <c r="HSX45" s="170"/>
      <c r="HSY45" s="188"/>
      <c r="HSZ45" s="188"/>
      <c r="HTA45" s="188"/>
      <c r="HTB45" s="179"/>
      <c r="HTC45" s="170"/>
      <c r="HTD45" s="188"/>
      <c r="HTE45" s="188"/>
      <c r="HTF45" s="188"/>
      <c r="HTG45" s="179"/>
      <c r="HTH45" s="170"/>
      <c r="HTI45" s="188"/>
      <c r="HTJ45" s="188"/>
      <c r="HTK45" s="188"/>
      <c r="HTL45" s="179"/>
      <c r="HTM45" s="170"/>
      <c r="HTN45" s="188"/>
      <c r="HTO45" s="188"/>
      <c r="HTP45" s="188"/>
      <c r="HTQ45" s="179"/>
      <c r="HTR45" s="170"/>
      <c r="HTS45" s="188"/>
      <c r="HTT45" s="188"/>
      <c r="HTU45" s="188"/>
      <c r="HTV45" s="179"/>
      <c r="HTW45" s="170"/>
      <c r="HTX45" s="188"/>
      <c r="HTY45" s="188"/>
      <c r="HTZ45" s="188"/>
      <c r="HUA45" s="179"/>
      <c r="HUB45" s="170"/>
      <c r="HUC45" s="188"/>
      <c r="HUD45" s="188"/>
      <c r="HUE45" s="188"/>
      <c r="HUF45" s="179"/>
      <c r="HUG45" s="170"/>
      <c r="HUH45" s="188"/>
      <c r="HUI45" s="188"/>
      <c r="HUJ45" s="188"/>
      <c r="HUK45" s="179"/>
      <c r="HUL45" s="170"/>
      <c r="HUM45" s="188"/>
      <c r="HUN45" s="188"/>
      <c r="HUO45" s="188"/>
      <c r="HUP45" s="179"/>
      <c r="HUQ45" s="170"/>
      <c r="HUR45" s="188"/>
      <c r="HUS45" s="188"/>
      <c r="HUT45" s="188"/>
      <c r="HUU45" s="179"/>
      <c r="HUV45" s="170"/>
      <c r="HUW45" s="188"/>
      <c r="HUX45" s="188"/>
      <c r="HUY45" s="188"/>
      <c r="HUZ45" s="179"/>
      <c r="HVA45" s="170"/>
      <c r="HVB45" s="188"/>
      <c r="HVC45" s="188"/>
      <c r="HVD45" s="188"/>
      <c r="HVE45" s="179"/>
      <c r="HVF45" s="170"/>
      <c r="HVG45" s="188"/>
      <c r="HVH45" s="188"/>
      <c r="HVI45" s="188"/>
      <c r="HVJ45" s="179"/>
      <c r="HVK45" s="170"/>
      <c r="HVL45" s="188"/>
      <c r="HVM45" s="188"/>
      <c r="HVN45" s="188"/>
      <c r="HVO45" s="179"/>
      <c r="HVP45" s="170"/>
      <c r="HVQ45" s="188"/>
      <c r="HVR45" s="188"/>
      <c r="HVS45" s="188"/>
      <c r="HVT45" s="179"/>
      <c r="HVU45" s="170"/>
      <c r="HVV45" s="188"/>
      <c r="HVW45" s="188"/>
      <c r="HVX45" s="188"/>
      <c r="HVY45" s="179"/>
      <c r="HVZ45" s="170"/>
      <c r="HWA45" s="188"/>
      <c r="HWB45" s="188"/>
      <c r="HWC45" s="188"/>
      <c r="HWD45" s="179"/>
      <c r="HWE45" s="170"/>
      <c r="HWF45" s="188"/>
      <c r="HWG45" s="188"/>
      <c r="HWH45" s="188"/>
      <c r="HWI45" s="179"/>
      <c r="HWJ45" s="170"/>
      <c r="HWK45" s="188"/>
      <c r="HWL45" s="188"/>
      <c r="HWM45" s="188"/>
      <c r="HWN45" s="179"/>
      <c r="HWO45" s="170"/>
      <c r="HWP45" s="188"/>
      <c r="HWQ45" s="188"/>
      <c r="HWR45" s="188"/>
      <c r="HWS45" s="179"/>
      <c r="HWT45" s="170"/>
      <c r="HWU45" s="188"/>
      <c r="HWV45" s="188"/>
      <c r="HWW45" s="188"/>
      <c r="HWX45" s="179"/>
      <c r="HWY45" s="170"/>
      <c r="HWZ45" s="188"/>
      <c r="HXA45" s="188"/>
      <c r="HXB45" s="188"/>
      <c r="HXC45" s="179"/>
      <c r="HXD45" s="170"/>
      <c r="HXE45" s="188"/>
      <c r="HXF45" s="188"/>
      <c r="HXG45" s="188"/>
      <c r="HXH45" s="179"/>
      <c r="HXI45" s="170"/>
      <c r="HXJ45" s="188"/>
      <c r="HXK45" s="188"/>
      <c r="HXL45" s="188"/>
      <c r="HXM45" s="179"/>
      <c r="HXN45" s="170"/>
      <c r="HXO45" s="188"/>
      <c r="HXP45" s="188"/>
      <c r="HXQ45" s="188"/>
      <c r="HXR45" s="179"/>
      <c r="HXS45" s="170"/>
      <c r="HXT45" s="188"/>
      <c r="HXU45" s="188"/>
      <c r="HXV45" s="188"/>
      <c r="HXW45" s="179"/>
      <c r="HXX45" s="170"/>
      <c r="HXY45" s="188"/>
      <c r="HXZ45" s="188"/>
      <c r="HYA45" s="188"/>
      <c r="HYB45" s="179"/>
      <c r="HYC45" s="170"/>
      <c r="HYD45" s="188"/>
      <c r="HYE45" s="188"/>
      <c r="HYF45" s="188"/>
      <c r="HYG45" s="179"/>
      <c r="HYH45" s="170"/>
      <c r="HYI45" s="188"/>
      <c r="HYJ45" s="188"/>
      <c r="HYK45" s="188"/>
      <c r="HYL45" s="179"/>
      <c r="HYM45" s="170"/>
      <c r="HYN45" s="188"/>
      <c r="HYO45" s="188"/>
      <c r="HYP45" s="188"/>
      <c r="HYQ45" s="179"/>
      <c r="HYR45" s="170"/>
      <c r="HYS45" s="188"/>
      <c r="HYT45" s="188"/>
      <c r="HYU45" s="188"/>
      <c r="HYV45" s="179"/>
      <c r="HYW45" s="170"/>
      <c r="HYX45" s="188"/>
      <c r="HYY45" s="188"/>
      <c r="HYZ45" s="188"/>
      <c r="HZA45" s="179"/>
      <c r="HZB45" s="170"/>
      <c r="HZC45" s="188"/>
      <c r="HZD45" s="188"/>
      <c r="HZE45" s="188"/>
      <c r="HZF45" s="179"/>
      <c r="HZG45" s="170"/>
      <c r="HZH45" s="188"/>
      <c r="HZI45" s="188"/>
      <c r="HZJ45" s="188"/>
      <c r="HZK45" s="179"/>
      <c r="HZL45" s="170"/>
      <c r="HZM45" s="188"/>
      <c r="HZN45" s="188"/>
      <c r="HZO45" s="188"/>
      <c r="HZP45" s="179"/>
      <c r="HZQ45" s="170"/>
      <c r="HZR45" s="188"/>
      <c r="HZS45" s="188"/>
      <c r="HZT45" s="188"/>
      <c r="HZU45" s="179"/>
      <c r="HZV45" s="170"/>
      <c r="HZW45" s="188"/>
      <c r="HZX45" s="188"/>
      <c r="HZY45" s="188"/>
      <c r="HZZ45" s="179"/>
      <c r="IAA45" s="170"/>
      <c r="IAB45" s="188"/>
      <c r="IAC45" s="188"/>
      <c r="IAD45" s="188"/>
      <c r="IAE45" s="179"/>
      <c r="IAF45" s="170"/>
      <c r="IAG45" s="188"/>
      <c r="IAH45" s="188"/>
      <c r="IAI45" s="188"/>
      <c r="IAJ45" s="179"/>
      <c r="IAK45" s="170"/>
      <c r="IAL45" s="188"/>
      <c r="IAM45" s="188"/>
      <c r="IAN45" s="188"/>
      <c r="IAO45" s="179"/>
      <c r="IAP45" s="170"/>
      <c r="IAQ45" s="188"/>
      <c r="IAR45" s="188"/>
      <c r="IAS45" s="188"/>
      <c r="IAT45" s="179"/>
      <c r="IAU45" s="170"/>
      <c r="IAV45" s="188"/>
      <c r="IAW45" s="188"/>
      <c r="IAX45" s="188"/>
      <c r="IAY45" s="179"/>
      <c r="IAZ45" s="170"/>
      <c r="IBA45" s="188"/>
      <c r="IBB45" s="188"/>
      <c r="IBC45" s="188"/>
      <c r="IBD45" s="179"/>
      <c r="IBE45" s="170"/>
      <c r="IBF45" s="188"/>
      <c r="IBG45" s="188"/>
      <c r="IBH45" s="188"/>
      <c r="IBI45" s="179"/>
      <c r="IBJ45" s="170"/>
      <c r="IBK45" s="188"/>
      <c r="IBL45" s="188"/>
      <c r="IBM45" s="188"/>
      <c r="IBN45" s="179"/>
      <c r="IBO45" s="170"/>
      <c r="IBP45" s="188"/>
      <c r="IBQ45" s="188"/>
      <c r="IBR45" s="188"/>
      <c r="IBS45" s="179"/>
      <c r="IBT45" s="170"/>
      <c r="IBU45" s="188"/>
      <c r="IBV45" s="188"/>
      <c r="IBW45" s="188"/>
      <c r="IBX45" s="179"/>
      <c r="IBY45" s="170"/>
      <c r="IBZ45" s="188"/>
      <c r="ICA45" s="188"/>
      <c r="ICB45" s="188"/>
      <c r="ICC45" s="179"/>
      <c r="ICD45" s="170"/>
      <c r="ICE45" s="188"/>
      <c r="ICF45" s="188"/>
      <c r="ICG45" s="188"/>
      <c r="ICH45" s="179"/>
      <c r="ICI45" s="170"/>
      <c r="ICJ45" s="188"/>
      <c r="ICK45" s="188"/>
      <c r="ICL45" s="188"/>
      <c r="ICM45" s="179"/>
      <c r="ICN45" s="170"/>
      <c r="ICO45" s="188"/>
      <c r="ICP45" s="188"/>
      <c r="ICQ45" s="188"/>
      <c r="ICR45" s="179"/>
      <c r="ICS45" s="170"/>
      <c r="ICT45" s="188"/>
      <c r="ICU45" s="188"/>
      <c r="ICV45" s="188"/>
      <c r="ICW45" s="179"/>
      <c r="ICX45" s="170"/>
      <c r="ICY45" s="188"/>
      <c r="ICZ45" s="188"/>
      <c r="IDA45" s="188"/>
      <c r="IDB45" s="179"/>
      <c r="IDC45" s="170"/>
      <c r="IDD45" s="188"/>
      <c r="IDE45" s="188"/>
      <c r="IDF45" s="188"/>
      <c r="IDG45" s="179"/>
      <c r="IDH45" s="170"/>
      <c r="IDI45" s="188"/>
      <c r="IDJ45" s="188"/>
      <c r="IDK45" s="188"/>
      <c r="IDL45" s="179"/>
      <c r="IDM45" s="170"/>
      <c r="IDN45" s="188"/>
      <c r="IDO45" s="188"/>
      <c r="IDP45" s="188"/>
      <c r="IDQ45" s="179"/>
      <c r="IDR45" s="170"/>
      <c r="IDS45" s="188"/>
      <c r="IDT45" s="188"/>
      <c r="IDU45" s="188"/>
      <c r="IDV45" s="179"/>
      <c r="IDW45" s="170"/>
      <c r="IDX45" s="188"/>
      <c r="IDY45" s="188"/>
      <c r="IDZ45" s="188"/>
      <c r="IEA45" s="179"/>
      <c r="IEB45" s="170"/>
      <c r="IEC45" s="188"/>
      <c r="IED45" s="188"/>
      <c r="IEE45" s="188"/>
      <c r="IEF45" s="179"/>
      <c r="IEG45" s="170"/>
      <c r="IEH45" s="188"/>
      <c r="IEI45" s="188"/>
      <c r="IEJ45" s="188"/>
      <c r="IEK45" s="179"/>
      <c r="IEL45" s="170"/>
      <c r="IEM45" s="188"/>
      <c r="IEN45" s="188"/>
      <c r="IEO45" s="188"/>
      <c r="IEP45" s="179"/>
      <c r="IEQ45" s="170"/>
      <c r="IER45" s="188"/>
      <c r="IES45" s="188"/>
      <c r="IET45" s="188"/>
      <c r="IEU45" s="179"/>
      <c r="IEV45" s="170"/>
      <c r="IEW45" s="188"/>
      <c r="IEX45" s="188"/>
      <c r="IEY45" s="188"/>
      <c r="IEZ45" s="179"/>
      <c r="IFA45" s="170"/>
      <c r="IFB45" s="188"/>
      <c r="IFC45" s="188"/>
      <c r="IFD45" s="188"/>
      <c r="IFE45" s="179"/>
      <c r="IFF45" s="170"/>
      <c r="IFG45" s="188"/>
      <c r="IFH45" s="188"/>
      <c r="IFI45" s="188"/>
      <c r="IFJ45" s="179"/>
      <c r="IFK45" s="170"/>
      <c r="IFL45" s="188"/>
      <c r="IFM45" s="188"/>
      <c r="IFN45" s="188"/>
      <c r="IFO45" s="179"/>
      <c r="IFP45" s="170"/>
      <c r="IFQ45" s="188"/>
      <c r="IFR45" s="188"/>
      <c r="IFS45" s="188"/>
      <c r="IFT45" s="179"/>
      <c r="IFU45" s="170"/>
      <c r="IFV45" s="188"/>
      <c r="IFW45" s="188"/>
      <c r="IFX45" s="188"/>
      <c r="IFY45" s="179"/>
      <c r="IFZ45" s="170"/>
      <c r="IGA45" s="188"/>
      <c r="IGB45" s="188"/>
      <c r="IGC45" s="188"/>
      <c r="IGD45" s="179"/>
      <c r="IGE45" s="170"/>
      <c r="IGF45" s="188"/>
      <c r="IGG45" s="188"/>
      <c r="IGH45" s="188"/>
      <c r="IGI45" s="179"/>
      <c r="IGJ45" s="170"/>
      <c r="IGK45" s="188"/>
      <c r="IGL45" s="188"/>
      <c r="IGM45" s="188"/>
      <c r="IGN45" s="179"/>
      <c r="IGO45" s="170"/>
      <c r="IGP45" s="188"/>
      <c r="IGQ45" s="188"/>
      <c r="IGR45" s="188"/>
      <c r="IGS45" s="179"/>
      <c r="IGT45" s="170"/>
      <c r="IGU45" s="188"/>
      <c r="IGV45" s="188"/>
      <c r="IGW45" s="188"/>
      <c r="IGX45" s="179"/>
      <c r="IGY45" s="170"/>
      <c r="IGZ45" s="188"/>
      <c r="IHA45" s="188"/>
      <c r="IHB45" s="188"/>
      <c r="IHC45" s="179"/>
      <c r="IHD45" s="170"/>
      <c r="IHE45" s="188"/>
      <c r="IHF45" s="188"/>
      <c r="IHG45" s="188"/>
      <c r="IHH45" s="179"/>
      <c r="IHI45" s="170"/>
      <c r="IHJ45" s="188"/>
      <c r="IHK45" s="188"/>
      <c r="IHL45" s="188"/>
      <c r="IHM45" s="179"/>
      <c r="IHN45" s="170"/>
      <c r="IHO45" s="188"/>
      <c r="IHP45" s="188"/>
      <c r="IHQ45" s="188"/>
      <c r="IHR45" s="179"/>
      <c r="IHS45" s="170"/>
      <c r="IHT45" s="188"/>
      <c r="IHU45" s="188"/>
      <c r="IHV45" s="188"/>
      <c r="IHW45" s="179"/>
      <c r="IHX45" s="170"/>
      <c r="IHY45" s="188"/>
      <c r="IHZ45" s="188"/>
      <c r="IIA45" s="188"/>
      <c r="IIB45" s="179"/>
      <c r="IIC45" s="170"/>
      <c r="IID45" s="188"/>
      <c r="IIE45" s="188"/>
      <c r="IIF45" s="188"/>
      <c r="IIG45" s="179"/>
      <c r="IIH45" s="170"/>
      <c r="III45" s="188"/>
      <c r="IIJ45" s="188"/>
      <c r="IIK45" s="188"/>
      <c r="IIL45" s="179"/>
      <c r="IIM45" s="170"/>
      <c r="IIN45" s="188"/>
      <c r="IIO45" s="188"/>
      <c r="IIP45" s="188"/>
      <c r="IIQ45" s="179"/>
      <c r="IIR45" s="170"/>
      <c r="IIS45" s="188"/>
      <c r="IIT45" s="188"/>
      <c r="IIU45" s="188"/>
      <c r="IIV45" s="179"/>
      <c r="IIW45" s="170"/>
      <c r="IIX45" s="188"/>
      <c r="IIY45" s="188"/>
      <c r="IIZ45" s="188"/>
      <c r="IJA45" s="179"/>
      <c r="IJB45" s="170"/>
      <c r="IJC45" s="188"/>
      <c r="IJD45" s="188"/>
      <c r="IJE45" s="188"/>
      <c r="IJF45" s="179"/>
      <c r="IJG45" s="170"/>
      <c r="IJH45" s="188"/>
      <c r="IJI45" s="188"/>
      <c r="IJJ45" s="188"/>
      <c r="IJK45" s="179"/>
      <c r="IJL45" s="170"/>
      <c r="IJM45" s="188"/>
      <c r="IJN45" s="188"/>
      <c r="IJO45" s="188"/>
      <c r="IJP45" s="179"/>
      <c r="IJQ45" s="170"/>
      <c r="IJR45" s="188"/>
      <c r="IJS45" s="188"/>
      <c r="IJT45" s="188"/>
      <c r="IJU45" s="179"/>
      <c r="IJV45" s="170"/>
      <c r="IJW45" s="188"/>
      <c r="IJX45" s="188"/>
      <c r="IJY45" s="188"/>
      <c r="IJZ45" s="179"/>
      <c r="IKA45" s="170"/>
      <c r="IKB45" s="188"/>
      <c r="IKC45" s="188"/>
      <c r="IKD45" s="188"/>
      <c r="IKE45" s="179"/>
      <c r="IKF45" s="170"/>
      <c r="IKG45" s="188"/>
      <c r="IKH45" s="188"/>
      <c r="IKI45" s="188"/>
      <c r="IKJ45" s="179"/>
      <c r="IKK45" s="170"/>
      <c r="IKL45" s="188"/>
      <c r="IKM45" s="188"/>
      <c r="IKN45" s="188"/>
      <c r="IKO45" s="179"/>
      <c r="IKP45" s="170"/>
      <c r="IKQ45" s="188"/>
      <c r="IKR45" s="188"/>
      <c r="IKS45" s="188"/>
      <c r="IKT45" s="179"/>
      <c r="IKU45" s="170"/>
      <c r="IKV45" s="188"/>
      <c r="IKW45" s="188"/>
      <c r="IKX45" s="188"/>
      <c r="IKY45" s="179"/>
      <c r="IKZ45" s="170"/>
      <c r="ILA45" s="188"/>
      <c r="ILB45" s="188"/>
      <c r="ILC45" s="188"/>
      <c r="ILD45" s="179"/>
      <c r="ILE45" s="170"/>
      <c r="ILF45" s="188"/>
      <c r="ILG45" s="188"/>
      <c r="ILH45" s="188"/>
      <c r="ILI45" s="179"/>
      <c r="ILJ45" s="170"/>
      <c r="ILK45" s="188"/>
      <c r="ILL45" s="188"/>
      <c r="ILM45" s="188"/>
      <c r="ILN45" s="179"/>
      <c r="ILO45" s="170"/>
      <c r="ILP45" s="188"/>
      <c r="ILQ45" s="188"/>
      <c r="ILR45" s="188"/>
      <c r="ILS45" s="179"/>
      <c r="ILT45" s="170"/>
      <c r="ILU45" s="188"/>
      <c r="ILV45" s="188"/>
      <c r="ILW45" s="188"/>
      <c r="ILX45" s="179"/>
      <c r="ILY45" s="170"/>
      <c r="ILZ45" s="188"/>
      <c r="IMA45" s="188"/>
      <c r="IMB45" s="188"/>
      <c r="IMC45" s="179"/>
      <c r="IMD45" s="170"/>
      <c r="IME45" s="188"/>
      <c r="IMF45" s="188"/>
      <c r="IMG45" s="188"/>
      <c r="IMH45" s="179"/>
      <c r="IMI45" s="170"/>
      <c r="IMJ45" s="188"/>
      <c r="IMK45" s="188"/>
      <c r="IML45" s="188"/>
      <c r="IMM45" s="179"/>
      <c r="IMN45" s="170"/>
      <c r="IMO45" s="188"/>
      <c r="IMP45" s="188"/>
      <c r="IMQ45" s="188"/>
      <c r="IMR45" s="179"/>
      <c r="IMS45" s="170"/>
      <c r="IMT45" s="188"/>
      <c r="IMU45" s="188"/>
      <c r="IMV45" s="188"/>
      <c r="IMW45" s="179"/>
      <c r="IMX45" s="170"/>
      <c r="IMY45" s="188"/>
      <c r="IMZ45" s="188"/>
      <c r="INA45" s="188"/>
      <c r="INB45" s="179"/>
      <c r="INC45" s="170"/>
      <c r="IND45" s="188"/>
      <c r="INE45" s="188"/>
      <c r="INF45" s="188"/>
      <c r="ING45" s="179"/>
      <c r="INH45" s="170"/>
      <c r="INI45" s="188"/>
      <c r="INJ45" s="188"/>
      <c r="INK45" s="188"/>
      <c r="INL45" s="179"/>
      <c r="INM45" s="170"/>
      <c r="INN45" s="188"/>
      <c r="INO45" s="188"/>
      <c r="INP45" s="188"/>
      <c r="INQ45" s="179"/>
      <c r="INR45" s="170"/>
      <c r="INS45" s="188"/>
      <c r="INT45" s="188"/>
      <c r="INU45" s="188"/>
      <c r="INV45" s="179"/>
      <c r="INW45" s="170"/>
      <c r="INX45" s="188"/>
      <c r="INY45" s="188"/>
      <c r="INZ45" s="188"/>
      <c r="IOA45" s="179"/>
      <c r="IOB45" s="170"/>
      <c r="IOC45" s="188"/>
      <c r="IOD45" s="188"/>
      <c r="IOE45" s="188"/>
      <c r="IOF45" s="179"/>
      <c r="IOG45" s="170"/>
      <c r="IOH45" s="188"/>
      <c r="IOI45" s="188"/>
      <c r="IOJ45" s="188"/>
      <c r="IOK45" s="179"/>
      <c r="IOL45" s="170"/>
      <c r="IOM45" s="188"/>
      <c r="ION45" s="188"/>
      <c r="IOO45" s="188"/>
      <c r="IOP45" s="179"/>
      <c r="IOQ45" s="170"/>
      <c r="IOR45" s="188"/>
      <c r="IOS45" s="188"/>
      <c r="IOT45" s="188"/>
      <c r="IOU45" s="179"/>
      <c r="IOV45" s="170"/>
      <c r="IOW45" s="188"/>
      <c r="IOX45" s="188"/>
      <c r="IOY45" s="188"/>
      <c r="IOZ45" s="179"/>
      <c r="IPA45" s="170"/>
      <c r="IPB45" s="188"/>
      <c r="IPC45" s="188"/>
      <c r="IPD45" s="188"/>
      <c r="IPE45" s="179"/>
      <c r="IPF45" s="170"/>
      <c r="IPG45" s="188"/>
      <c r="IPH45" s="188"/>
      <c r="IPI45" s="188"/>
      <c r="IPJ45" s="179"/>
      <c r="IPK45" s="170"/>
      <c r="IPL45" s="188"/>
      <c r="IPM45" s="188"/>
      <c r="IPN45" s="188"/>
      <c r="IPO45" s="179"/>
      <c r="IPP45" s="170"/>
      <c r="IPQ45" s="188"/>
      <c r="IPR45" s="188"/>
      <c r="IPS45" s="188"/>
      <c r="IPT45" s="179"/>
      <c r="IPU45" s="170"/>
      <c r="IPV45" s="188"/>
      <c r="IPW45" s="188"/>
      <c r="IPX45" s="188"/>
      <c r="IPY45" s="179"/>
      <c r="IPZ45" s="170"/>
      <c r="IQA45" s="188"/>
      <c r="IQB45" s="188"/>
      <c r="IQC45" s="188"/>
      <c r="IQD45" s="179"/>
      <c r="IQE45" s="170"/>
      <c r="IQF45" s="188"/>
      <c r="IQG45" s="188"/>
      <c r="IQH45" s="188"/>
      <c r="IQI45" s="179"/>
      <c r="IQJ45" s="170"/>
      <c r="IQK45" s="188"/>
      <c r="IQL45" s="188"/>
      <c r="IQM45" s="188"/>
      <c r="IQN45" s="179"/>
      <c r="IQO45" s="170"/>
      <c r="IQP45" s="188"/>
      <c r="IQQ45" s="188"/>
      <c r="IQR45" s="188"/>
      <c r="IQS45" s="179"/>
      <c r="IQT45" s="170"/>
      <c r="IQU45" s="188"/>
      <c r="IQV45" s="188"/>
      <c r="IQW45" s="188"/>
      <c r="IQX45" s="179"/>
      <c r="IQY45" s="170"/>
      <c r="IQZ45" s="188"/>
      <c r="IRA45" s="188"/>
      <c r="IRB45" s="188"/>
      <c r="IRC45" s="179"/>
      <c r="IRD45" s="170"/>
      <c r="IRE45" s="188"/>
      <c r="IRF45" s="188"/>
      <c r="IRG45" s="188"/>
      <c r="IRH45" s="179"/>
      <c r="IRI45" s="170"/>
      <c r="IRJ45" s="188"/>
      <c r="IRK45" s="188"/>
      <c r="IRL45" s="188"/>
      <c r="IRM45" s="179"/>
      <c r="IRN45" s="170"/>
      <c r="IRO45" s="188"/>
      <c r="IRP45" s="188"/>
      <c r="IRQ45" s="188"/>
      <c r="IRR45" s="179"/>
      <c r="IRS45" s="170"/>
      <c r="IRT45" s="188"/>
      <c r="IRU45" s="188"/>
      <c r="IRV45" s="188"/>
      <c r="IRW45" s="179"/>
      <c r="IRX45" s="170"/>
      <c r="IRY45" s="188"/>
      <c r="IRZ45" s="188"/>
      <c r="ISA45" s="188"/>
      <c r="ISB45" s="179"/>
      <c r="ISC45" s="170"/>
      <c r="ISD45" s="188"/>
      <c r="ISE45" s="188"/>
      <c r="ISF45" s="188"/>
      <c r="ISG45" s="179"/>
      <c r="ISH45" s="170"/>
      <c r="ISI45" s="188"/>
      <c r="ISJ45" s="188"/>
      <c r="ISK45" s="188"/>
      <c r="ISL45" s="179"/>
      <c r="ISM45" s="170"/>
      <c r="ISN45" s="188"/>
      <c r="ISO45" s="188"/>
      <c r="ISP45" s="188"/>
      <c r="ISQ45" s="179"/>
      <c r="ISR45" s="170"/>
      <c r="ISS45" s="188"/>
      <c r="IST45" s="188"/>
      <c r="ISU45" s="188"/>
      <c r="ISV45" s="179"/>
      <c r="ISW45" s="170"/>
      <c r="ISX45" s="188"/>
      <c r="ISY45" s="188"/>
      <c r="ISZ45" s="188"/>
      <c r="ITA45" s="179"/>
      <c r="ITB45" s="170"/>
      <c r="ITC45" s="188"/>
      <c r="ITD45" s="188"/>
      <c r="ITE45" s="188"/>
      <c r="ITF45" s="179"/>
      <c r="ITG45" s="170"/>
      <c r="ITH45" s="188"/>
      <c r="ITI45" s="188"/>
      <c r="ITJ45" s="188"/>
      <c r="ITK45" s="179"/>
      <c r="ITL45" s="170"/>
      <c r="ITM45" s="188"/>
      <c r="ITN45" s="188"/>
      <c r="ITO45" s="188"/>
      <c r="ITP45" s="179"/>
      <c r="ITQ45" s="170"/>
      <c r="ITR45" s="188"/>
      <c r="ITS45" s="188"/>
      <c r="ITT45" s="188"/>
      <c r="ITU45" s="179"/>
      <c r="ITV45" s="170"/>
      <c r="ITW45" s="188"/>
      <c r="ITX45" s="188"/>
      <c r="ITY45" s="188"/>
      <c r="ITZ45" s="179"/>
      <c r="IUA45" s="170"/>
      <c r="IUB45" s="188"/>
      <c r="IUC45" s="188"/>
      <c r="IUD45" s="188"/>
      <c r="IUE45" s="179"/>
      <c r="IUF45" s="170"/>
      <c r="IUG45" s="188"/>
      <c r="IUH45" s="188"/>
      <c r="IUI45" s="188"/>
      <c r="IUJ45" s="179"/>
      <c r="IUK45" s="170"/>
      <c r="IUL45" s="188"/>
      <c r="IUM45" s="188"/>
      <c r="IUN45" s="188"/>
      <c r="IUO45" s="179"/>
      <c r="IUP45" s="170"/>
      <c r="IUQ45" s="188"/>
      <c r="IUR45" s="188"/>
      <c r="IUS45" s="188"/>
      <c r="IUT45" s="179"/>
      <c r="IUU45" s="170"/>
      <c r="IUV45" s="188"/>
      <c r="IUW45" s="188"/>
      <c r="IUX45" s="188"/>
      <c r="IUY45" s="179"/>
      <c r="IUZ45" s="170"/>
      <c r="IVA45" s="188"/>
      <c r="IVB45" s="188"/>
      <c r="IVC45" s="188"/>
      <c r="IVD45" s="179"/>
      <c r="IVE45" s="170"/>
      <c r="IVF45" s="188"/>
      <c r="IVG45" s="188"/>
      <c r="IVH45" s="188"/>
      <c r="IVI45" s="179"/>
      <c r="IVJ45" s="170"/>
      <c r="IVK45" s="188"/>
      <c r="IVL45" s="188"/>
      <c r="IVM45" s="188"/>
      <c r="IVN45" s="179"/>
      <c r="IVO45" s="170"/>
      <c r="IVP45" s="188"/>
      <c r="IVQ45" s="188"/>
      <c r="IVR45" s="188"/>
      <c r="IVS45" s="179"/>
      <c r="IVT45" s="170"/>
      <c r="IVU45" s="188"/>
      <c r="IVV45" s="188"/>
      <c r="IVW45" s="188"/>
      <c r="IVX45" s="179"/>
      <c r="IVY45" s="170"/>
      <c r="IVZ45" s="188"/>
      <c r="IWA45" s="188"/>
      <c r="IWB45" s="188"/>
      <c r="IWC45" s="179"/>
      <c r="IWD45" s="170"/>
      <c r="IWE45" s="188"/>
      <c r="IWF45" s="188"/>
      <c r="IWG45" s="188"/>
      <c r="IWH45" s="179"/>
      <c r="IWI45" s="170"/>
      <c r="IWJ45" s="188"/>
      <c r="IWK45" s="188"/>
      <c r="IWL45" s="188"/>
      <c r="IWM45" s="179"/>
      <c r="IWN45" s="170"/>
      <c r="IWO45" s="188"/>
      <c r="IWP45" s="188"/>
      <c r="IWQ45" s="188"/>
      <c r="IWR45" s="179"/>
      <c r="IWS45" s="170"/>
      <c r="IWT45" s="188"/>
      <c r="IWU45" s="188"/>
      <c r="IWV45" s="188"/>
      <c r="IWW45" s="179"/>
      <c r="IWX45" s="170"/>
      <c r="IWY45" s="188"/>
      <c r="IWZ45" s="188"/>
      <c r="IXA45" s="188"/>
      <c r="IXB45" s="179"/>
      <c r="IXC45" s="170"/>
      <c r="IXD45" s="188"/>
      <c r="IXE45" s="188"/>
      <c r="IXF45" s="188"/>
      <c r="IXG45" s="179"/>
      <c r="IXH45" s="170"/>
      <c r="IXI45" s="188"/>
      <c r="IXJ45" s="188"/>
      <c r="IXK45" s="188"/>
      <c r="IXL45" s="179"/>
      <c r="IXM45" s="170"/>
      <c r="IXN45" s="188"/>
      <c r="IXO45" s="188"/>
      <c r="IXP45" s="188"/>
      <c r="IXQ45" s="179"/>
      <c r="IXR45" s="170"/>
      <c r="IXS45" s="188"/>
      <c r="IXT45" s="188"/>
      <c r="IXU45" s="188"/>
      <c r="IXV45" s="179"/>
      <c r="IXW45" s="170"/>
      <c r="IXX45" s="188"/>
      <c r="IXY45" s="188"/>
      <c r="IXZ45" s="188"/>
      <c r="IYA45" s="179"/>
      <c r="IYB45" s="170"/>
      <c r="IYC45" s="188"/>
      <c r="IYD45" s="188"/>
      <c r="IYE45" s="188"/>
      <c r="IYF45" s="179"/>
      <c r="IYG45" s="170"/>
      <c r="IYH45" s="188"/>
      <c r="IYI45" s="188"/>
      <c r="IYJ45" s="188"/>
      <c r="IYK45" s="179"/>
      <c r="IYL45" s="170"/>
      <c r="IYM45" s="188"/>
      <c r="IYN45" s="188"/>
      <c r="IYO45" s="188"/>
      <c r="IYP45" s="179"/>
      <c r="IYQ45" s="170"/>
      <c r="IYR45" s="188"/>
      <c r="IYS45" s="188"/>
      <c r="IYT45" s="188"/>
      <c r="IYU45" s="179"/>
      <c r="IYV45" s="170"/>
      <c r="IYW45" s="188"/>
      <c r="IYX45" s="188"/>
      <c r="IYY45" s="188"/>
      <c r="IYZ45" s="179"/>
      <c r="IZA45" s="170"/>
      <c r="IZB45" s="188"/>
      <c r="IZC45" s="188"/>
      <c r="IZD45" s="188"/>
      <c r="IZE45" s="179"/>
      <c r="IZF45" s="170"/>
      <c r="IZG45" s="188"/>
      <c r="IZH45" s="188"/>
      <c r="IZI45" s="188"/>
      <c r="IZJ45" s="179"/>
      <c r="IZK45" s="170"/>
      <c r="IZL45" s="188"/>
      <c r="IZM45" s="188"/>
      <c r="IZN45" s="188"/>
      <c r="IZO45" s="179"/>
      <c r="IZP45" s="170"/>
      <c r="IZQ45" s="188"/>
      <c r="IZR45" s="188"/>
      <c r="IZS45" s="188"/>
      <c r="IZT45" s="179"/>
      <c r="IZU45" s="170"/>
      <c r="IZV45" s="188"/>
      <c r="IZW45" s="188"/>
      <c r="IZX45" s="188"/>
      <c r="IZY45" s="179"/>
      <c r="IZZ45" s="170"/>
      <c r="JAA45" s="188"/>
      <c r="JAB45" s="188"/>
      <c r="JAC45" s="188"/>
      <c r="JAD45" s="179"/>
      <c r="JAE45" s="170"/>
      <c r="JAF45" s="188"/>
      <c r="JAG45" s="188"/>
      <c r="JAH45" s="188"/>
      <c r="JAI45" s="179"/>
      <c r="JAJ45" s="170"/>
      <c r="JAK45" s="188"/>
      <c r="JAL45" s="188"/>
      <c r="JAM45" s="188"/>
      <c r="JAN45" s="179"/>
      <c r="JAO45" s="170"/>
      <c r="JAP45" s="188"/>
      <c r="JAQ45" s="188"/>
      <c r="JAR45" s="188"/>
      <c r="JAS45" s="179"/>
      <c r="JAT45" s="170"/>
      <c r="JAU45" s="188"/>
      <c r="JAV45" s="188"/>
      <c r="JAW45" s="188"/>
      <c r="JAX45" s="179"/>
      <c r="JAY45" s="170"/>
      <c r="JAZ45" s="188"/>
      <c r="JBA45" s="188"/>
      <c r="JBB45" s="188"/>
      <c r="JBC45" s="179"/>
      <c r="JBD45" s="170"/>
      <c r="JBE45" s="188"/>
      <c r="JBF45" s="188"/>
      <c r="JBG45" s="188"/>
      <c r="JBH45" s="179"/>
      <c r="JBI45" s="170"/>
      <c r="JBJ45" s="188"/>
      <c r="JBK45" s="188"/>
      <c r="JBL45" s="188"/>
      <c r="JBM45" s="179"/>
      <c r="JBN45" s="170"/>
      <c r="JBO45" s="188"/>
      <c r="JBP45" s="188"/>
      <c r="JBQ45" s="188"/>
      <c r="JBR45" s="179"/>
      <c r="JBS45" s="170"/>
      <c r="JBT45" s="188"/>
      <c r="JBU45" s="188"/>
      <c r="JBV45" s="188"/>
      <c r="JBW45" s="179"/>
      <c r="JBX45" s="170"/>
      <c r="JBY45" s="188"/>
      <c r="JBZ45" s="188"/>
      <c r="JCA45" s="188"/>
      <c r="JCB45" s="179"/>
      <c r="JCC45" s="170"/>
      <c r="JCD45" s="188"/>
      <c r="JCE45" s="188"/>
      <c r="JCF45" s="188"/>
      <c r="JCG45" s="179"/>
      <c r="JCH45" s="170"/>
      <c r="JCI45" s="188"/>
      <c r="JCJ45" s="188"/>
      <c r="JCK45" s="188"/>
      <c r="JCL45" s="179"/>
      <c r="JCM45" s="170"/>
      <c r="JCN45" s="188"/>
      <c r="JCO45" s="188"/>
      <c r="JCP45" s="188"/>
      <c r="JCQ45" s="179"/>
      <c r="JCR45" s="170"/>
      <c r="JCS45" s="188"/>
      <c r="JCT45" s="188"/>
      <c r="JCU45" s="188"/>
      <c r="JCV45" s="179"/>
      <c r="JCW45" s="170"/>
      <c r="JCX45" s="188"/>
      <c r="JCY45" s="188"/>
      <c r="JCZ45" s="188"/>
      <c r="JDA45" s="179"/>
      <c r="JDB45" s="170"/>
      <c r="JDC45" s="188"/>
      <c r="JDD45" s="188"/>
      <c r="JDE45" s="188"/>
      <c r="JDF45" s="179"/>
      <c r="JDG45" s="170"/>
      <c r="JDH45" s="188"/>
      <c r="JDI45" s="188"/>
      <c r="JDJ45" s="188"/>
      <c r="JDK45" s="179"/>
      <c r="JDL45" s="170"/>
      <c r="JDM45" s="188"/>
      <c r="JDN45" s="188"/>
      <c r="JDO45" s="188"/>
      <c r="JDP45" s="179"/>
      <c r="JDQ45" s="170"/>
      <c r="JDR45" s="188"/>
      <c r="JDS45" s="188"/>
      <c r="JDT45" s="188"/>
      <c r="JDU45" s="179"/>
      <c r="JDV45" s="170"/>
      <c r="JDW45" s="188"/>
      <c r="JDX45" s="188"/>
      <c r="JDY45" s="188"/>
      <c r="JDZ45" s="179"/>
      <c r="JEA45" s="170"/>
      <c r="JEB45" s="188"/>
      <c r="JEC45" s="188"/>
      <c r="JED45" s="188"/>
      <c r="JEE45" s="179"/>
      <c r="JEF45" s="170"/>
      <c r="JEG45" s="188"/>
      <c r="JEH45" s="188"/>
      <c r="JEI45" s="188"/>
      <c r="JEJ45" s="179"/>
      <c r="JEK45" s="170"/>
      <c r="JEL45" s="188"/>
      <c r="JEM45" s="188"/>
      <c r="JEN45" s="188"/>
      <c r="JEO45" s="179"/>
      <c r="JEP45" s="170"/>
      <c r="JEQ45" s="188"/>
      <c r="JER45" s="188"/>
      <c r="JES45" s="188"/>
      <c r="JET45" s="179"/>
      <c r="JEU45" s="170"/>
      <c r="JEV45" s="188"/>
      <c r="JEW45" s="188"/>
      <c r="JEX45" s="188"/>
      <c r="JEY45" s="179"/>
      <c r="JEZ45" s="170"/>
      <c r="JFA45" s="188"/>
      <c r="JFB45" s="188"/>
      <c r="JFC45" s="188"/>
      <c r="JFD45" s="179"/>
      <c r="JFE45" s="170"/>
      <c r="JFF45" s="188"/>
      <c r="JFG45" s="188"/>
      <c r="JFH45" s="188"/>
      <c r="JFI45" s="179"/>
      <c r="JFJ45" s="170"/>
      <c r="JFK45" s="188"/>
      <c r="JFL45" s="188"/>
      <c r="JFM45" s="188"/>
      <c r="JFN45" s="179"/>
      <c r="JFO45" s="170"/>
      <c r="JFP45" s="188"/>
      <c r="JFQ45" s="188"/>
      <c r="JFR45" s="188"/>
      <c r="JFS45" s="179"/>
      <c r="JFT45" s="170"/>
      <c r="JFU45" s="188"/>
      <c r="JFV45" s="188"/>
      <c r="JFW45" s="188"/>
      <c r="JFX45" s="179"/>
      <c r="JFY45" s="170"/>
      <c r="JFZ45" s="188"/>
      <c r="JGA45" s="188"/>
      <c r="JGB45" s="188"/>
      <c r="JGC45" s="179"/>
      <c r="JGD45" s="170"/>
      <c r="JGE45" s="188"/>
      <c r="JGF45" s="188"/>
      <c r="JGG45" s="188"/>
      <c r="JGH45" s="179"/>
      <c r="JGI45" s="170"/>
      <c r="JGJ45" s="188"/>
      <c r="JGK45" s="188"/>
      <c r="JGL45" s="188"/>
      <c r="JGM45" s="179"/>
      <c r="JGN45" s="170"/>
      <c r="JGO45" s="188"/>
      <c r="JGP45" s="188"/>
      <c r="JGQ45" s="188"/>
      <c r="JGR45" s="179"/>
      <c r="JGS45" s="170"/>
      <c r="JGT45" s="188"/>
      <c r="JGU45" s="188"/>
      <c r="JGV45" s="188"/>
      <c r="JGW45" s="179"/>
      <c r="JGX45" s="170"/>
      <c r="JGY45" s="188"/>
      <c r="JGZ45" s="188"/>
      <c r="JHA45" s="188"/>
      <c r="JHB45" s="179"/>
      <c r="JHC45" s="170"/>
      <c r="JHD45" s="188"/>
      <c r="JHE45" s="188"/>
      <c r="JHF45" s="188"/>
      <c r="JHG45" s="179"/>
      <c r="JHH45" s="170"/>
      <c r="JHI45" s="188"/>
      <c r="JHJ45" s="188"/>
      <c r="JHK45" s="188"/>
      <c r="JHL45" s="179"/>
      <c r="JHM45" s="170"/>
      <c r="JHN45" s="188"/>
      <c r="JHO45" s="188"/>
      <c r="JHP45" s="188"/>
      <c r="JHQ45" s="179"/>
      <c r="JHR45" s="170"/>
      <c r="JHS45" s="188"/>
      <c r="JHT45" s="188"/>
      <c r="JHU45" s="188"/>
      <c r="JHV45" s="179"/>
      <c r="JHW45" s="170"/>
      <c r="JHX45" s="188"/>
      <c r="JHY45" s="188"/>
      <c r="JHZ45" s="188"/>
      <c r="JIA45" s="179"/>
      <c r="JIB45" s="170"/>
      <c r="JIC45" s="188"/>
      <c r="JID45" s="188"/>
      <c r="JIE45" s="188"/>
      <c r="JIF45" s="179"/>
      <c r="JIG45" s="170"/>
      <c r="JIH45" s="188"/>
      <c r="JII45" s="188"/>
      <c r="JIJ45" s="188"/>
      <c r="JIK45" s="179"/>
      <c r="JIL45" s="170"/>
      <c r="JIM45" s="188"/>
      <c r="JIN45" s="188"/>
      <c r="JIO45" s="188"/>
      <c r="JIP45" s="179"/>
      <c r="JIQ45" s="170"/>
      <c r="JIR45" s="188"/>
      <c r="JIS45" s="188"/>
      <c r="JIT45" s="188"/>
      <c r="JIU45" s="179"/>
      <c r="JIV45" s="170"/>
      <c r="JIW45" s="188"/>
      <c r="JIX45" s="188"/>
      <c r="JIY45" s="188"/>
      <c r="JIZ45" s="179"/>
      <c r="JJA45" s="170"/>
      <c r="JJB45" s="188"/>
      <c r="JJC45" s="188"/>
      <c r="JJD45" s="188"/>
      <c r="JJE45" s="179"/>
      <c r="JJF45" s="170"/>
      <c r="JJG45" s="188"/>
      <c r="JJH45" s="188"/>
      <c r="JJI45" s="188"/>
      <c r="JJJ45" s="179"/>
      <c r="JJK45" s="170"/>
      <c r="JJL45" s="188"/>
      <c r="JJM45" s="188"/>
      <c r="JJN45" s="188"/>
      <c r="JJO45" s="179"/>
      <c r="JJP45" s="170"/>
      <c r="JJQ45" s="188"/>
      <c r="JJR45" s="188"/>
      <c r="JJS45" s="188"/>
      <c r="JJT45" s="179"/>
      <c r="JJU45" s="170"/>
      <c r="JJV45" s="188"/>
      <c r="JJW45" s="188"/>
      <c r="JJX45" s="188"/>
      <c r="JJY45" s="179"/>
      <c r="JJZ45" s="170"/>
      <c r="JKA45" s="188"/>
      <c r="JKB45" s="188"/>
      <c r="JKC45" s="188"/>
      <c r="JKD45" s="179"/>
      <c r="JKE45" s="170"/>
      <c r="JKF45" s="188"/>
      <c r="JKG45" s="188"/>
      <c r="JKH45" s="188"/>
      <c r="JKI45" s="179"/>
      <c r="JKJ45" s="170"/>
      <c r="JKK45" s="188"/>
      <c r="JKL45" s="188"/>
      <c r="JKM45" s="188"/>
      <c r="JKN45" s="179"/>
      <c r="JKO45" s="170"/>
      <c r="JKP45" s="188"/>
      <c r="JKQ45" s="188"/>
      <c r="JKR45" s="188"/>
      <c r="JKS45" s="179"/>
      <c r="JKT45" s="170"/>
      <c r="JKU45" s="188"/>
      <c r="JKV45" s="188"/>
      <c r="JKW45" s="188"/>
      <c r="JKX45" s="179"/>
      <c r="JKY45" s="170"/>
      <c r="JKZ45" s="188"/>
      <c r="JLA45" s="188"/>
      <c r="JLB45" s="188"/>
      <c r="JLC45" s="179"/>
      <c r="JLD45" s="170"/>
      <c r="JLE45" s="188"/>
      <c r="JLF45" s="188"/>
      <c r="JLG45" s="188"/>
      <c r="JLH45" s="179"/>
      <c r="JLI45" s="170"/>
      <c r="JLJ45" s="188"/>
      <c r="JLK45" s="188"/>
      <c r="JLL45" s="188"/>
      <c r="JLM45" s="179"/>
      <c r="JLN45" s="170"/>
      <c r="JLO45" s="188"/>
      <c r="JLP45" s="188"/>
      <c r="JLQ45" s="188"/>
      <c r="JLR45" s="179"/>
      <c r="JLS45" s="170"/>
      <c r="JLT45" s="188"/>
      <c r="JLU45" s="188"/>
      <c r="JLV45" s="188"/>
      <c r="JLW45" s="179"/>
      <c r="JLX45" s="170"/>
      <c r="JLY45" s="188"/>
      <c r="JLZ45" s="188"/>
      <c r="JMA45" s="188"/>
      <c r="JMB45" s="179"/>
      <c r="JMC45" s="170"/>
      <c r="JMD45" s="188"/>
      <c r="JME45" s="188"/>
      <c r="JMF45" s="188"/>
      <c r="JMG45" s="179"/>
      <c r="JMH45" s="170"/>
      <c r="JMI45" s="188"/>
      <c r="JMJ45" s="188"/>
      <c r="JMK45" s="188"/>
      <c r="JML45" s="179"/>
      <c r="JMM45" s="170"/>
      <c r="JMN45" s="188"/>
      <c r="JMO45" s="188"/>
      <c r="JMP45" s="188"/>
      <c r="JMQ45" s="179"/>
      <c r="JMR45" s="170"/>
      <c r="JMS45" s="188"/>
      <c r="JMT45" s="188"/>
      <c r="JMU45" s="188"/>
      <c r="JMV45" s="179"/>
      <c r="JMW45" s="170"/>
      <c r="JMX45" s="188"/>
      <c r="JMY45" s="188"/>
      <c r="JMZ45" s="188"/>
      <c r="JNA45" s="179"/>
      <c r="JNB45" s="170"/>
      <c r="JNC45" s="188"/>
      <c r="JND45" s="188"/>
      <c r="JNE45" s="188"/>
      <c r="JNF45" s="179"/>
      <c r="JNG45" s="170"/>
      <c r="JNH45" s="188"/>
      <c r="JNI45" s="188"/>
      <c r="JNJ45" s="188"/>
      <c r="JNK45" s="179"/>
      <c r="JNL45" s="170"/>
      <c r="JNM45" s="188"/>
      <c r="JNN45" s="188"/>
      <c r="JNO45" s="188"/>
      <c r="JNP45" s="179"/>
      <c r="JNQ45" s="170"/>
      <c r="JNR45" s="188"/>
      <c r="JNS45" s="188"/>
      <c r="JNT45" s="188"/>
      <c r="JNU45" s="179"/>
      <c r="JNV45" s="170"/>
      <c r="JNW45" s="188"/>
      <c r="JNX45" s="188"/>
      <c r="JNY45" s="188"/>
      <c r="JNZ45" s="179"/>
      <c r="JOA45" s="170"/>
      <c r="JOB45" s="188"/>
      <c r="JOC45" s="188"/>
      <c r="JOD45" s="188"/>
      <c r="JOE45" s="179"/>
      <c r="JOF45" s="170"/>
      <c r="JOG45" s="188"/>
      <c r="JOH45" s="188"/>
      <c r="JOI45" s="188"/>
      <c r="JOJ45" s="179"/>
      <c r="JOK45" s="170"/>
      <c r="JOL45" s="188"/>
      <c r="JOM45" s="188"/>
      <c r="JON45" s="188"/>
      <c r="JOO45" s="179"/>
      <c r="JOP45" s="170"/>
      <c r="JOQ45" s="188"/>
      <c r="JOR45" s="188"/>
      <c r="JOS45" s="188"/>
      <c r="JOT45" s="179"/>
      <c r="JOU45" s="170"/>
      <c r="JOV45" s="188"/>
      <c r="JOW45" s="188"/>
      <c r="JOX45" s="188"/>
      <c r="JOY45" s="179"/>
      <c r="JOZ45" s="170"/>
      <c r="JPA45" s="188"/>
      <c r="JPB45" s="188"/>
      <c r="JPC45" s="188"/>
      <c r="JPD45" s="179"/>
      <c r="JPE45" s="170"/>
      <c r="JPF45" s="188"/>
      <c r="JPG45" s="188"/>
      <c r="JPH45" s="188"/>
      <c r="JPI45" s="179"/>
      <c r="JPJ45" s="170"/>
      <c r="JPK45" s="188"/>
      <c r="JPL45" s="188"/>
      <c r="JPM45" s="188"/>
      <c r="JPN45" s="179"/>
      <c r="JPO45" s="170"/>
      <c r="JPP45" s="188"/>
      <c r="JPQ45" s="188"/>
      <c r="JPR45" s="188"/>
      <c r="JPS45" s="179"/>
      <c r="JPT45" s="170"/>
      <c r="JPU45" s="188"/>
      <c r="JPV45" s="188"/>
      <c r="JPW45" s="188"/>
      <c r="JPX45" s="179"/>
      <c r="JPY45" s="170"/>
      <c r="JPZ45" s="188"/>
      <c r="JQA45" s="188"/>
      <c r="JQB45" s="188"/>
      <c r="JQC45" s="179"/>
      <c r="JQD45" s="170"/>
      <c r="JQE45" s="188"/>
      <c r="JQF45" s="188"/>
      <c r="JQG45" s="188"/>
      <c r="JQH45" s="179"/>
      <c r="JQI45" s="170"/>
      <c r="JQJ45" s="188"/>
      <c r="JQK45" s="188"/>
      <c r="JQL45" s="188"/>
      <c r="JQM45" s="179"/>
      <c r="JQN45" s="170"/>
      <c r="JQO45" s="188"/>
      <c r="JQP45" s="188"/>
      <c r="JQQ45" s="188"/>
      <c r="JQR45" s="179"/>
      <c r="JQS45" s="170"/>
      <c r="JQT45" s="188"/>
      <c r="JQU45" s="188"/>
      <c r="JQV45" s="188"/>
      <c r="JQW45" s="179"/>
      <c r="JQX45" s="170"/>
      <c r="JQY45" s="188"/>
      <c r="JQZ45" s="188"/>
      <c r="JRA45" s="188"/>
      <c r="JRB45" s="179"/>
      <c r="JRC45" s="170"/>
      <c r="JRD45" s="188"/>
      <c r="JRE45" s="188"/>
      <c r="JRF45" s="188"/>
      <c r="JRG45" s="179"/>
      <c r="JRH45" s="170"/>
      <c r="JRI45" s="188"/>
      <c r="JRJ45" s="188"/>
      <c r="JRK45" s="188"/>
      <c r="JRL45" s="179"/>
      <c r="JRM45" s="170"/>
      <c r="JRN45" s="188"/>
      <c r="JRO45" s="188"/>
      <c r="JRP45" s="188"/>
      <c r="JRQ45" s="179"/>
      <c r="JRR45" s="170"/>
      <c r="JRS45" s="188"/>
      <c r="JRT45" s="188"/>
      <c r="JRU45" s="188"/>
      <c r="JRV45" s="179"/>
      <c r="JRW45" s="170"/>
      <c r="JRX45" s="188"/>
      <c r="JRY45" s="188"/>
      <c r="JRZ45" s="188"/>
      <c r="JSA45" s="179"/>
      <c r="JSB45" s="170"/>
      <c r="JSC45" s="188"/>
      <c r="JSD45" s="188"/>
      <c r="JSE45" s="188"/>
      <c r="JSF45" s="179"/>
      <c r="JSG45" s="170"/>
      <c r="JSH45" s="188"/>
      <c r="JSI45" s="188"/>
      <c r="JSJ45" s="188"/>
      <c r="JSK45" s="179"/>
      <c r="JSL45" s="170"/>
      <c r="JSM45" s="188"/>
      <c r="JSN45" s="188"/>
      <c r="JSO45" s="188"/>
      <c r="JSP45" s="179"/>
      <c r="JSQ45" s="170"/>
      <c r="JSR45" s="188"/>
      <c r="JSS45" s="188"/>
      <c r="JST45" s="188"/>
      <c r="JSU45" s="179"/>
      <c r="JSV45" s="170"/>
      <c r="JSW45" s="188"/>
      <c r="JSX45" s="188"/>
      <c r="JSY45" s="188"/>
      <c r="JSZ45" s="179"/>
      <c r="JTA45" s="170"/>
      <c r="JTB45" s="188"/>
      <c r="JTC45" s="188"/>
      <c r="JTD45" s="188"/>
      <c r="JTE45" s="179"/>
      <c r="JTF45" s="170"/>
      <c r="JTG45" s="188"/>
      <c r="JTH45" s="188"/>
      <c r="JTI45" s="188"/>
      <c r="JTJ45" s="179"/>
      <c r="JTK45" s="170"/>
      <c r="JTL45" s="188"/>
      <c r="JTM45" s="188"/>
      <c r="JTN45" s="188"/>
      <c r="JTO45" s="179"/>
      <c r="JTP45" s="170"/>
      <c r="JTQ45" s="188"/>
      <c r="JTR45" s="188"/>
      <c r="JTS45" s="188"/>
      <c r="JTT45" s="179"/>
      <c r="JTU45" s="170"/>
      <c r="JTV45" s="188"/>
      <c r="JTW45" s="188"/>
      <c r="JTX45" s="188"/>
      <c r="JTY45" s="179"/>
      <c r="JTZ45" s="170"/>
      <c r="JUA45" s="188"/>
      <c r="JUB45" s="188"/>
      <c r="JUC45" s="188"/>
      <c r="JUD45" s="179"/>
      <c r="JUE45" s="170"/>
      <c r="JUF45" s="188"/>
      <c r="JUG45" s="188"/>
      <c r="JUH45" s="188"/>
      <c r="JUI45" s="179"/>
      <c r="JUJ45" s="170"/>
      <c r="JUK45" s="188"/>
      <c r="JUL45" s="188"/>
      <c r="JUM45" s="188"/>
      <c r="JUN45" s="179"/>
      <c r="JUO45" s="170"/>
      <c r="JUP45" s="188"/>
      <c r="JUQ45" s="188"/>
      <c r="JUR45" s="188"/>
      <c r="JUS45" s="179"/>
      <c r="JUT45" s="170"/>
      <c r="JUU45" s="188"/>
      <c r="JUV45" s="188"/>
      <c r="JUW45" s="188"/>
      <c r="JUX45" s="179"/>
      <c r="JUY45" s="170"/>
      <c r="JUZ45" s="188"/>
      <c r="JVA45" s="188"/>
      <c r="JVB45" s="188"/>
      <c r="JVC45" s="179"/>
      <c r="JVD45" s="170"/>
      <c r="JVE45" s="188"/>
      <c r="JVF45" s="188"/>
      <c r="JVG45" s="188"/>
      <c r="JVH45" s="179"/>
      <c r="JVI45" s="170"/>
      <c r="JVJ45" s="188"/>
      <c r="JVK45" s="188"/>
      <c r="JVL45" s="188"/>
      <c r="JVM45" s="179"/>
      <c r="JVN45" s="170"/>
      <c r="JVO45" s="188"/>
      <c r="JVP45" s="188"/>
      <c r="JVQ45" s="188"/>
      <c r="JVR45" s="179"/>
      <c r="JVS45" s="170"/>
      <c r="JVT45" s="188"/>
      <c r="JVU45" s="188"/>
      <c r="JVV45" s="188"/>
      <c r="JVW45" s="179"/>
      <c r="JVX45" s="170"/>
      <c r="JVY45" s="188"/>
      <c r="JVZ45" s="188"/>
      <c r="JWA45" s="188"/>
      <c r="JWB45" s="179"/>
      <c r="JWC45" s="170"/>
      <c r="JWD45" s="188"/>
      <c r="JWE45" s="188"/>
      <c r="JWF45" s="188"/>
      <c r="JWG45" s="179"/>
      <c r="JWH45" s="170"/>
      <c r="JWI45" s="188"/>
      <c r="JWJ45" s="188"/>
      <c r="JWK45" s="188"/>
      <c r="JWL45" s="179"/>
      <c r="JWM45" s="170"/>
      <c r="JWN45" s="188"/>
      <c r="JWO45" s="188"/>
      <c r="JWP45" s="188"/>
      <c r="JWQ45" s="179"/>
      <c r="JWR45" s="170"/>
      <c r="JWS45" s="188"/>
      <c r="JWT45" s="188"/>
      <c r="JWU45" s="188"/>
      <c r="JWV45" s="179"/>
      <c r="JWW45" s="170"/>
      <c r="JWX45" s="188"/>
      <c r="JWY45" s="188"/>
      <c r="JWZ45" s="188"/>
      <c r="JXA45" s="179"/>
      <c r="JXB45" s="170"/>
      <c r="JXC45" s="188"/>
      <c r="JXD45" s="188"/>
      <c r="JXE45" s="188"/>
      <c r="JXF45" s="179"/>
      <c r="JXG45" s="170"/>
      <c r="JXH45" s="188"/>
      <c r="JXI45" s="188"/>
      <c r="JXJ45" s="188"/>
      <c r="JXK45" s="179"/>
      <c r="JXL45" s="170"/>
      <c r="JXM45" s="188"/>
      <c r="JXN45" s="188"/>
      <c r="JXO45" s="188"/>
      <c r="JXP45" s="179"/>
      <c r="JXQ45" s="170"/>
      <c r="JXR45" s="188"/>
      <c r="JXS45" s="188"/>
      <c r="JXT45" s="188"/>
      <c r="JXU45" s="179"/>
      <c r="JXV45" s="170"/>
      <c r="JXW45" s="188"/>
      <c r="JXX45" s="188"/>
      <c r="JXY45" s="188"/>
      <c r="JXZ45" s="179"/>
      <c r="JYA45" s="170"/>
      <c r="JYB45" s="188"/>
      <c r="JYC45" s="188"/>
      <c r="JYD45" s="188"/>
      <c r="JYE45" s="179"/>
      <c r="JYF45" s="170"/>
      <c r="JYG45" s="188"/>
      <c r="JYH45" s="188"/>
      <c r="JYI45" s="188"/>
      <c r="JYJ45" s="179"/>
      <c r="JYK45" s="170"/>
      <c r="JYL45" s="188"/>
      <c r="JYM45" s="188"/>
      <c r="JYN45" s="188"/>
      <c r="JYO45" s="179"/>
      <c r="JYP45" s="170"/>
      <c r="JYQ45" s="188"/>
      <c r="JYR45" s="188"/>
      <c r="JYS45" s="188"/>
      <c r="JYT45" s="179"/>
      <c r="JYU45" s="170"/>
      <c r="JYV45" s="188"/>
      <c r="JYW45" s="188"/>
      <c r="JYX45" s="188"/>
      <c r="JYY45" s="179"/>
      <c r="JYZ45" s="170"/>
      <c r="JZA45" s="188"/>
      <c r="JZB45" s="188"/>
      <c r="JZC45" s="188"/>
      <c r="JZD45" s="179"/>
      <c r="JZE45" s="170"/>
      <c r="JZF45" s="188"/>
      <c r="JZG45" s="188"/>
      <c r="JZH45" s="188"/>
      <c r="JZI45" s="179"/>
      <c r="JZJ45" s="170"/>
      <c r="JZK45" s="188"/>
      <c r="JZL45" s="188"/>
      <c r="JZM45" s="188"/>
      <c r="JZN45" s="179"/>
      <c r="JZO45" s="170"/>
      <c r="JZP45" s="188"/>
      <c r="JZQ45" s="188"/>
      <c r="JZR45" s="188"/>
      <c r="JZS45" s="179"/>
      <c r="JZT45" s="170"/>
      <c r="JZU45" s="188"/>
      <c r="JZV45" s="188"/>
      <c r="JZW45" s="188"/>
      <c r="JZX45" s="179"/>
      <c r="JZY45" s="170"/>
      <c r="JZZ45" s="188"/>
      <c r="KAA45" s="188"/>
      <c r="KAB45" s="188"/>
      <c r="KAC45" s="179"/>
      <c r="KAD45" s="170"/>
      <c r="KAE45" s="188"/>
      <c r="KAF45" s="188"/>
      <c r="KAG45" s="188"/>
      <c r="KAH45" s="179"/>
      <c r="KAI45" s="170"/>
      <c r="KAJ45" s="188"/>
      <c r="KAK45" s="188"/>
      <c r="KAL45" s="188"/>
      <c r="KAM45" s="179"/>
      <c r="KAN45" s="170"/>
      <c r="KAO45" s="188"/>
      <c r="KAP45" s="188"/>
      <c r="KAQ45" s="188"/>
      <c r="KAR45" s="179"/>
      <c r="KAS45" s="170"/>
      <c r="KAT45" s="188"/>
      <c r="KAU45" s="188"/>
      <c r="KAV45" s="188"/>
      <c r="KAW45" s="179"/>
      <c r="KAX45" s="170"/>
      <c r="KAY45" s="188"/>
      <c r="KAZ45" s="188"/>
      <c r="KBA45" s="188"/>
      <c r="KBB45" s="179"/>
      <c r="KBC45" s="170"/>
      <c r="KBD45" s="188"/>
      <c r="KBE45" s="188"/>
      <c r="KBF45" s="188"/>
      <c r="KBG45" s="179"/>
      <c r="KBH45" s="170"/>
      <c r="KBI45" s="188"/>
      <c r="KBJ45" s="188"/>
      <c r="KBK45" s="188"/>
      <c r="KBL45" s="179"/>
      <c r="KBM45" s="170"/>
      <c r="KBN45" s="188"/>
      <c r="KBO45" s="188"/>
      <c r="KBP45" s="188"/>
      <c r="KBQ45" s="179"/>
      <c r="KBR45" s="170"/>
      <c r="KBS45" s="188"/>
      <c r="KBT45" s="188"/>
      <c r="KBU45" s="188"/>
      <c r="KBV45" s="179"/>
      <c r="KBW45" s="170"/>
      <c r="KBX45" s="188"/>
      <c r="KBY45" s="188"/>
      <c r="KBZ45" s="188"/>
      <c r="KCA45" s="179"/>
      <c r="KCB45" s="170"/>
      <c r="KCC45" s="188"/>
      <c r="KCD45" s="188"/>
      <c r="KCE45" s="188"/>
      <c r="KCF45" s="179"/>
      <c r="KCG45" s="170"/>
      <c r="KCH45" s="188"/>
      <c r="KCI45" s="188"/>
      <c r="KCJ45" s="188"/>
      <c r="KCK45" s="179"/>
      <c r="KCL45" s="170"/>
      <c r="KCM45" s="188"/>
      <c r="KCN45" s="188"/>
      <c r="KCO45" s="188"/>
      <c r="KCP45" s="179"/>
      <c r="KCQ45" s="170"/>
      <c r="KCR45" s="188"/>
      <c r="KCS45" s="188"/>
      <c r="KCT45" s="188"/>
      <c r="KCU45" s="179"/>
      <c r="KCV45" s="170"/>
      <c r="KCW45" s="188"/>
      <c r="KCX45" s="188"/>
      <c r="KCY45" s="188"/>
      <c r="KCZ45" s="179"/>
      <c r="KDA45" s="170"/>
      <c r="KDB45" s="188"/>
      <c r="KDC45" s="188"/>
      <c r="KDD45" s="188"/>
      <c r="KDE45" s="179"/>
      <c r="KDF45" s="170"/>
      <c r="KDG45" s="188"/>
      <c r="KDH45" s="188"/>
      <c r="KDI45" s="188"/>
      <c r="KDJ45" s="179"/>
      <c r="KDK45" s="170"/>
      <c r="KDL45" s="188"/>
      <c r="KDM45" s="188"/>
      <c r="KDN45" s="188"/>
      <c r="KDO45" s="179"/>
      <c r="KDP45" s="170"/>
      <c r="KDQ45" s="188"/>
      <c r="KDR45" s="188"/>
      <c r="KDS45" s="188"/>
      <c r="KDT45" s="179"/>
      <c r="KDU45" s="170"/>
      <c r="KDV45" s="188"/>
      <c r="KDW45" s="188"/>
      <c r="KDX45" s="188"/>
      <c r="KDY45" s="179"/>
      <c r="KDZ45" s="170"/>
      <c r="KEA45" s="188"/>
      <c r="KEB45" s="188"/>
      <c r="KEC45" s="188"/>
      <c r="KED45" s="179"/>
      <c r="KEE45" s="170"/>
      <c r="KEF45" s="188"/>
      <c r="KEG45" s="188"/>
      <c r="KEH45" s="188"/>
      <c r="KEI45" s="179"/>
      <c r="KEJ45" s="170"/>
      <c r="KEK45" s="188"/>
      <c r="KEL45" s="188"/>
      <c r="KEM45" s="188"/>
      <c r="KEN45" s="179"/>
      <c r="KEO45" s="170"/>
      <c r="KEP45" s="188"/>
      <c r="KEQ45" s="188"/>
      <c r="KER45" s="188"/>
      <c r="KES45" s="179"/>
      <c r="KET45" s="170"/>
      <c r="KEU45" s="188"/>
      <c r="KEV45" s="188"/>
      <c r="KEW45" s="188"/>
      <c r="KEX45" s="179"/>
      <c r="KEY45" s="170"/>
      <c r="KEZ45" s="188"/>
      <c r="KFA45" s="188"/>
      <c r="KFB45" s="188"/>
      <c r="KFC45" s="179"/>
      <c r="KFD45" s="170"/>
      <c r="KFE45" s="188"/>
      <c r="KFF45" s="188"/>
      <c r="KFG45" s="188"/>
      <c r="KFH45" s="179"/>
      <c r="KFI45" s="170"/>
      <c r="KFJ45" s="188"/>
      <c r="KFK45" s="188"/>
      <c r="KFL45" s="188"/>
      <c r="KFM45" s="179"/>
      <c r="KFN45" s="170"/>
      <c r="KFO45" s="188"/>
      <c r="KFP45" s="188"/>
      <c r="KFQ45" s="188"/>
      <c r="KFR45" s="179"/>
      <c r="KFS45" s="170"/>
      <c r="KFT45" s="188"/>
      <c r="KFU45" s="188"/>
      <c r="KFV45" s="188"/>
      <c r="KFW45" s="179"/>
      <c r="KFX45" s="170"/>
      <c r="KFY45" s="188"/>
      <c r="KFZ45" s="188"/>
      <c r="KGA45" s="188"/>
      <c r="KGB45" s="179"/>
      <c r="KGC45" s="170"/>
      <c r="KGD45" s="188"/>
      <c r="KGE45" s="188"/>
      <c r="KGF45" s="188"/>
      <c r="KGG45" s="179"/>
      <c r="KGH45" s="170"/>
      <c r="KGI45" s="188"/>
      <c r="KGJ45" s="188"/>
      <c r="KGK45" s="188"/>
      <c r="KGL45" s="179"/>
      <c r="KGM45" s="170"/>
      <c r="KGN45" s="188"/>
      <c r="KGO45" s="188"/>
      <c r="KGP45" s="188"/>
      <c r="KGQ45" s="179"/>
      <c r="KGR45" s="170"/>
      <c r="KGS45" s="188"/>
      <c r="KGT45" s="188"/>
      <c r="KGU45" s="188"/>
      <c r="KGV45" s="179"/>
      <c r="KGW45" s="170"/>
      <c r="KGX45" s="188"/>
      <c r="KGY45" s="188"/>
      <c r="KGZ45" s="188"/>
      <c r="KHA45" s="179"/>
      <c r="KHB45" s="170"/>
      <c r="KHC45" s="188"/>
      <c r="KHD45" s="188"/>
      <c r="KHE45" s="188"/>
      <c r="KHF45" s="179"/>
      <c r="KHG45" s="170"/>
      <c r="KHH45" s="188"/>
      <c r="KHI45" s="188"/>
      <c r="KHJ45" s="188"/>
      <c r="KHK45" s="179"/>
      <c r="KHL45" s="170"/>
      <c r="KHM45" s="188"/>
      <c r="KHN45" s="188"/>
      <c r="KHO45" s="188"/>
      <c r="KHP45" s="179"/>
      <c r="KHQ45" s="170"/>
      <c r="KHR45" s="188"/>
      <c r="KHS45" s="188"/>
      <c r="KHT45" s="188"/>
      <c r="KHU45" s="179"/>
      <c r="KHV45" s="170"/>
      <c r="KHW45" s="188"/>
      <c r="KHX45" s="188"/>
      <c r="KHY45" s="188"/>
      <c r="KHZ45" s="179"/>
      <c r="KIA45" s="170"/>
      <c r="KIB45" s="188"/>
      <c r="KIC45" s="188"/>
      <c r="KID45" s="188"/>
      <c r="KIE45" s="179"/>
      <c r="KIF45" s="170"/>
      <c r="KIG45" s="188"/>
      <c r="KIH45" s="188"/>
      <c r="KII45" s="188"/>
      <c r="KIJ45" s="179"/>
      <c r="KIK45" s="170"/>
      <c r="KIL45" s="188"/>
      <c r="KIM45" s="188"/>
      <c r="KIN45" s="188"/>
      <c r="KIO45" s="179"/>
      <c r="KIP45" s="170"/>
      <c r="KIQ45" s="188"/>
      <c r="KIR45" s="188"/>
      <c r="KIS45" s="188"/>
      <c r="KIT45" s="179"/>
      <c r="KIU45" s="170"/>
      <c r="KIV45" s="188"/>
      <c r="KIW45" s="188"/>
      <c r="KIX45" s="188"/>
      <c r="KIY45" s="179"/>
      <c r="KIZ45" s="170"/>
      <c r="KJA45" s="188"/>
      <c r="KJB45" s="188"/>
      <c r="KJC45" s="188"/>
      <c r="KJD45" s="179"/>
      <c r="KJE45" s="170"/>
      <c r="KJF45" s="188"/>
      <c r="KJG45" s="188"/>
      <c r="KJH45" s="188"/>
      <c r="KJI45" s="179"/>
      <c r="KJJ45" s="170"/>
      <c r="KJK45" s="188"/>
      <c r="KJL45" s="188"/>
      <c r="KJM45" s="188"/>
      <c r="KJN45" s="179"/>
      <c r="KJO45" s="170"/>
      <c r="KJP45" s="188"/>
      <c r="KJQ45" s="188"/>
      <c r="KJR45" s="188"/>
      <c r="KJS45" s="179"/>
      <c r="KJT45" s="170"/>
      <c r="KJU45" s="188"/>
      <c r="KJV45" s="188"/>
      <c r="KJW45" s="188"/>
      <c r="KJX45" s="179"/>
      <c r="KJY45" s="170"/>
      <c r="KJZ45" s="188"/>
      <c r="KKA45" s="188"/>
      <c r="KKB45" s="188"/>
      <c r="KKC45" s="179"/>
      <c r="KKD45" s="170"/>
      <c r="KKE45" s="188"/>
      <c r="KKF45" s="188"/>
      <c r="KKG45" s="188"/>
      <c r="KKH45" s="179"/>
      <c r="KKI45" s="170"/>
      <c r="KKJ45" s="188"/>
      <c r="KKK45" s="188"/>
      <c r="KKL45" s="188"/>
      <c r="KKM45" s="179"/>
      <c r="KKN45" s="170"/>
      <c r="KKO45" s="188"/>
      <c r="KKP45" s="188"/>
      <c r="KKQ45" s="188"/>
      <c r="KKR45" s="179"/>
      <c r="KKS45" s="170"/>
      <c r="KKT45" s="188"/>
      <c r="KKU45" s="188"/>
      <c r="KKV45" s="188"/>
      <c r="KKW45" s="179"/>
      <c r="KKX45" s="170"/>
      <c r="KKY45" s="188"/>
      <c r="KKZ45" s="188"/>
      <c r="KLA45" s="188"/>
      <c r="KLB45" s="179"/>
      <c r="KLC45" s="170"/>
      <c r="KLD45" s="188"/>
      <c r="KLE45" s="188"/>
      <c r="KLF45" s="188"/>
      <c r="KLG45" s="179"/>
      <c r="KLH45" s="170"/>
      <c r="KLI45" s="188"/>
      <c r="KLJ45" s="188"/>
      <c r="KLK45" s="188"/>
      <c r="KLL45" s="179"/>
      <c r="KLM45" s="170"/>
      <c r="KLN45" s="188"/>
      <c r="KLO45" s="188"/>
      <c r="KLP45" s="188"/>
      <c r="KLQ45" s="179"/>
      <c r="KLR45" s="170"/>
      <c r="KLS45" s="188"/>
      <c r="KLT45" s="188"/>
      <c r="KLU45" s="188"/>
      <c r="KLV45" s="179"/>
      <c r="KLW45" s="170"/>
      <c r="KLX45" s="188"/>
      <c r="KLY45" s="188"/>
      <c r="KLZ45" s="188"/>
      <c r="KMA45" s="179"/>
      <c r="KMB45" s="170"/>
      <c r="KMC45" s="188"/>
      <c r="KMD45" s="188"/>
      <c r="KME45" s="188"/>
      <c r="KMF45" s="179"/>
      <c r="KMG45" s="170"/>
      <c r="KMH45" s="188"/>
      <c r="KMI45" s="188"/>
      <c r="KMJ45" s="188"/>
      <c r="KMK45" s="179"/>
      <c r="KML45" s="170"/>
      <c r="KMM45" s="188"/>
      <c r="KMN45" s="188"/>
      <c r="KMO45" s="188"/>
      <c r="KMP45" s="179"/>
      <c r="KMQ45" s="170"/>
      <c r="KMR45" s="188"/>
      <c r="KMS45" s="188"/>
      <c r="KMT45" s="188"/>
      <c r="KMU45" s="179"/>
      <c r="KMV45" s="170"/>
      <c r="KMW45" s="188"/>
      <c r="KMX45" s="188"/>
      <c r="KMY45" s="188"/>
      <c r="KMZ45" s="179"/>
      <c r="KNA45" s="170"/>
      <c r="KNB45" s="188"/>
      <c r="KNC45" s="188"/>
      <c r="KND45" s="188"/>
      <c r="KNE45" s="179"/>
      <c r="KNF45" s="170"/>
      <c r="KNG45" s="188"/>
      <c r="KNH45" s="188"/>
      <c r="KNI45" s="188"/>
      <c r="KNJ45" s="179"/>
      <c r="KNK45" s="170"/>
      <c r="KNL45" s="188"/>
      <c r="KNM45" s="188"/>
      <c r="KNN45" s="188"/>
      <c r="KNO45" s="179"/>
      <c r="KNP45" s="170"/>
      <c r="KNQ45" s="188"/>
      <c r="KNR45" s="188"/>
      <c r="KNS45" s="188"/>
      <c r="KNT45" s="179"/>
      <c r="KNU45" s="170"/>
      <c r="KNV45" s="188"/>
      <c r="KNW45" s="188"/>
      <c r="KNX45" s="188"/>
      <c r="KNY45" s="179"/>
      <c r="KNZ45" s="170"/>
      <c r="KOA45" s="188"/>
      <c r="KOB45" s="188"/>
      <c r="KOC45" s="188"/>
      <c r="KOD45" s="179"/>
      <c r="KOE45" s="170"/>
      <c r="KOF45" s="188"/>
      <c r="KOG45" s="188"/>
      <c r="KOH45" s="188"/>
      <c r="KOI45" s="179"/>
      <c r="KOJ45" s="170"/>
      <c r="KOK45" s="188"/>
      <c r="KOL45" s="188"/>
      <c r="KOM45" s="188"/>
      <c r="KON45" s="179"/>
      <c r="KOO45" s="170"/>
      <c r="KOP45" s="188"/>
      <c r="KOQ45" s="188"/>
      <c r="KOR45" s="188"/>
      <c r="KOS45" s="179"/>
      <c r="KOT45" s="170"/>
      <c r="KOU45" s="188"/>
      <c r="KOV45" s="188"/>
      <c r="KOW45" s="188"/>
      <c r="KOX45" s="179"/>
      <c r="KOY45" s="170"/>
      <c r="KOZ45" s="188"/>
      <c r="KPA45" s="188"/>
      <c r="KPB45" s="188"/>
      <c r="KPC45" s="179"/>
      <c r="KPD45" s="170"/>
      <c r="KPE45" s="188"/>
      <c r="KPF45" s="188"/>
      <c r="KPG45" s="188"/>
      <c r="KPH45" s="179"/>
      <c r="KPI45" s="170"/>
      <c r="KPJ45" s="188"/>
      <c r="KPK45" s="188"/>
      <c r="KPL45" s="188"/>
      <c r="KPM45" s="179"/>
      <c r="KPN45" s="170"/>
      <c r="KPO45" s="188"/>
      <c r="KPP45" s="188"/>
      <c r="KPQ45" s="188"/>
      <c r="KPR45" s="179"/>
      <c r="KPS45" s="170"/>
      <c r="KPT45" s="188"/>
      <c r="KPU45" s="188"/>
      <c r="KPV45" s="188"/>
      <c r="KPW45" s="179"/>
      <c r="KPX45" s="170"/>
      <c r="KPY45" s="188"/>
      <c r="KPZ45" s="188"/>
      <c r="KQA45" s="188"/>
      <c r="KQB45" s="179"/>
      <c r="KQC45" s="170"/>
      <c r="KQD45" s="188"/>
      <c r="KQE45" s="188"/>
      <c r="KQF45" s="188"/>
      <c r="KQG45" s="179"/>
      <c r="KQH45" s="170"/>
      <c r="KQI45" s="188"/>
      <c r="KQJ45" s="188"/>
      <c r="KQK45" s="188"/>
      <c r="KQL45" s="179"/>
      <c r="KQM45" s="170"/>
      <c r="KQN45" s="188"/>
      <c r="KQO45" s="188"/>
      <c r="KQP45" s="188"/>
      <c r="KQQ45" s="179"/>
      <c r="KQR45" s="170"/>
      <c r="KQS45" s="188"/>
      <c r="KQT45" s="188"/>
      <c r="KQU45" s="188"/>
      <c r="KQV45" s="179"/>
      <c r="KQW45" s="170"/>
      <c r="KQX45" s="188"/>
      <c r="KQY45" s="188"/>
      <c r="KQZ45" s="188"/>
      <c r="KRA45" s="179"/>
      <c r="KRB45" s="170"/>
      <c r="KRC45" s="188"/>
      <c r="KRD45" s="188"/>
      <c r="KRE45" s="188"/>
      <c r="KRF45" s="179"/>
      <c r="KRG45" s="170"/>
      <c r="KRH45" s="188"/>
      <c r="KRI45" s="188"/>
      <c r="KRJ45" s="188"/>
      <c r="KRK45" s="179"/>
      <c r="KRL45" s="170"/>
      <c r="KRM45" s="188"/>
      <c r="KRN45" s="188"/>
      <c r="KRO45" s="188"/>
      <c r="KRP45" s="179"/>
      <c r="KRQ45" s="170"/>
      <c r="KRR45" s="188"/>
      <c r="KRS45" s="188"/>
      <c r="KRT45" s="188"/>
      <c r="KRU45" s="179"/>
      <c r="KRV45" s="170"/>
      <c r="KRW45" s="188"/>
      <c r="KRX45" s="188"/>
      <c r="KRY45" s="188"/>
      <c r="KRZ45" s="179"/>
      <c r="KSA45" s="170"/>
      <c r="KSB45" s="188"/>
      <c r="KSC45" s="188"/>
      <c r="KSD45" s="188"/>
      <c r="KSE45" s="179"/>
      <c r="KSF45" s="170"/>
      <c r="KSG45" s="188"/>
      <c r="KSH45" s="188"/>
      <c r="KSI45" s="188"/>
      <c r="KSJ45" s="179"/>
      <c r="KSK45" s="170"/>
      <c r="KSL45" s="188"/>
      <c r="KSM45" s="188"/>
      <c r="KSN45" s="188"/>
      <c r="KSO45" s="179"/>
      <c r="KSP45" s="170"/>
      <c r="KSQ45" s="188"/>
      <c r="KSR45" s="188"/>
      <c r="KSS45" s="188"/>
      <c r="KST45" s="179"/>
      <c r="KSU45" s="170"/>
      <c r="KSV45" s="188"/>
      <c r="KSW45" s="188"/>
      <c r="KSX45" s="188"/>
      <c r="KSY45" s="179"/>
      <c r="KSZ45" s="170"/>
      <c r="KTA45" s="188"/>
      <c r="KTB45" s="188"/>
      <c r="KTC45" s="188"/>
      <c r="KTD45" s="179"/>
      <c r="KTE45" s="170"/>
      <c r="KTF45" s="188"/>
      <c r="KTG45" s="188"/>
      <c r="KTH45" s="188"/>
      <c r="KTI45" s="179"/>
      <c r="KTJ45" s="170"/>
      <c r="KTK45" s="188"/>
      <c r="KTL45" s="188"/>
      <c r="KTM45" s="188"/>
      <c r="KTN45" s="179"/>
      <c r="KTO45" s="170"/>
      <c r="KTP45" s="188"/>
      <c r="KTQ45" s="188"/>
      <c r="KTR45" s="188"/>
      <c r="KTS45" s="179"/>
      <c r="KTT45" s="170"/>
      <c r="KTU45" s="188"/>
      <c r="KTV45" s="188"/>
      <c r="KTW45" s="188"/>
      <c r="KTX45" s="179"/>
      <c r="KTY45" s="170"/>
      <c r="KTZ45" s="188"/>
      <c r="KUA45" s="188"/>
      <c r="KUB45" s="188"/>
      <c r="KUC45" s="179"/>
      <c r="KUD45" s="170"/>
      <c r="KUE45" s="188"/>
      <c r="KUF45" s="188"/>
      <c r="KUG45" s="188"/>
      <c r="KUH45" s="179"/>
      <c r="KUI45" s="170"/>
      <c r="KUJ45" s="188"/>
      <c r="KUK45" s="188"/>
      <c r="KUL45" s="188"/>
      <c r="KUM45" s="179"/>
      <c r="KUN45" s="170"/>
      <c r="KUO45" s="188"/>
      <c r="KUP45" s="188"/>
      <c r="KUQ45" s="188"/>
      <c r="KUR45" s="179"/>
      <c r="KUS45" s="170"/>
      <c r="KUT45" s="188"/>
      <c r="KUU45" s="188"/>
      <c r="KUV45" s="188"/>
      <c r="KUW45" s="179"/>
      <c r="KUX45" s="170"/>
      <c r="KUY45" s="188"/>
      <c r="KUZ45" s="188"/>
      <c r="KVA45" s="188"/>
      <c r="KVB45" s="179"/>
      <c r="KVC45" s="170"/>
      <c r="KVD45" s="188"/>
      <c r="KVE45" s="188"/>
      <c r="KVF45" s="188"/>
      <c r="KVG45" s="179"/>
      <c r="KVH45" s="170"/>
      <c r="KVI45" s="188"/>
      <c r="KVJ45" s="188"/>
      <c r="KVK45" s="188"/>
      <c r="KVL45" s="179"/>
      <c r="KVM45" s="170"/>
      <c r="KVN45" s="188"/>
      <c r="KVO45" s="188"/>
      <c r="KVP45" s="188"/>
      <c r="KVQ45" s="179"/>
      <c r="KVR45" s="170"/>
      <c r="KVS45" s="188"/>
      <c r="KVT45" s="188"/>
      <c r="KVU45" s="188"/>
      <c r="KVV45" s="179"/>
      <c r="KVW45" s="170"/>
      <c r="KVX45" s="188"/>
      <c r="KVY45" s="188"/>
      <c r="KVZ45" s="188"/>
      <c r="KWA45" s="179"/>
      <c r="KWB45" s="170"/>
      <c r="KWC45" s="188"/>
      <c r="KWD45" s="188"/>
      <c r="KWE45" s="188"/>
      <c r="KWF45" s="179"/>
      <c r="KWG45" s="170"/>
      <c r="KWH45" s="188"/>
      <c r="KWI45" s="188"/>
      <c r="KWJ45" s="188"/>
      <c r="KWK45" s="179"/>
      <c r="KWL45" s="170"/>
      <c r="KWM45" s="188"/>
      <c r="KWN45" s="188"/>
      <c r="KWO45" s="188"/>
      <c r="KWP45" s="179"/>
      <c r="KWQ45" s="170"/>
      <c r="KWR45" s="188"/>
      <c r="KWS45" s="188"/>
      <c r="KWT45" s="188"/>
      <c r="KWU45" s="179"/>
      <c r="KWV45" s="170"/>
      <c r="KWW45" s="188"/>
      <c r="KWX45" s="188"/>
      <c r="KWY45" s="188"/>
      <c r="KWZ45" s="179"/>
      <c r="KXA45" s="170"/>
      <c r="KXB45" s="188"/>
      <c r="KXC45" s="188"/>
      <c r="KXD45" s="188"/>
      <c r="KXE45" s="179"/>
      <c r="KXF45" s="170"/>
      <c r="KXG45" s="188"/>
      <c r="KXH45" s="188"/>
      <c r="KXI45" s="188"/>
      <c r="KXJ45" s="179"/>
      <c r="KXK45" s="170"/>
      <c r="KXL45" s="188"/>
      <c r="KXM45" s="188"/>
      <c r="KXN45" s="188"/>
      <c r="KXO45" s="179"/>
      <c r="KXP45" s="170"/>
      <c r="KXQ45" s="188"/>
      <c r="KXR45" s="188"/>
      <c r="KXS45" s="188"/>
      <c r="KXT45" s="179"/>
      <c r="KXU45" s="170"/>
      <c r="KXV45" s="188"/>
      <c r="KXW45" s="188"/>
      <c r="KXX45" s="188"/>
      <c r="KXY45" s="179"/>
      <c r="KXZ45" s="170"/>
      <c r="KYA45" s="188"/>
      <c r="KYB45" s="188"/>
      <c r="KYC45" s="188"/>
      <c r="KYD45" s="179"/>
      <c r="KYE45" s="170"/>
      <c r="KYF45" s="188"/>
      <c r="KYG45" s="188"/>
      <c r="KYH45" s="188"/>
      <c r="KYI45" s="179"/>
      <c r="KYJ45" s="170"/>
      <c r="KYK45" s="188"/>
      <c r="KYL45" s="188"/>
      <c r="KYM45" s="188"/>
      <c r="KYN45" s="179"/>
      <c r="KYO45" s="170"/>
      <c r="KYP45" s="188"/>
      <c r="KYQ45" s="188"/>
      <c r="KYR45" s="188"/>
      <c r="KYS45" s="179"/>
      <c r="KYT45" s="170"/>
      <c r="KYU45" s="188"/>
      <c r="KYV45" s="188"/>
      <c r="KYW45" s="188"/>
      <c r="KYX45" s="179"/>
      <c r="KYY45" s="170"/>
      <c r="KYZ45" s="188"/>
      <c r="KZA45" s="188"/>
      <c r="KZB45" s="188"/>
      <c r="KZC45" s="179"/>
      <c r="KZD45" s="170"/>
      <c r="KZE45" s="188"/>
      <c r="KZF45" s="188"/>
      <c r="KZG45" s="188"/>
      <c r="KZH45" s="179"/>
      <c r="KZI45" s="170"/>
      <c r="KZJ45" s="188"/>
      <c r="KZK45" s="188"/>
      <c r="KZL45" s="188"/>
      <c r="KZM45" s="179"/>
      <c r="KZN45" s="170"/>
      <c r="KZO45" s="188"/>
      <c r="KZP45" s="188"/>
      <c r="KZQ45" s="188"/>
      <c r="KZR45" s="179"/>
      <c r="KZS45" s="170"/>
      <c r="KZT45" s="188"/>
      <c r="KZU45" s="188"/>
      <c r="KZV45" s="188"/>
      <c r="KZW45" s="179"/>
      <c r="KZX45" s="170"/>
      <c r="KZY45" s="188"/>
      <c r="KZZ45" s="188"/>
      <c r="LAA45" s="188"/>
      <c r="LAB45" s="179"/>
      <c r="LAC45" s="170"/>
      <c r="LAD45" s="188"/>
      <c r="LAE45" s="188"/>
      <c r="LAF45" s="188"/>
      <c r="LAG45" s="179"/>
      <c r="LAH45" s="170"/>
      <c r="LAI45" s="188"/>
      <c r="LAJ45" s="188"/>
      <c r="LAK45" s="188"/>
      <c r="LAL45" s="179"/>
      <c r="LAM45" s="170"/>
      <c r="LAN45" s="188"/>
      <c r="LAO45" s="188"/>
      <c r="LAP45" s="188"/>
      <c r="LAQ45" s="179"/>
      <c r="LAR45" s="170"/>
      <c r="LAS45" s="188"/>
      <c r="LAT45" s="188"/>
      <c r="LAU45" s="188"/>
      <c r="LAV45" s="179"/>
      <c r="LAW45" s="170"/>
      <c r="LAX45" s="188"/>
      <c r="LAY45" s="188"/>
      <c r="LAZ45" s="188"/>
      <c r="LBA45" s="179"/>
      <c r="LBB45" s="170"/>
      <c r="LBC45" s="188"/>
      <c r="LBD45" s="188"/>
      <c r="LBE45" s="188"/>
      <c r="LBF45" s="179"/>
      <c r="LBG45" s="170"/>
      <c r="LBH45" s="188"/>
      <c r="LBI45" s="188"/>
      <c r="LBJ45" s="188"/>
      <c r="LBK45" s="179"/>
      <c r="LBL45" s="170"/>
      <c r="LBM45" s="188"/>
      <c r="LBN45" s="188"/>
      <c r="LBO45" s="188"/>
      <c r="LBP45" s="179"/>
      <c r="LBQ45" s="170"/>
      <c r="LBR45" s="188"/>
      <c r="LBS45" s="188"/>
      <c r="LBT45" s="188"/>
      <c r="LBU45" s="179"/>
      <c r="LBV45" s="170"/>
      <c r="LBW45" s="188"/>
      <c r="LBX45" s="188"/>
      <c r="LBY45" s="188"/>
      <c r="LBZ45" s="179"/>
      <c r="LCA45" s="170"/>
      <c r="LCB45" s="188"/>
      <c r="LCC45" s="188"/>
      <c r="LCD45" s="188"/>
      <c r="LCE45" s="179"/>
      <c r="LCF45" s="170"/>
      <c r="LCG45" s="188"/>
      <c r="LCH45" s="188"/>
      <c r="LCI45" s="188"/>
      <c r="LCJ45" s="179"/>
      <c r="LCK45" s="170"/>
      <c r="LCL45" s="188"/>
      <c r="LCM45" s="188"/>
      <c r="LCN45" s="188"/>
      <c r="LCO45" s="179"/>
      <c r="LCP45" s="170"/>
      <c r="LCQ45" s="188"/>
      <c r="LCR45" s="188"/>
      <c r="LCS45" s="188"/>
      <c r="LCT45" s="179"/>
      <c r="LCU45" s="170"/>
      <c r="LCV45" s="188"/>
      <c r="LCW45" s="188"/>
      <c r="LCX45" s="188"/>
      <c r="LCY45" s="179"/>
      <c r="LCZ45" s="170"/>
      <c r="LDA45" s="188"/>
      <c r="LDB45" s="188"/>
      <c r="LDC45" s="188"/>
      <c r="LDD45" s="179"/>
      <c r="LDE45" s="170"/>
      <c r="LDF45" s="188"/>
      <c r="LDG45" s="188"/>
      <c r="LDH45" s="188"/>
      <c r="LDI45" s="179"/>
      <c r="LDJ45" s="170"/>
      <c r="LDK45" s="188"/>
      <c r="LDL45" s="188"/>
      <c r="LDM45" s="188"/>
      <c r="LDN45" s="179"/>
      <c r="LDO45" s="170"/>
      <c r="LDP45" s="188"/>
      <c r="LDQ45" s="188"/>
      <c r="LDR45" s="188"/>
      <c r="LDS45" s="179"/>
      <c r="LDT45" s="170"/>
      <c r="LDU45" s="188"/>
      <c r="LDV45" s="188"/>
      <c r="LDW45" s="188"/>
      <c r="LDX45" s="179"/>
      <c r="LDY45" s="170"/>
      <c r="LDZ45" s="188"/>
      <c r="LEA45" s="188"/>
      <c r="LEB45" s="188"/>
      <c r="LEC45" s="179"/>
      <c r="LED45" s="170"/>
      <c r="LEE45" s="188"/>
      <c r="LEF45" s="188"/>
      <c r="LEG45" s="188"/>
      <c r="LEH45" s="179"/>
      <c r="LEI45" s="170"/>
      <c r="LEJ45" s="188"/>
      <c r="LEK45" s="188"/>
      <c r="LEL45" s="188"/>
      <c r="LEM45" s="179"/>
      <c r="LEN45" s="170"/>
      <c r="LEO45" s="188"/>
      <c r="LEP45" s="188"/>
      <c r="LEQ45" s="188"/>
      <c r="LER45" s="179"/>
      <c r="LES45" s="170"/>
      <c r="LET45" s="188"/>
      <c r="LEU45" s="188"/>
      <c r="LEV45" s="188"/>
      <c r="LEW45" s="179"/>
      <c r="LEX45" s="170"/>
      <c r="LEY45" s="188"/>
      <c r="LEZ45" s="188"/>
      <c r="LFA45" s="188"/>
      <c r="LFB45" s="179"/>
      <c r="LFC45" s="170"/>
      <c r="LFD45" s="188"/>
      <c r="LFE45" s="188"/>
      <c r="LFF45" s="188"/>
      <c r="LFG45" s="179"/>
      <c r="LFH45" s="170"/>
      <c r="LFI45" s="188"/>
      <c r="LFJ45" s="188"/>
      <c r="LFK45" s="188"/>
      <c r="LFL45" s="179"/>
      <c r="LFM45" s="170"/>
      <c r="LFN45" s="188"/>
      <c r="LFO45" s="188"/>
      <c r="LFP45" s="188"/>
      <c r="LFQ45" s="179"/>
      <c r="LFR45" s="170"/>
      <c r="LFS45" s="188"/>
      <c r="LFT45" s="188"/>
      <c r="LFU45" s="188"/>
      <c r="LFV45" s="179"/>
      <c r="LFW45" s="170"/>
      <c r="LFX45" s="188"/>
      <c r="LFY45" s="188"/>
      <c r="LFZ45" s="188"/>
      <c r="LGA45" s="179"/>
      <c r="LGB45" s="170"/>
      <c r="LGC45" s="188"/>
      <c r="LGD45" s="188"/>
      <c r="LGE45" s="188"/>
      <c r="LGF45" s="179"/>
      <c r="LGG45" s="170"/>
      <c r="LGH45" s="188"/>
      <c r="LGI45" s="188"/>
      <c r="LGJ45" s="188"/>
      <c r="LGK45" s="179"/>
      <c r="LGL45" s="170"/>
      <c r="LGM45" s="188"/>
      <c r="LGN45" s="188"/>
      <c r="LGO45" s="188"/>
      <c r="LGP45" s="179"/>
      <c r="LGQ45" s="170"/>
      <c r="LGR45" s="188"/>
      <c r="LGS45" s="188"/>
      <c r="LGT45" s="188"/>
      <c r="LGU45" s="179"/>
      <c r="LGV45" s="170"/>
      <c r="LGW45" s="188"/>
      <c r="LGX45" s="188"/>
      <c r="LGY45" s="188"/>
      <c r="LGZ45" s="179"/>
      <c r="LHA45" s="170"/>
      <c r="LHB45" s="188"/>
      <c r="LHC45" s="188"/>
      <c r="LHD45" s="188"/>
      <c r="LHE45" s="179"/>
      <c r="LHF45" s="170"/>
      <c r="LHG45" s="188"/>
      <c r="LHH45" s="188"/>
      <c r="LHI45" s="188"/>
      <c r="LHJ45" s="179"/>
      <c r="LHK45" s="170"/>
      <c r="LHL45" s="188"/>
      <c r="LHM45" s="188"/>
      <c r="LHN45" s="188"/>
      <c r="LHO45" s="179"/>
      <c r="LHP45" s="170"/>
      <c r="LHQ45" s="188"/>
      <c r="LHR45" s="188"/>
      <c r="LHS45" s="188"/>
      <c r="LHT45" s="179"/>
      <c r="LHU45" s="170"/>
      <c r="LHV45" s="188"/>
      <c r="LHW45" s="188"/>
      <c r="LHX45" s="188"/>
      <c r="LHY45" s="179"/>
      <c r="LHZ45" s="170"/>
      <c r="LIA45" s="188"/>
      <c r="LIB45" s="188"/>
      <c r="LIC45" s="188"/>
      <c r="LID45" s="179"/>
      <c r="LIE45" s="170"/>
      <c r="LIF45" s="188"/>
      <c r="LIG45" s="188"/>
      <c r="LIH45" s="188"/>
      <c r="LII45" s="179"/>
      <c r="LIJ45" s="170"/>
      <c r="LIK45" s="188"/>
      <c r="LIL45" s="188"/>
      <c r="LIM45" s="188"/>
      <c r="LIN45" s="179"/>
      <c r="LIO45" s="170"/>
      <c r="LIP45" s="188"/>
      <c r="LIQ45" s="188"/>
      <c r="LIR45" s="188"/>
      <c r="LIS45" s="179"/>
      <c r="LIT45" s="170"/>
      <c r="LIU45" s="188"/>
      <c r="LIV45" s="188"/>
      <c r="LIW45" s="188"/>
      <c r="LIX45" s="179"/>
      <c r="LIY45" s="170"/>
      <c r="LIZ45" s="188"/>
      <c r="LJA45" s="188"/>
      <c r="LJB45" s="188"/>
      <c r="LJC45" s="179"/>
      <c r="LJD45" s="170"/>
      <c r="LJE45" s="188"/>
      <c r="LJF45" s="188"/>
      <c r="LJG45" s="188"/>
      <c r="LJH45" s="179"/>
      <c r="LJI45" s="170"/>
      <c r="LJJ45" s="188"/>
      <c r="LJK45" s="188"/>
      <c r="LJL45" s="188"/>
      <c r="LJM45" s="179"/>
      <c r="LJN45" s="170"/>
      <c r="LJO45" s="188"/>
      <c r="LJP45" s="188"/>
      <c r="LJQ45" s="188"/>
      <c r="LJR45" s="179"/>
      <c r="LJS45" s="170"/>
      <c r="LJT45" s="188"/>
      <c r="LJU45" s="188"/>
      <c r="LJV45" s="188"/>
      <c r="LJW45" s="179"/>
      <c r="LJX45" s="170"/>
      <c r="LJY45" s="188"/>
      <c r="LJZ45" s="188"/>
      <c r="LKA45" s="188"/>
      <c r="LKB45" s="179"/>
      <c r="LKC45" s="170"/>
      <c r="LKD45" s="188"/>
      <c r="LKE45" s="188"/>
      <c r="LKF45" s="188"/>
      <c r="LKG45" s="179"/>
      <c r="LKH45" s="170"/>
      <c r="LKI45" s="188"/>
      <c r="LKJ45" s="188"/>
      <c r="LKK45" s="188"/>
      <c r="LKL45" s="179"/>
      <c r="LKM45" s="170"/>
      <c r="LKN45" s="188"/>
      <c r="LKO45" s="188"/>
      <c r="LKP45" s="188"/>
      <c r="LKQ45" s="179"/>
      <c r="LKR45" s="170"/>
      <c r="LKS45" s="188"/>
      <c r="LKT45" s="188"/>
      <c r="LKU45" s="188"/>
      <c r="LKV45" s="179"/>
      <c r="LKW45" s="170"/>
      <c r="LKX45" s="188"/>
      <c r="LKY45" s="188"/>
      <c r="LKZ45" s="188"/>
      <c r="LLA45" s="179"/>
      <c r="LLB45" s="170"/>
      <c r="LLC45" s="188"/>
      <c r="LLD45" s="188"/>
      <c r="LLE45" s="188"/>
      <c r="LLF45" s="179"/>
      <c r="LLG45" s="170"/>
      <c r="LLH45" s="188"/>
      <c r="LLI45" s="188"/>
      <c r="LLJ45" s="188"/>
      <c r="LLK45" s="179"/>
      <c r="LLL45" s="170"/>
      <c r="LLM45" s="188"/>
      <c r="LLN45" s="188"/>
      <c r="LLO45" s="188"/>
      <c r="LLP45" s="179"/>
      <c r="LLQ45" s="170"/>
      <c r="LLR45" s="188"/>
      <c r="LLS45" s="188"/>
      <c r="LLT45" s="188"/>
      <c r="LLU45" s="179"/>
      <c r="LLV45" s="170"/>
      <c r="LLW45" s="188"/>
      <c r="LLX45" s="188"/>
      <c r="LLY45" s="188"/>
      <c r="LLZ45" s="179"/>
      <c r="LMA45" s="170"/>
      <c r="LMB45" s="188"/>
      <c r="LMC45" s="188"/>
      <c r="LMD45" s="188"/>
      <c r="LME45" s="179"/>
      <c r="LMF45" s="170"/>
      <c r="LMG45" s="188"/>
      <c r="LMH45" s="188"/>
      <c r="LMI45" s="188"/>
      <c r="LMJ45" s="179"/>
      <c r="LMK45" s="170"/>
      <c r="LML45" s="188"/>
      <c r="LMM45" s="188"/>
      <c r="LMN45" s="188"/>
      <c r="LMO45" s="179"/>
      <c r="LMP45" s="170"/>
      <c r="LMQ45" s="188"/>
      <c r="LMR45" s="188"/>
      <c r="LMS45" s="188"/>
      <c r="LMT45" s="179"/>
      <c r="LMU45" s="170"/>
      <c r="LMV45" s="188"/>
      <c r="LMW45" s="188"/>
      <c r="LMX45" s="188"/>
      <c r="LMY45" s="179"/>
      <c r="LMZ45" s="170"/>
      <c r="LNA45" s="188"/>
      <c r="LNB45" s="188"/>
      <c r="LNC45" s="188"/>
      <c r="LND45" s="179"/>
      <c r="LNE45" s="170"/>
      <c r="LNF45" s="188"/>
      <c r="LNG45" s="188"/>
      <c r="LNH45" s="188"/>
      <c r="LNI45" s="179"/>
      <c r="LNJ45" s="170"/>
      <c r="LNK45" s="188"/>
      <c r="LNL45" s="188"/>
      <c r="LNM45" s="188"/>
      <c r="LNN45" s="179"/>
      <c r="LNO45" s="170"/>
      <c r="LNP45" s="188"/>
      <c r="LNQ45" s="188"/>
      <c r="LNR45" s="188"/>
      <c r="LNS45" s="179"/>
      <c r="LNT45" s="170"/>
      <c r="LNU45" s="188"/>
      <c r="LNV45" s="188"/>
      <c r="LNW45" s="188"/>
      <c r="LNX45" s="179"/>
      <c r="LNY45" s="170"/>
      <c r="LNZ45" s="188"/>
      <c r="LOA45" s="188"/>
      <c r="LOB45" s="188"/>
      <c r="LOC45" s="179"/>
      <c r="LOD45" s="170"/>
      <c r="LOE45" s="188"/>
      <c r="LOF45" s="188"/>
      <c r="LOG45" s="188"/>
      <c r="LOH45" s="179"/>
      <c r="LOI45" s="170"/>
      <c r="LOJ45" s="188"/>
      <c r="LOK45" s="188"/>
      <c r="LOL45" s="188"/>
      <c r="LOM45" s="179"/>
      <c r="LON45" s="170"/>
      <c r="LOO45" s="188"/>
      <c r="LOP45" s="188"/>
      <c r="LOQ45" s="188"/>
      <c r="LOR45" s="179"/>
      <c r="LOS45" s="170"/>
      <c r="LOT45" s="188"/>
      <c r="LOU45" s="188"/>
      <c r="LOV45" s="188"/>
      <c r="LOW45" s="179"/>
      <c r="LOX45" s="170"/>
      <c r="LOY45" s="188"/>
      <c r="LOZ45" s="188"/>
      <c r="LPA45" s="188"/>
      <c r="LPB45" s="179"/>
      <c r="LPC45" s="170"/>
      <c r="LPD45" s="188"/>
      <c r="LPE45" s="188"/>
      <c r="LPF45" s="188"/>
      <c r="LPG45" s="179"/>
      <c r="LPH45" s="170"/>
      <c r="LPI45" s="188"/>
      <c r="LPJ45" s="188"/>
      <c r="LPK45" s="188"/>
      <c r="LPL45" s="179"/>
      <c r="LPM45" s="170"/>
      <c r="LPN45" s="188"/>
      <c r="LPO45" s="188"/>
      <c r="LPP45" s="188"/>
      <c r="LPQ45" s="179"/>
      <c r="LPR45" s="170"/>
      <c r="LPS45" s="188"/>
      <c r="LPT45" s="188"/>
      <c r="LPU45" s="188"/>
      <c r="LPV45" s="179"/>
      <c r="LPW45" s="170"/>
      <c r="LPX45" s="188"/>
      <c r="LPY45" s="188"/>
      <c r="LPZ45" s="188"/>
      <c r="LQA45" s="179"/>
      <c r="LQB45" s="170"/>
      <c r="LQC45" s="188"/>
      <c r="LQD45" s="188"/>
      <c r="LQE45" s="188"/>
      <c r="LQF45" s="179"/>
      <c r="LQG45" s="170"/>
      <c r="LQH45" s="188"/>
      <c r="LQI45" s="188"/>
      <c r="LQJ45" s="188"/>
      <c r="LQK45" s="179"/>
      <c r="LQL45" s="170"/>
      <c r="LQM45" s="188"/>
      <c r="LQN45" s="188"/>
      <c r="LQO45" s="188"/>
      <c r="LQP45" s="179"/>
      <c r="LQQ45" s="170"/>
      <c r="LQR45" s="188"/>
      <c r="LQS45" s="188"/>
      <c r="LQT45" s="188"/>
      <c r="LQU45" s="179"/>
      <c r="LQV45" s="170"/>
      <c r="LQW45" s="188"/>
      <c r="LQX45" s="188"/>
      <c r="LQY45" s="188"/>
      <c r="LQZ45" s="179"/>
      <c r="LRA45" s="170"/>
      <c r="LRB45" s="188"/>
      <c r="LRC45" s="188"/>
      <c r="LRD45" s="188"/>
      <c r="LRE45" s="179"/>
      <c r="LRF45" s="170"/>
      <c r="LRG45" s="188"/>
      <c r="LRH45" s="188"/>
      <c r="LRI45" s="188"/>
      <c r="LRJ45" s="179"/>
      <c r="LRK45" s="170"/>
      <c r="LRL45" s="188"/>
      <c r="LRM45" s="188"/>
      <c r="LRN45" s="188"/>
      <c r="LRO45" s="179"/>
      <c r="LRP45" s="170"/>
      <c r="LRQ45" s="188"/>
      <c r="LRR45" s="188"/>
      <c r="LRS45" s="188"/>
      <c r="LRT45" s="179"/>
      <c r="LRU45" s="170"/>
      <c r="LRV45" s="188"/>
      <c r="LRW45" s="188"/>
      <c r="LRX45" s="188"/>
      <c r="LRY45" s="179"/>
      <c r="LRZ45" s="170"/>
      <c r="LSA45" s="188"/>
      <c r="LSB45" s="188"/>
      <c r="LSC45" s="188"/>
      <c r="LSD45" s="179"/>
      <c r="LSE45" s="170"/>
      <c r="LSF45" s="188"/>
      <c r="LSG45" s="188"/>
      <c r="LSH45" s="188"/>
      <c r="LSI45" s="179"/>
      <c r="LSJ45" s="170"/>
      <c r="LSK45" s="188"/>
      <c r="LSL45" s="188"/>
      <c r="LSM45" s="188"/>
      <c r="LSN45" s="179"/>
      <c r="LSO45" s="170"/>
      <c r="LSP45" s="188"/>
      <c r="LSQ45" s="188"/>
      <c r="LSR45" s="188"/>
      <c r="LSS45" s="179"/>
      <c r="LST45" s="170"/>
      <c r="LSU45" s="188"/>
      <c r="LSV45" s="188"/>
      <c r="LSW45" s="188"/>
      <c r="LSX45" s="179"/>
      <c r="LSY45" s="170"/>
      <c r="LSZ45" s="188"/>
      <c r="LTA45" s="188"/>
      <c r="LTB45" s="188"/>
      <c r="LTC45" s="179"/>
      <c r="LTD45" s="170"/>
      <c r="LTE45" s="188"/>
      <c r="LTF45" s="188"/>
      <c r="LTG45" s="188"/>
      <c r="LTH45" s="179"/>
      <c r="LTI45" s="170"/>
      <c r="LTJ45" s="188"/>
      <c r="LTK45" s="188"/>
      <c r="LTL45" s="188"/>
      <c r="LTM45" s="179"/>
      <c r="LTN45" s="170"/>
      <c r="LTO45" s="188"/>
      <c r="LTP45" s="188"/>
      <c r="LTQ45" s="188"/>
      <c r="LTR45" s="179"/>
      <c r="LTS45" s="170"/>
      <c r="LTT45" s="188"/>
      <c r="LTU45" s="188"/>
      <c r="LTV45" s="188"/>
      <c r="LTW45" s="179"/>
      <c r="LTX45" s="170"/>
      <c r="LTY45" s="188"/>
      <c r="LTZ45" s="188"/>
      <c r="LUA45" s="188"/>
      <c r="LUB45" s="179"/>
      <c r="LUC45" s="170"/>
      <c r="LUD45" s="188"/>
      <c r="LUE45" s="188"/>
      <c r="LUF45" s="188"/>
      <c r="LUG45" s="179"/>
      <c r="LUH45" s="170"/>
      <c r="LUI45" s="188"/>
      <c r="LUJ45" s="188"/>
      <c r="LUK45" s="188"/>
      <c r="LUL45" s="179"/>
      <c r="LUM45" s="170"/>
      <c r="LUN45" s="188"/>
      <c r="LUO45" s="188"/>
      <c r="LUP45" s="188"/>
      <c r="LUQ45" s="179"/>
      <c r="LUR45" s="170"/>
      <c r="LUS45" s="188"/>
      <c r="LUT45" s="188"/>
      <c r="LUU45" s="188"/>
      <c r="LUV45" s="179"/>
      <c r="LUW45" s="170"/>
      <c r="LUX45" s="188"/>
      <c r="LUY45" s="188"/>
      <c r="LUZ45" s="188"/>
      <c r="LVA45" s="179"/>
      <c r="LVB45" s="170"/>
      <c r="LVC45" s="188"/>
      <c r="LVD45" s="188"/>
      <c r="LVE45" s="188"/>
      <c r="LVF45" s="179"/>
      <c r="LVG45" s="170"/>
      <c r="LVH45" s="188"/>
      <c r="LVI45" s="188"/>
      <c r="LVJ45" s="188"/>
      <c r="LVK45" s="179"/>
      <c r="LVL45" s="170"/>
      <c r="LVM45" s="188"/>
      <c r="LVN45" s="188"/>
      <c r="LVO45" s="188"/>
      <c r="LVP45" s="179"/>
      <c r="LVQ45" s="170"/>
      <c r="LVR45" s="188"/>
      <c r="LVS45" s="188"/>
      <c r="LVT45" s="188"/>
      <c r="LVU45" s="179"/>
      <c r="LVV45" s="170"/>
      <c r="LVW45" s="188"/>
      <c r="LVX45" s="188"/>
      <c r="LVY45" s="188"/>
      <c r="LVZ45" s="179"/>
      <c r="LWA45" s="170"/>
      <c r="LWB45" s="188"/>
      <c r="LWC45" s="188"/>
      <c r="LWD45" s="188"/>
      <c r="LWE45" s="179"/>
      <c r="LWF45" s="170"/>
      <c r="LWG45" s="188"/>
      <c r="LWH45" s="188"/>
      <c r="LWI45" s="188"/>
      <c r="LWJ45" s="179"/>
      <c r="LWK45" s="170"/>
      <c r="LWL45" s="188"/>
      <c r="LWM45" s="188"/>
      <c r="LWN45" s="188"/>
      <c r="LWO45" s="179"/>
      <c r="LWP45" s="170"/>
      <c r="LWQ45" s="188"/>
      <c r="LWR45" s="188"/>
      <c r="LWS45" s="188"/>
      <c r="LWT45" s="179"/>
      <c r="LWU45" s="170"/>
      <c r="LWV45" s="188"/>
      <c r="LWW45" s="188"/>
      <c r="LWX45" s="188"/>
      <c r="LWY45" s="179"/>
      <c r="LWZ45" s="170"/>
      <c r="LXA45" s="188"/>
      <c r="LXB45" s="188"/>
      <c r="LXC45" s="188"/>
      <c r="LXD45" s="179"/>
      <c r="LXE45" s="170"/>
      <c r="LXF45" s="188"/>
      <c r="LXG45" s="188"/>
      <c r="LXH45" s="188"/>
      <c r="LXI45" s="179"/>
      <c r="LXJ45" s="170"/>
      <c r="LXK45" s="188"/>
      <c r="LXL45" s="188"/>
      <c r="LXM45" s="188"/>
      <c r="LXN45" s="179"/>
      <c r="LXO45" s="170"/>
      <c r="LXP45" s="188"/>
      <c r="LXQ45" s="188"/>
      <c r="LXR45" s="188"/>
      <c r="LXS45" s="179"/>
      <c r="LXT45" s="170"/>
      <c r="LXU45" s="188"/>
      <c r="LXV45" s="188"/>
      <c r="LXW45" s="188"/>
      <c r="LXX45" s="179"/>
      <c r="LXY45" s="170"/>
      <c r="LXZ45" s="188"/>
      <c r="LYA45" s="188"/>
      <c r="LYB45" s="188"/>
      <c r="LYC45" s="179"/>
      <c r="LYD45" s="170"/>
      <c r="LYE45" s="188"/>
      <c r="LYF45" s="188"/>
      <c r="LYG45" s="188"/>
      <c r="LYH45" s="179"/>
      <c r="LYI45" s="170"/>
      <c r="LYJ45" s="188"/>
      <c r="LYK45" s="188"/>
      <c r="LYL45" s="188"/>
      <c r="LYM45" s="179"/>
      <c r="LYN45" s="170"/>
      <c r="LYO45" s="188"/>
      <c r="LYP45" s="188"/>
      <c r="LYQ45" s="188"/>
      <c r="LYR45" s="179"/>
      <c r="LYS45" s="170"/>
      <c r="LYT45" s="188"/>
      <c r="LYU45" s="188"/>
      <c r="LYV45" s="188"/>
      <c r="LYW45" s="179"/>
      <c r="LYX45" s="170"/>
      <c r="LYY45" s="188"/>
      <c r="LYZ45" s="188"/>
      <c r="LZA45" s="188"/>
      <c r="LZB45" s="179"/>
      <c r="LZC45" s="170"/>
      <c r="LZD45" s="188"/>
      <c r="LZE45" s="188"/>
      <c r="LZF45" s="188"/>
      <c r="LZG45" s="179"/>
      <c r="LZH45" s="170"/>
      <c r="LZI45" s="188"/>
      <c r="LZJ45" s="188"/>
      <c r="LZK45" s="188"/>
      <c r="LZL45" s="179"/>
      <c r="LZM45" s="170"/>
      <c r="LZN45" s="188"/>
      <c r="LZO45" s="188"/>
      <c r="LZP45" s="188"/>
      <c r="LZQ45" s="179"/>
      <c r="LZR45" s="170"/>
      <c r="LZS45" s="188"/>
      <c r="LZT45" s="188"/>
      <c r="LZU45" s="188"/>
      <c r="LZV45" s="179"/>
      <c r="LZW45" s="170"/>
      <c r="LZX45" s="188"/>
      <c r="LZY45" s="188"/>
      <c r="LZZ45" s="188"/>
      <c r="MAA45" s="179"/>
      <c r="MAB45" s="170"/>
      <c r="MAC45" s="188"/>
      <c r="MAD45" s="188"/>
      <c r="MAE45" s="188"/>
      <c r="MAF45" s="179"/>
      <c r="MAG45" s="170"/>
      <c r="MAH45" s="188"/>
      <c r="MAI45" s="188"/>
      <c r="MAJ45" s="188"/>
      <c r="MAK45" s="179"/>
      <c r="MAL45" s="170"/>
      <c r="MAM45" s="188"/>
      <c r="MAN45" s="188"/>
      <c r="MAO45" s="188"/>
      <c r="MAP45" s="179"/>
      <c r="MAQ45" s="170"/>
      <c r="MAR45" s="188"/>
      <c r="MAS45" s="188"/>
      <c r="MAT45" s="188"/>
      <c r="MAU45" s="179"/>
      <c r="MAV45" s="170"/>
      <c r="MAW45" s="188"/>
      <c r="MAX45" s="188"/>
      <c r="MAY45" s="188"/>
      <c r="MAZ45" s="179"/>
      <c r="MBA45" s="170"/>
      <c r="MBB45" s="188"/>
      <c r="MBC45" s="188"/>
      <c r="MBD45" s="188"/>
      <c r="MBE45" s="179"/>
      <c r="MBF45" s="170"/>
      <c r="MBG45" s="188"/>
      <c r="MBH45" s="188"/>
      <c r="MBI45" s="188"/>
      <c r="MBJ45" s="179"/>
      <c r="MBK45" s="170"/>
      <c r="MBL45" s="188"/>
      <c r="MBM45" s="188"/>
      <c r="MBN45" s="188"/>
      <c r="MBO45" s="179"/>
      <c r="MBP45" s="170"/>
      <c r="MBQ45" s="188"/>
      <c r="MBR45" s="188"/>
      <c r="MBS45" s="188"/>
      <c r="MBT45" s="179"/>
      <c r="MBU45" s="170"/>
      <c r="MBV45" s="188"/>
      <c r="MBW45" s="188"/>
      <c r="MBX45" s="188"/>
      <c r="MBY45" s="179"/>
      <c r="MBZ45" s="170"/>
      <c r="MCA45" s="188"/>
      <c r="MCB45" s="188"/>
      <c r="MCC45" s="188"/>
      <c r="MCD45" s="179"/>
      <c r="MCE45" s="170"/>
      <c r="MCF45" s="188"/>
      <c r="MCG45" s="188"/>
      <c r="MCH45" s="188"/>
      <c r="MCI45" s="179"/>
      <c r="MCJ45" s="170"/>
      <c r="MCK45" s="188"/>
      <c r="MCL45" s="188"/>
      <c r="MCM45" s="188"/>
      <c r="MCN45" s="179"/>
      <c r="MCO45" s="170"/>
      <c r="MCP45" s="188"/>
      <c r="MCQ45" s="188"/>
      <c r="MCR45" s="188"/>
      <c r="MCS45" s="179"/>
      <c r="MCT45" s="170"/>
      <c r="MCU45" s="188"/>
      <c r="MCV45" s="188"/>
      <c r="MCW45" s="188"/>
      <c r="MCX45" s="179"/>
      <c r="MCY45" s="170"/>
      <c r="MCZ45" s="188"/>
      <c r="MDA45" s="188"/>
      <c r="MDB45" s="188"/>
      <c r="MDC45" s="179"/>
      <c r="MDD45" s="170"/>
      <c r="MDE45" s="188"/>
      <c r="MDF45" s="188"/>
      <c r="MDG45" s="188"/>
      <c r="MDH45" s="179"/>
      <c r="MDI45" s="170"/>
      <c r="MDJ45" s="188"/>
      <c r="MDK45" s="188"/>
      <c r="MDL45" s="188"/>
      <c r="MDM45" s="179"/>
      <c r="MDN45" s="170"/>
      <c r="MDO45" s="188"/>
      <c r="MDP45" s="188"/>
      <c r="MDQ45" s="188"/>
      <c r="MDR45" s="179"/>
      <c r="MDS45" s="170"/>
      <c r="MDT45" s="188"/>
      <c r="MDU45" s="188"/>
      <c r="MDV45" s="188"/>
      <c r="MDW45" s="179"/>
      <c r="MDX45" s="170"/>
      <c r="MDY45" s="188"/>
      <c r="MDZ45" s="188"/>
      <c r="MEA45" s="188"/>
      <c r="MEB45" s="179"/>
      <c r="MEC45" s="170"/>
      <c r="MED45" s="188"/>
      <c r="MEE45" s="188"/>
      <c r="MEF45" s="188"/>
      <c r="MEG45" s="179"/>
      <c r="MEH45" s="170"/>
      <c r="MEI45" s="188"/>
      <c r="MEJ45" s="188"/>
      <c r="MEK45" s="188"/>
      <c r="MEL45" s="179"/>
      <c r="MEM45" s="170"/>
      <c r="MEN45" s="188"/>
      <c r="MEO45" s="188"/>
      <c r="MEP45" s="188"/>
      <c r="MEQ45" s="179"/>
      <c r="MER45" s="170"/>
      <c r="MES45" s="188"/>
      <c r="MET45" s="188"/>
      <c r="MEU45" s="188"/>
      <c r="MEV45" s="179"/>
      <c r="MEW45" s="170"/>
      <c r="MEX45" s="188"/>
      <c r="MEY45" s="188"/>
      <c r="MEZ45" s="188"/>
      <c r="MFA45" s="179"/>
      <c r="MFB45" s="170"/>
      <c r="MFC45" s="188"/>
      <c r="MFD45" s="188"/>
      <c r="MFE45" s="188"/>
      <c r="MFF45" s="179"/>
      <c r="MFG45" s="170"/>
      <c r="MFH45" s="188"/>
      <c r="MFI45" s="188"/>
      <c r="MFJ45" s="188"/>
      <c r="MFK45" s="179"/>
      <c r="MFL45" s="170"/>
      <c r="MFM45" s="188"/>
      <c r="MFN45" s="188"/>
      <c r="MFO45" s="188"/>
      <c r="MFP45" s="179"/>
      <c r="MFQ45" s="170"/>
      <c r="MFR45" s="188"/>
      <c r="MFS45" s="188"/>
      <c r="MFT45" s="188"/>
      <c r="MFU45" s="179"/>
      <c r="MFV45" s="170"/>
      <c r="MFW45" s="188"/>
      <c r="MFX45" s="188"/>
      <c r="MFY45" s="188"/>
      <c r="MFZ45" s="179"/>
      <c r="MGA45" s="170"/>
      <c r="MGB45" s="188"/>
      <c r="MGC45" s="188"/>
      <c r="MGD45" s="188"/>
      <c r="MGE45" s="179"/>
      <c r="MGF45" s="170"/>
      <c r="MGG45" s="188"/>
      <c r="MGH45" s="188"/>
      <c r="MGI45" s="188"/>
      <c r="MGJ45" s="179"/>
      <c r="MGK45" s="170"/>
      <c r="MGL45" s="188"/>
      <c r="MGM45" s="188"/>
      <c r="MGN45" s="188"/>
      <c r="MGO45" s="179"/>
      <c r="MGP45" s="170"/>
      <c r="MGQ45" s="188"/>
      <c r="MGR45" s="188"/>
      <c r="MGS45" s="188"/>
      <c r="MGT45" s="179"/>
      <c r="MGU45" s="170"/>
      <c r="MGV45" s="188"/>
      <c r="MGW45" s="188"/>
      <c r="MGX45" s="188"/>
      <c r="MGY45" s="179"/>
      <c r="MGZ45" s="170"/>
      <c r="MHA45" s="188"/>
      <c r="MHB45" s="188"/>
      <c r="MHC45" s="188"/>
      <c r="MHD45" s="179"/>
      <c r="MHE45" s="170"/>
      <c r="MHF45" s="188"/>
      <c r="MHG45" s="188"/>
      <c r="MHH45" s="188"/>
      <c r="MHI45" s="179"/>
      <c r="MHJ45" s="170"/>
      <c r="MHK45" s="188"/>
      <c r="MHL45" s="188"/>
      <c r="MHM45" s="188"/>
      <c r="MHN45" s="179"/>
      <c r="MHO45" s="170"/>
      <c r="MHP45" s="188"/>
      <c r="MHQ45" s="188"/>
      <c r="MHR45" s="188"/>
      <c r="MHS45" s="179"/>
      <c r="MHT45" s="170"/>
      <c r="MHU45" s="188"/>
      <c r="MHV45" s="188"/>
      <c r="MHW45" s="188"/>
      <c r="MHX45" s="179"/>
      <c r="MHY45" s="170"/>
      <c r="MHZ45" s="188"/>
      <c r="MIA45" s="188"/>
      <c r="MIB45" s="188"/>
      <c r="MIC45" s="179"/>
      <c r="MID45" s="170"/>
      <c r="MIE45" s="188"/>
      <c r="MIF45" s="188"/>
      <c r="MIG45" s="188"/>
      <c r="MIH45" s="179"/>
      <c r="MII45" s="170"/>
      <c r="MIJ45" s="188"/>
      <c r="MIK45" s="188"/>
      <c r="MIL45" s="188"/>
      <c r="MIM45" s="179"/>
      <c r="MIN45" s="170"/>
      <c r="MIO45" s="188"/>
      <c r="MIP45" s="188"/>
      <c r="MIQ45" s="188"/>
      <c r="MIR45" s="179"/>
      <c r="MIS45" s="170"/>
      <c r="MIT45" s="188"/>
      <c r="MIU45" s="188"/>
      <c r="MIV45" s="188"/>
      <c r="MIW45" s="179"/>
      <c r="MIX45" s="170"/>
      <c r="MIY45" s="188"/>
      <c r="MIZ45" s="188"/>
      <c r="MJA45" s="188"/>
      <c r="MJB45" s="179"/>
      <c r="MJC45" s="170"/>
      <c r="MJD45" s="188"/>
      <c r="MJE45" s="188"/>
      <c r="MJF45" s="188"/>
      <c r="MJG45" s="179"/>
      <c r="MJH45" s="170"/>
      <c r="MJI45" s="188"/>
      <c r="MJJ45" s="188"/>
      <c r="MJK45" s="188"/>
      <c r="MJL45" s="179"/>
      <c r="MJM45" s="170"/>
      <c r="MJN45" s="188"/>
      <c r="MJO45" s="188"/>
      <c r="MJP45" s="188"/>
      <c r="MJQ45" s="179"/>
      <c r="MJR45" s="170"/>
      <c r="MJS45" s="188"/>
      <c r="MJT45" s="188"/>
      <c r="MJU45" s="188"/>
      <c r="MJV45" s="179"/>
      <c r="MJW45" s="170"/>
      <c r="MJX45" s="188"/>
      <c r="MJY45" s="188"/>
      <c r="MJZ45" s="188"/>
      <c r="MKA45" s="179"/>
      <c r="MKB45" s="170"/>
      <c r="MKC45" s="188"/>
      <c r="MKD45" s="188"/>
      <c r="MKE45" s="188"/>
      <c r="MKF45" s="179"/>
      <c r="MKG45" s="170"/>
      <c r="MKH45" s="188"/>
      <c r="MKI45" s="188"/>
      <c r="MKJ45" s="188"/>
      <c r="MKK45" s="179"/>
      <c r="MKL45" s="170"/>
      <c r="MKM45" s="188"/>
      <c r="MKN45" s="188"/>
      <c r="MKO45" s="188"/>
      <c r="MKP45" s="179"/>
      <c r="MKQ45" s="170"/>
      <c r="MKR45" s="188"/>
      <c r="MKS45" s="188"/>
      <c r="MKT45" s="188"/>
      <c r="MKU45" s="179"/>
      <c r="MKV45" s="170"/>
      <c r="MKW45" s="188"/>
      <c r="MKX45" s="188"/>
      <c r="MKY45" s="188"/>
      <c r="MKZ45" s="179"/>
      <c r="MLA45" s="170"/>
      <c r="MLB45" s="188"/>
      <c r="MLC45" s="188"/>
      <c r="MLD45" s="188"/>
      <c r="MLE45" s="179"/>
      <c r="MLF45" s="170"/>
      <c r="MLG45" s="188"/>
      <c r="MLH45" s="188"/>
      <c r="MLI45" s="188"/>
      <c r="MLJ45" s="179"/>
      <c r="MLK45" s="170"/>
      <c r="MLL45" s="188"/>
      <c r="MLM45" s="188"/>
      <c r="MLN45" s="188"/>
      <c r="MLO45" s="179"/>
      <c r="MLP45" s="170"/>
      <c r="MLQ45" s="188"/>
      <c r="MLR45" s="188"/>
      <c r="MLS45" s="188"/>
      <c r="MLT45" s="179"/>
      <c r="MLU45" s="170"/>
      <c r="MLV45" s="188"/>
      <c r="MLW45" s="188"/>
      <c r="MLX45" s="188"/>
      <c r="MLY45" s="179"/>
      <c r="MLZ45" s="170"/>
      <c r="MMA45" s="188"/>
      <c r="MMB45" s="188"/>
      <c r="MMC45" s="188"/>
      <c r="MMD45" s="179"/>
      <c r="MME45" s="170"/>
      <c r="MMF45" s="188"/>
      <c r="MMG45" s="188"/>
      <c r="MMH45" s="188"/>
      <c r="MMI45" s="179"/>
      <c r="MMJ45" s="170"/>
      <c r="MMK45" s="188"/>
      <c r="MML45" s="188"/>
      <c r="MMM45" s="188"/>
      <c r="MMN45" s="179"/>
      <c r="MMO45" s="170"/>
      <c r="MMP45" s="188"/>
      <c r="MMQ45" s="188"/>
      <c r="MMR45" s="188"/>
      <c r="MMS45" s="179"/>
      <c r="MMT45" s="170"/>
      <c r="MMU45" s="188"/>
      <c r="MMV45" s="188"/>
      <c r="MMW45" s="188"/>
      <c r="MMX45" s="179"/>
      <c r="MMY45" s="170"/>
      <c r="MMZ45" s="188"/>
      <c r="MNA45" s="188"/>
      <c r="MNB45" s="188"/>
      <c r="MNC45" s="179"/>
      <c r="MND45" s="170"/>
      <c r="MNE45" s="188"/>
      <c r="MNF45" s="188"/>
      <c r="MNG45" s="188"/>
      <c r="MNH45" s="179"/>
      <c r="MNI45" s="170"/>
      <c r="MNJ45" s="188"/>
      <c r="MNK45" s="188"/>
      <c r="MNL45" s="188"/>
      <c r="MNM45" s="179"/>
      <c r="MNN45" s="170"/>
      <c r="MNO45" s="188"/>
      <c r="MNP45" s="188"/>
      <c r="MNQ45" s="188"/>
      <c r="MNR45" s="179"/>
      <c r="MNS45" s="170"/>
      <c r="MNT45" s="188"/>
      <c r="MNU45" s="188"/>
      <c r="MNV45" s="188"/>
      <c r="MNW45" s="179"/>
      <c r="MNX45" s="170"/>
      <c r="MNY45" s="188"/>
      <c r="MNZ45" s="188"/>
      <c r="MOA45" s="188"/>
      <c r="MOB45" s="179"/>
      <c r="MOC45" s="170"/>
      <c r="MOD45" s="188"/>
      <c r="MOE45" s="188"/>
      <c r="MOF45" s="188"/>
      <c r="MOG45" s="179"/>
      <c r="MOH45" s="170"/>
      <c r="MOI45" s="188"/>
      <c r="MOJ45" s="188"/>
      <c r="MOK45" s="188"/>
      <c r="MOL45" s="179"/>
      <c r="MOM45" s="170"/>
      <c r="MON45" s="188"/>
      <c r="MOO45" s="188"/>
      <c r="MOP45" s="188"/>
      <c r="MOQ45" s="179"/>
      <c r="MOR45" s="170"/>
      <c r="MOS45" s="188"/>
      <c r="MOT45" s="188"/>
      <c r="MOU45" s="188"/>
      <c r="MOV45" s="179"/>
      <c r="MOW45" s="170"/>
      <c r="MOX45" s="188"/>
      <c r="MOY45" s="188"/>
      <c r="MOZ45" s="188"/>
      <c r="MPA45" s="179"/>
      <c r="MPB45" s="170"/>
      <c r="MPC45" s="188"/>
      <c r="MPD45" s="188"/>
      <c r="MPE45" s="188"/>
      <c r="MPF45" s="179"/>
      <c r="MPG45" s="170"/>
      <c r="MPH45" s="188"/>
      <c r="MPI45" s="188"/>
      <c r="MPJ45" s="188"/>
      <c r="MPK45" s="179"/>
      <c r="MPL45" s="170"/>
      <c r="MPM45" s="188"/>
      <c r="MPN45" s="188"/>
      <c r="MPO45" s="188"/>
      <c r="MPP45" s="179"/>
      <c r="MPQ45" s="170"/>
      <c r="MPR45" s="188"/>
      <c r="MPS45" s="188"/>
      <c r="MPT45" s="188"/>
      <c r="MPU45" s="179"/>
      <c r="MPV45" s="170"/>
      <c r="MPW45" s="188"/>
      <c r="MPX45" s="188"/>
      <c r="MPY45" s="188"/>
      <c r="MPZ45" s="179"/>
      <c r="MQA45" s="170"/>
      <c r="MQB45" s="188"/>
      <c r="MQC45" s="188"/>
      <c r="MQD45" s="188"/>
      <c r="MQE45" s="179"/>
      <c r="MQF45" s="170"/>
      <c r="MQG45" s="188"/>
      <c r="MQH45" s="188"/>
      <c r="MQI45" s="188"/>
      <c r="MQJ45" s="179"/>
      <c r="MQK45" s="170"/>
      <c r="MQL45" s="188"/>
      <c r="MQM45" s="188"/>
      <c r="MQN45" s="188"/>
      <c r="MQO45" s="179"/>
      <c r="MQP45" s="170"/>
      <c r="MQQ45" s="188"/>
      <c r="MQR45" s="188"/>
      <c r="MQS45" s="188"/>
      <c r="MQT45" s="179"/>
      <c r="MQU45" s="170"/>
      <c r="MQV45" s="188"/>
      <c r="MQW45" s="188"/>
      <c r="MQX45" s="188"/>
      <c r="MQY45" s="179"/>
      <c r="MQZ45" s="170"/>
      <c r="MRA45" s="188"/>
      <c r="MRB45" s="188"/>
      <c r="MRC45" s="188"/>
      <c r="MRD45" s="179"/>
      <c r="MRE45" s="170"/>
      <c r="MRF45" s="188"/>
      <c r="MRG45" s="188"/>
      <c r="MRH45" s="188"/>
      <c r="MRI45" s="179"/>
      <c r="MRJ45" s="170"/>
      <c r="MRK45" s="188"/>
      <c r="MRL45" s="188"/>
      <c r="MRM45" s="188"/>
      <c r="MRN45" s="179"/>
      <c r="MRO45" s="170"/>
      <c r="MRP45" s="188"/>
      <c r="MRQ45" s="188"/>
      <c r="MRR45" s="188"/>
      <c r="MRS45" s="179"/>
      <c r="MRT45" s="170"/>
      <c r="MRU45" s="188"/>
      <c r="MRV45" s="188"/>
      <c r="MRW45" s="188"/>
      <c r="MRX45" s="179"/>
      <c r="MRY45" s="170"/>
      <c r="MRZ45" s="188"/>
      <c r="MSA45" s="188"/>
      <c r="MSB45" s="188"/>
      <c r="MSC45" s="179"/>
      <c r="MSD45" s="170"/>
      <c r="MSE45" s="188"/>
      <c r="MSF45" s="188"/>
      <c r="MSG45" s="188"/>
      <c r="MSH45" s="179"/>
      <c r="MSI45" s="170"/>
      <c r="MSJ45" s="188"/>
      <c r="MSK45" s="188"/>
      <c r="MSL45" s="188"/>
      <c r="MSM45" s="179"/>
      <c r="MSN45" s="170"/>
      <c r="MSO45" s="188"/>
      <c r="MSP45" s="188"/>
      <c r="MSQ45" s="188"/>
      <c r="MSR45" s="179"/>
      <c r="MSS45" s="170"/>
      <c r="MST45" s="188"/>
      <c r="MSU45" s="188"/>
      <c r="MSV45" s="188"/>
      <c r="MSW45" s="179"/>
      <c r="MSX45" s="170"/>
      <c r="MSY45" s="188"/>
      <c r="MSZ45" s="188"/>
      <c r="MTA45" s="188"/>
      <c r="MTB45" s="179"/>
      <c r="MTC45" s="170"/>
      <c r="MTD45" s="188"/>
      <c r="MTE45" s="188"/>
      <c r="MTF45" s="188"/>
      <c r="MTG45" s="179"/>
      <c r="MTH45" s="170"/>
      <c r="MTI45" s="188"/>
      <c r="MTJ45" s="188"/>
      <c r="MTK45" s="188"/>
      <c r="MTL45" s="179"/>
      <c r="MTM45" s="170"/>
      <c r="MTN45" s="188"/>
      <c r="MTO45" s="188"/>
      <c r="MTP45" s="188"/>
      <c r="MTQ45" s="179"/>
      <c r="MTR45" s="170"/>
      <c r="MTS45" s="188"/>
      <c r="MTT45" s="188"/>
      <c r="MTU45" s="188"/>
      <c r="MTV45" s="179"/>
      <c r="MTW45" s="170"/>
      <c r="MTX45" s="188"/>
      <c r="MTY45" s="188"/>
      <c r="MTZ45" s="188"/>
      <c r="MUA45" s="179"/>
      <c r="MUB45" s="170"/>
      <c r="MUC45" s="188"/>
      <c r="MUD45" s="188"/>
      <c r="MUE45" s="188"/>
      <c r="MUF45" s="179"/>
      <c r="MUG45" s="170"/>
      <c r="MUH45" s="188"/>
      <c r="MUI45" s="188"/>
      <c r="MUJ45" s="188"/>
      <c r="MUK45" s="179"/>
      <c r="MUL45" s="170"/>
      <c r="MUM45" s="188"/>
      <c r="MUN45" s="188"/>
      <c r="MUO45" s="188"/>
      <c r="MUP45" s="179"/>
      <c r="MUQ45" s="170"/>
      <c r="MUR45" s="188"/>
      <c r="MUS45" s="188"/>
      <c r="MUT45" s="188"/>
      <c r="MUU45" s="179"/>
      <c r="MUV45" s="170"/>
      <c r="MUW45" s="188"/>
      <c r="MUX45" s="188"/>
      <c r="MUY45" s="188"/>
      <c r="MUZ45" s="179"/>
      <c r="MVA45" s="170"/>
      <c r="MVB45" s="188"/>
      <c r="MVC45" s="188"/>
      <c r="MVD45" s="188"/>
      <c r="MVE45" s="179"/>
      <c r="MVF45" s="170"/>
      <c r="MVG45" s="188"/>
      <c r="MVH45" s="188"/>
      <c r="MVI45" s="188"/>
      <c r="MVJ45" s="179"/>
      <c r="MVK45" s="170"/>
      <c r="MVL45" s="188"/>
      <c r="MVM45" s="188"/>
      <c r="MVN45" s="188"/>
      <c r="MVO45" s="179"/>
      <c r="MVP45" s="170"/>
      <c r="MVQ45" s="188"/>
      <c r="MVR45" s="188"/>
      <c r="MVS45" s="188"/>
      <c r="MVT45" s="179"/>
      <c r="MVU45" s="170"/>
      <c r="MVV45" s="188"/>
      <c r="MVW45" s="188"/>
      <c r="MVX45" s="188"/>
      <c r="MVY45" s="179"/>
      <c r="MVZ45" s="170"/>
      <c r="MWA45" s="188"/>
      <c r="MWB45" s="188"/>
      <c r="MWC45" s="188"/>
      <c r="MWD45" s="179"/>
      <c r="MWE45" s="170"/>
      <c r="MWF45" s="188"/>
      <c r="MWG45" s="188"/>
      <c r="MWH45" s="188"/>
      <c r="MWI45" s="179"/>
      <c r="MWJ45" s="170"/>
      <c r="MWK45" s="188"/>
      <c r="MWL45" s="188"/>
      <c r="MWM45" s="188"/>
      <c r="MWN45" s="179"/>
      <c r="MWO45" s="170"/>
      <c r="MWP45" s="188"/>
      <c r="MWQ45" s="188"/>
      <c r="MWR45" s="188"/>
      <c r="MWS45" s="179"/>
      <c r="MWT45" s="170"/>
      <c r="MWU45" s="188"/>
      <c r="MWV45" s="188"/>
      <c r="MWW45" s="188"/>
      <c r="MWX45" s="179"/>
      <c r="MWY45" s="170"/>
      <c r="MWZ45" s="188"/>
      <c r="MXA45" s="188"/>
      <c r="MXB45" s="188"/>
      <c r="MXC45" s="179"/>
      <c r="MXD45" s="170"/>
      <c r="MXE45" s="188"/>
      <c r="MXF45" s="188"/>
      <c r="MXG45" s="188"/>
      <c r="MXH45" s="179"/>
      <c r="MXI45" s="170"/>
      <c r="MXJ45" s="188"/>
      <c r="MXK45" s="188"/>
      <c r="MXL45" s="188"/>
      <c r="MXM45" s="179"/>
      <c r="MXN45" s="170"/>
      <c r="MXO45" s="188"/>
      <c r="MXP45" s="188"/>
      <c r="MXQ45" s="188"/>
      <c r="MXR45" s="179"/>
      <c r="MXS45" s="170"/>
      <c r="MXT45" s="188"/>
      <c r="MXU45" s="188"/>
      <c r="MXV45" s="188"/>
      <c r="MXW45" s="179"/>
      <c r="MXX45" s="170"/>
      <c r="MXY45" s="188"/>
      <c r="MXZ45" s="188"/>
      <c r="MYA45" s="188"/>
      <c r="MYB45" s="179"/>
      <c r="MYC45" s="170"/>
      <c r="MYD45" s="188"/>
      <c r="MYE45" s="188"/>
      <c r="MYF45" s="188"/>
      <c r="MYG45" s="179"/>
      <c r="MYH45" s="170"/>
      <c r="MYI45" s="188"/>
      <c r="MYJ45" s="188"/>
      <c r="MYK45" s="188"/>
      <c r="MYL45" s="179"/>
      <c r="MYM45" s="170"/>
      <c r="MYN45" s="188"/>
      <c r="MYO45" s="188"/>
      <c r="MYP45" s="188"/>
      <c r="MYQ45" s="179"/>
      <c r="MYR45" s="170"/>
      <c r="MYS45" s="188"/>
      <c r="MYT45" s="188"/>
      <c r="MYU45" s="188"/>
      <c r="MYV45" s="179"/>
      <c r="MYW45" s="170"/>
      <c r="MYX45" s="188"/>
      <c r="MYY45" s="188"/>
      <c r="MYZ45" s="188"/>
      <c r="MZA45" s="179"/>
      <c r="MZB45" s="170"/>
      <c r="MZC45" s="188"/>
      <c r="MZD45" s="188"/>
      <c r="MZE45" s="188"/>
      <c r="MZF45" s="179"/>
      <c r="MZG45" s="170"/>
      <c r="MZH45" s="188"/>
      <c r="MZI45" s="188"/>
      <c r="MZJ45" s="188"/>
      <c r="MZK45" s="179"/>
      <c r="MZL45" s="170"/>
      <c r="MZM45" s="188"/>
      <c r="MZN45" s="188"/>
      <c r="MZO45" s="188"/>
      <c r="MZP45" s="179"/>
      <c r="MZQ45" s="170"/>
      <c r="MZR45" s="188"/>
      <c r="MZS45" s="188"/>
      <c r="MZT45" s="188"/>
      <c r="MZU45" s="179"/>
      <c r="MZV45" s="170"/>
      <c r="MZW45" s="188"/>
      <c r="MZX45" s="188"/>
      <c r="MZY45" s="188"/>
      <c r="MZZ45" s="179"/>
      <c r="NAA45" s="170"/>
      <c r="NAB45" s="188"/>
      <c r="NAC45" s="188"/>
      <c r="NAD45" s="188"/>
      <c r="NAE45" s="179"/>
      <c r="NAF45" s="170"/>
      <c r="NAG45" s="188"/>
      <c r="NAH45" s="188"/>
      <c r="NAI45" s="188"/>
      <c r="NAJ45" s="179"/>
      <c r="NAK45" s="170"/>
      <c r="NAL45" s="188"/>
      <c r="NAM45" s="188"/>
      <c r="NAN45" s="188"/>
      <c r="NAO45" s="179"/>
      <c r="NAP45" s="170"/>
      <c r="NAQ45" s="188"/>
      <c r="NAR45" s="188"/>
      <c r="NAS45" s="188"/>
      <c r="NAT45" s="179"/>
      <c r="NAU45" s="170"/>
      <c r="NAV45" s="188"/>
      <c r="NAW45" s="188"/>
      <c r="NAX45" s="188"/>
      <c r="NAY45" s="179"/>
      <c r="NAZ45" s="170"/>
      <c r="NBA45" s="188"/>
      <c r="NBB45" s="188"/>
      <c r="NBC45" s="188"/>
      <c r="NBD45" s="179"/>
      <c r="NBE45" s="170"/>
      <c r="NBF45" s="188"/>
      <c r="NBG45" s="188"/>
      <c r="NBH45" s="188"/>
      <c r="NBI45" s="179"/>
      <c r="NBJ45" s="170"/>
      <c r="NBK45" s="188"/>
      <c r="NBL45" s="188"/>
      <c r="NBM45" s="188"/>
      <c r="NBN45" s="179"/>
      <c r="NBO45" s="170"/>
      <c r="NBP45" s="188"/>
      <c r="NBQ45" s="188"/>
      <c r="NBR45" s="188"/>
      <c r="NBS45" s="179"/>
      <c r="NBT45" s="170"/>
      <c r="NBU45" s="188"/>
      <c r="NBV45" s="188"/>
      <c r="NBW45" s="188"/>
      <c r="NBX45" s="179"/>
      <c r="NBY45" s="170"/>
      <c r="NBZ45" s="188"/>
      <c r="NCA45" s="188"/>
      <c r="NCB45" s="188"/>
      <c r="NCC45" s="179"/>
      <c r="NCD45" s="170"/>
      <c r="NCE45" s="188"/>
      <c r="NCF45" s="188"/>
      <c r="NCG45" s="188"/>
      <c r="NCH45" s="179"/>
      <c r="NCI45" s="170"/>
      <c r="NCJ45" s="188"/>
      <c r="NCK45" s="188"/>
      <c r="NCL45" s="188"/>
      <c r="NCM45" s="179"/>
      <c r="NCN45" s="170"/>
      <c r="NCO45" s="188"/>
      <c r="NCP45" s="188"/>
      <c r="NCQ45" s="188"/>
      <c r="NCR45" s="179"/>
      <c r="NCS45" s="170"/>
      <c r="NCT45" s="188"/>
      <c r="NCU45" s="188"/>
      <c r="NCV45" s="188"/>
      <c r="NCW45" s="179"/>
      <c r="NCX45" s="170"/>
      <c r="NCY45" s="188"/>
      <c r="NCZ45" s="188"/>
      <c r="NDA45" s="188"/>
      <c r="NDB45" s="179"/>
      <c r="NDC45" s="170"/>
      <c r="NDD45" s="188"/>
      <c r="NDE45" s="188"/>
      <c r="NDF45" s="188"/>
      <c r="NDG45" s="179"/>
      <c r="NDH45" s="170"/>
      <c r="NDI45" s="188"/>
      <c r="NDJ45" s="188"/>
      <c r="NDK45" s="188"/>
      <c r="NDL45" s="179"/>
      <c r="NDM45" s="170"/>
      <c r="NDN45" s="188"/>
      <c r="NDO45" s="188"/>
      <c r="NDP45" s="188"/>
      <c r="NDQ45" s="179"/>
      <c r="NDR45" s="170"/>
      <c r="NDS45" s="188"/>
      <c r="NDT45" s="188"/>
      <c r="NDU45" s="188"/>
      <c r="NDV45" s="179"/>
      <c r="NDW45" s="170"/>
      <c r="NDX45" s="188"/>
      <c r="NDY45" s="188"/>
      <c r="NDZ45" s="188"/>
      <c r="NEA45" s="179"/>
      <c r="NEB45" s="170"/>
      <c r="NEC45" s="188"/>
      <c r="NED45" s="188"/>
      <c r="NEE45" s="188"/>
      <c r="NEF45" s="179"/>
      <c r="NEG45" s="170"/>
      <c r="NEH45" s="188"/>
      <c r="NEI45" s="188"/>
      <c r="NEJ45" s="188"/>
      <c r="NEK45" s="179"/>
      <c r="NEL45" s="170"/>
      <c r="NEM45" s="188"/>
      <c r="NEN45" s="188"/>
      <c r="NEO45" s="188"/>
      <c r="NEP45" s="179"/>
      <c r="NEQ45" s="170"/>
      <c r="NER45" s="188"/>
      <c r="NES45" s="188"/>
      <c r="NET45" s="188"/>
      <c r="NEU45" s="179"/>
      <c r="NEV45" s="170"/>
      <c r="NEW45" s="188"/>
      <c r="NEX45" s="188"/>
      <c r="NEY45" s="188"/>
      <c r="NEZ45" s="179"/>
      <c r="NFA45" s="170"/>
      <c r="NFB45" s="188"/>
      <c r="NFC45" s="188"/>
      <c r="NFD45" s="188"/>
      <c r="NFE45" s="179"/>
      <c r="NFF45" s="170"/>
      <c r="NFG45" s="188"/>
      <c r="NFH45" s="188"/>
      <c r="NFI45" s="188"/>
      <c r="NFJ45" s="179"/>
      <c r="NFK45" s="170"/>
      <c r="NFL45" s="188"/>
      <c r="NFM45" s="188"/>
      <c r="NFN45" s="188"/>
      <c r="NFO45" s="179"/>
      <c r="NFP45" s="170"/>
      <c r="NFQ45" s="188"/>
      <c r="NFR45" s="188"/>
      <c r="NFS45" s="188"/>
      <c r="NFT45" s="179"/>
      <c r="NFU45" s="170"/>
      <c r="NFV45" s="188"/>
      <c r="NFW45" s="188"/>
      <c r="NFX45" s="188"/>
      <c r="NFY45" s="179"/>
      <c r="NFZ45" s="170"/>
      <c r="NGA45" s="188"/>
      <c r="NGB45" s="188"/>
      <c r="NGC45" s="188"/>
      <c r="NGD45" s="179"/>
      <c r="NGE45" s="170"/>
      <c r="NGF45" s="188"/>
      <c r="NGG45" s="188"/>
      <c r="NGH45" s="188"/>
      <c r="NGI45" s="179"/>
      <c r="NGJ45" s="170"/>
      <c r="NGK45" s="188"/>
      <c r="NGL45" s="188"/>
      <c r="NGM45" s="188"/>
      <c r="NGN45" s="179"/>
      <c r="NGO45" s="170"/>
      <c r="NGP45" s="188"/>
      <c r="NGQ45" s="188"/>
      <c r="NGR45" s="188"/>
      <c r="NGS45" s="179"/>
      <c r="NGT45" s="170"/>
      <c r="NGU45" s="188"/>
      <c r="NGV45" s="188"/>
      <c r="NGW45" s="188"/>
      <c r="NGX45" s="179"/>
      <c r="NGY45" s="170"/>
      <c r="NGZ45" s="188"/>
      <c r="NHA45" s="188"/>
      <c r="NHB45" s="188"/>
      <c r="NHC45" s="179"/>
      <c r="NHD45" s="170"/>
      <c r="NHE45" s="188"/>
      <c r="NHF45" s="188"/>
      <c r="NHG45" s="188"/>
      <c r="NHH45" s="179"/>
      <c r="NHI45" s="170"/>
      <c r="NHJ45" s="188"/>
      <c r="NHK45" s="188"/>
      <c r="NHL45" s="188"/>
      <c r="NHM45" s="179"/>
      <c r="NHN45" s="170"/>
      <c r="NHO45" s="188"/>
      <c r="NHP45" s="188"/>
      <c r="NHQ45" s="188"/>
      <c r="NHR45" s="179"/>
      <c r="NHS45" s="170"/>
      <c r="NHT45" s="188"/>
      <c r="NHU45" s="188"/>
      <c r="NHV45" s="188"/>
      <c r="NHW45" s="179"/>
      <c r="NHX45" s="170"/>
      <c r="NHY45" s="188"/>
      <c r="NHZ45" s="188"/>
      <c r="NIA45" s="188"/>
      <c r="NIB45" s="179"/>
      <c r="NIC45" s="170"/>
      <c r="NID45" s="188"/>
      <c r="NIE45" s="188"/>
      <c r="NIF45" s="188"/>
      <c r="NIG45" s="179"/>
      <c r="NIH45" s="170"/>
      <c r="NII45" s="188"/>
      <c r="NIJ45" s="188"/>
      <c r="NIK45" s="188"/>
      <c r="NIL45" s="179"/>
      <c r="NIM45" s="170"/>
      <c r="NIN45" s="188"/>
      <c r="NIO45" s="188"/>
      <c r="NIP45" s="188"/>
      <c r="NIQ45" s="179"/>
      <c r="NIR45" s="170"/>
      <c r="NIS45" s="188"/>
      <c r="NIT45" s="188"/>
      <c r="NIU45" s="188"/>
      <c r="NIV45" s="179"/>
      <c r="NIW45" s="170"/>
      <c r="NIX45" s="188"/>
      <c r="NIY45" s="188"/>
      <c r="NIZ45" s="188"/>
      <c r="NJA45" s="179"/>
      <c r="NJB45" s="170"/>
      <c r="NJC45" s="188"/>
      <c r="NJD45" s="188"/>
      <c r="NJE45" s="188"/>
      <c r="NJF45" s="179"/>
      <c r="NJG45" s="170"/>
      <c r="NJH45" s="188"/>
      <c r="NJI45" s="188"/>
      <c r="NJJ45" s="188"/>
      <c r="NJK45" s="179"/>
      <c r="NJL45" s="170"/>
      <c r="NJM45" s="188"/>
      <c r="NJN45" s="188"/>
      <c r="NJO45" s="188"/>
      <c r="NJP45" s="179"/>
      <c r="NJQ45" s="170"/>
      <c r="NJR45" s="188"/>
      <c r="NJS45" s="188"/>
      <c r="NJT45" s="188"/>
      <c r="NJU45" s="179"/>
      <c r="NJV45" s="170"/>
      <c r="NJW45" s="188"/>
      <c r="NJX45" s="188"/>
      <c r="NJY45" s="188"/>
      <c r="NJZ45" s="179"/>
      <c r="NKA45" s="170"/>
      <c r="NKB45" s="188"/>
      <c r="NKC45" s="188"/>
      <c r="NKD45" s="188"/>
      <c r="NKE45" s="179"/>
      <c r="NKF45" s="170"/>
      <c r="NKG45" s="188"/>
      <c r="NKH45" s="188"/>
      <c r="NKI45" s="188"/>
      <c r="NKJ45" s="179"/>
      <c r="NKK45" s="170"/>
      <c r="NKL45" s="188"/>
      <c r="NKM45" s="188"/>
      <c r="NKN45" s="188"/>
      <c r="NKO45" s="179"/>
      <c r="NKP45" s="170"/>
      <c r="NKQ45" s="188"/>
      <c r="NKR45" s="188"/>
      <c r="NKS45" s="188"/>
      <c r="NKT45" s="179"/>
      <c r="NKU45" s="170"/>
      <c r="NKV45" s="188"/>
      <c r="NKW45" s="188"/>
      <c r="NKX45" s="188"/>
      <c r="NKY45" s="179"/>
      <c r="NKZ45" s="170"/>
      <c r="NLA45" s="188"/>
      <c r="NLB45" s="188"/>
      <c r="NLC45" s="188"/>
      <c r="NLD45" s="179"/>
      <c r="NLE45" s="170"/>
      <c r="NLF45" s="188"/>
      <c r="NLG45" s="188"/>
      <c r="NLH45" s="188"/>
      <c r="NLI45" s="179"/>
      <c r="NLJ45" s="170"/>
      <c r="NLK45" s="188"/>
      <c r="NLL45" s="188"/>
      <c r="NLM45" s="188"/>
      <c r="NLN45" s="179"/>
      <c r="NLO45" s="170"/>
      <c r="NLP45" s="188"/>
      <c r="NLQ45" s="188"/>
      <c r="NLR45" s="188"/>
      <c r="NLS45" s="179"/>
      <c r="NLT45" s="170"/>
      <c r="NLU45" s="188"/>
      <c r="NLV45" s="188"/>
      <c r="NLW45" s="188"/>
      <c r="NLX45" s="179"/>
      <c r="NLY45" s="170"/>
      <c r="NLZ45" s="188"/>
      <c r="NMA45" s="188"/>
      <c r="NMB45" s="188"/>
      <c r="NMC45" s="179"/>
      <c r="NMD45" s="170"/>
      <c r="NME45" s="188"/>
      <c r="NMF45" s="188"/>
      <c r="NMG45" s="188"/>
      <c r="NMH45" s="179"/>
      <c r="NMI45" s="170"/>
      <c r="NMJ45" s="188"/>
      <c r="NMK45" s="188"/>
      <c r="NML45" s="188"/>
      <c r="NMM45" s="179"/>
      <c r="NMN45" s="170"/>
      <c r="NMO45" s="188"/>
      <c r="NMP45" s="188"/>
      <c r="NMQ45" s="188"/>
      <c r="NMR45" s="179"/>
      <c r="NMS45" s="170"/>
      <c r="NMT45" s="188"/>
      <c r="NMU45" s="188"/>
      <c r="NMV45" s="188"/>
      <c r="NMW45" s="179"/>
      <c r="NMX45" s="170"/>
      <c r="NMY45" s="188"/>
      <c r="NMZ45" s="188"/>
      <c r="NNA45" s="188"/>
      <c r="NNB45" s="179"/>
      <c r="NNC45" s="170"/>
      <c r="NND45" s="188"/>
      <c r="NNE45" s="188"/>
      <c r="NNF45" s="188"/>
      <c r="NNG45" s="179"/>
      <c r="NNH45" s="170"/>
      <c r="NNI45" s="188"/>
      <c r="NNJ45" s="188"/>
      <c r="NNK45" s="188"/>
      <c r="NNL45" s="179"/>
      <c r="NNM45" s="170"/>
      <c r="NNN45" s="188"/>
      <c r="NNO45" s="188"/>
      <c r="NNP45" s="188"/>
      <c r="NNQ45" s="179"/>
      <c r="NNR45" s="170"/>
      <c r="NNS45" s="188"/>
      <c r="NNT45" s="188"/>
      <c r="NNU45" s="188"/>
      <c r="NNV45" s="179"/>
      <c r="NNW45" s="170"/>
      <c r="NNX45" s="188"/>
      <c r="NNY45" s="188"/>
      <c r="NNZ45" s="188"/>
      <c r="NOA45" s="179"/>
      <c r="NOB45" s="170"/>
      <c r="NOC45" s="188"/>
      <c r="NOD45" s="188"/>
      <c r="NOE45" s="188"/>
      <c r="NOF45" s="179"/>
      <c r="NOG45" s="170"/>
      <c r="NOH45" s="188"/>
      <c r="NOI45" s="188"/>
      <c r="NOJ45" s="188"/>
      <c r="NOK45" s="179"/>
      <c r="NOL45" s="170"/>
      <c r="NOM45" s="188"/>
      <c r="NON45" s="188"/>
      <c r="NOO45" s="188"/>
      <c r="NOP45" s="179"/>
      <c r="NOQ45" s="170"/>
      <c r="NOR45" s="188"/>
      <c r="NOS45" s="188"/>
      <c r="NOT45" s="188"/>
      <c r="NOU45" s="179"/>
      <c r="NOV45" s="170"/>
      <c r="NOW45" s="188"/>
      <c r="NOX45" s="188"/>
      <c r="NOY45" s="188"/>
      <c r="NOZ45" s="179"/>
      <c r="NPA45" s="170"/>
      <c r="NPB45" s="188"/>
      <c r="NPC45" s="188"/>
      <c r="NPD45" s="188"/>
      <c r="NPE45" s="179"/>
      <c r="NPF45" s="170"/>
      <c r="NPG45" s="188"/>
      <c r="NPH45" s="188"/>
      <c r="NPI45" s="188"/>
      <c r="NPJ45" s="179"/>
      <c r="NPK45" s="170"/>
      <c r="NPL45" s="188"/>
      <c r="NPM45" s="188"/>
      <c r="NPN45" s="188"/>
      <c r="NPO45" s="179"/>
      <c r="NPP45" s="170"/>
      <c r="NPQ45" s="188"/>
      <c r="NPR45" s="188"/>
      <c r="NPS45" s="188"/>
      <c r="NPT45" s="179"/>
      <c r="NPU45" s="170"/>
      <c r="NPV45" s="188"/>
      <c r="NPW45" s="188"/>
      <c r="NPX45" s="188"/>
      <c r="NPY45" s="179"/>
      <c r="NPZ45" s="170"/>
      <c r="NQA45" s="188"/>
      <c r="NQB45" s="188"/>
      <c r="NQC45" s="188"/>
      <c r="NQD45" s="179"/>
      <c r="NQE45" s="170"/>
      <c r="NQF45" s="188"/>
      <c r="NQG45" s="188"/>
      <c r="NQH45" s="188"/>
      <c r="NQI45" s="179"/>
      <c r="NQJ45" s="170"/>
      <c r="NQK45" s="188"/>
      <c r="NQL45" s="188"/>
      <c r="NQM45" s="188"/>
      <c r="NQN45" s="179"/>
      <c r="NQO45" s="170"/>
      <c r="NQP45" s="188"/>
      <c r="NQQ45" s="188"/>
      <c r="NQR45" s="188"/>
      <c r="NQS45" s="179"/>
      <c r="NQT45" s="170"/>
      <c r="NQU45" s="188"/>
      <c r="NQV45" s="188"/>
      <c r="NQW45" s="188"/>
      <c r="NQX45" s="179"/>
      <c r="NQY45" s="170"/>
      <c r="NQZ45" s="188"/>
      <c r="NRA45" s="188"/>
      <c r="NRB45" s="188"/>
      <c r="NRC45" s="179"/>
      <c r="NRD45" s="170"/>
      <c r="NRE45" s="188"/>
      <c r="NRF45" s="188"/>
      <c r="NRG45" s="188"/>
      <c r="NRH45" s="179"/>
      <c r="NRI45" s="170"/>
      <c r="NRJ45" s="188"/>
      <c r="NRK45" s="188"/>
      <c r="NRL45" s="188"/>
      <c r="NRM45" s="179"/>
      <c r="NRN45" s="170"/>
      <c r="NRO45" s="188"/>
      <c r="NRP45" s="188"/>
      <c r="NRQ45" s="188"/>
      <c r="NRR45" s="179"/>
      <c r="NRS45" s="170"/>
      <c r="NRT45" s="188"/>
      <c r="NRU45" s="188"/>
      <c r="NRV45" s="188"/>
      <c r="NRW45" s="179"/>
      <c r="NRX45" s="170"/>
      <c r="NRY45" s="188"/>
      <c r="NRZ45" s="188"/>
      <c r="NSA45" s="188"/>
      <c r="NSB45" s="179"/>
      <c r="NSC45" s="170"/>
      <c r="NSD45" s="188"/>
      <c r="NSE45" s="188"/>
      <c r="NSF45" s="188"/>
      <c r="NSG45" s="179"/>
      <c r="NSH45" s="170"/>
      <c r="NSI45" s="188"/>
      <c r="NSJ45" s="188"/>
      <c r="NSK45" s="188"/>
      <c r="NSL45" s="179"/>
      <c r="NSM45" s="170"/>
      <c r="NSN45" s="188"/>
      <c r="NSO45" s="188"/>
      <c r="NSP45" s="188"/>
      <c r="NSQ45" s="179"/>
      <c r="NSR45" s="170"/>
      <c r="NSS45" s="188"/>
      <c r="NST45" s="188"/>
      <c r="NSU45" s="188"/>
      <c r="NSV45" s="179"/>
      <c r="NSW45" s="170"/>
      <c r="NSX45" s="188"/>
      <c r="NSY45" s="188"/>
      <c r="NSZ45" s="188"/>
      <c r="NTA45" s="179"/>
      <c r="NTB45" s="170"/>
      <c r="NTC45" s="188"/>
      <c r="NTD45" s="188"/>
      <c r="NTE45" s="188"/>
      <c r="NTF45" s="179"/>
      <c r="NTG45" s="170"/>
      <c r="NTH45" s="188"/>
      <c r="NTI45" s="188"/>
      <c r="NTJ45" s="188"/>
      <c r="NTK45" s="179"/>
      <c r="NTL45" s="170"/>
      <c r="NTM45" s="188"/>
      <c r="NTN45" s="188"/>
      <c r="NTO45" s="188"/>
      <c r="NTP45" s="179"/>
      <c r="NTQ45" s="170"/>
      <c r="NTR45" s="188"/>
      <c r="NTS45" s="188"/>
      <c r="NTT45" s="188"/>
      <c r="NTU45" s="179"/>
      <c r="NTV45" s="170"/>
      <c r="NTW45" s="188"/>
      <c r="NTX45" s="188"/>
      <c r="NTY45" s="188"/>
      <c r="NTZ45" s="179"/>
      <c r="NUA45" s="170"/>
      <c r="NUB45" s="188"/>
      <c r="NUC45" s="188"/>
      <c r="NUD45" s="188"/>
      <c r="NUE45" s="179"/>
      <c r="NUF45" s="170"/>
      <c r="NUG45" s="188"/>
      <c r="NUH45" s="188"/>
      <c r="NUI45" s="188"/>
      <c r="NUJ45" s="179"/>
      <c r="NUK45" s="170"/>
      <c r="NUL45" s="188"/>
      <c r="NUM45" s="188"/>
      <c r="NUN45" s="188"/>
      <c r="NUO45" s="179"/>
      <c r="NUP45" s="170"/>
      <c r="NUQ45" s="188"/>
      <c r="NUR45" s="188"/>
      <c r="NUS45" s="188"/>
      <c r="NUT45" s="179"/>
      <c r="NUU45" s="170"/>
      <c r="NUV45" s="188"/>
      <c r="NUW45" s="188"/>
      <c r="NUX45" s="188"/>
      <c r="NUY45" s="179"/>
      <c r="NUZ45" s="170"/>
      <c r="NVA45" s="188"/>
      <c r="NVB45" s="188"/>
      <c r="NVC45" s="188"/>
      <c r="NVD45" s="179"/>
      <c r="NVE45" s="170"/>
      <c r="NVF45" s="188"/>
      <c r="NVG45" s="188"/>
      <c r="NVH45" s="188"/>
      <c r="NVI45" s="179"/>
      <c r="NVJ45" s="170"/>
      <c r="NVK45" s="188"/>
      <c r="NVL45" s="188"/>
      <c r="NVM45" s="188"/>
      <c r="NVN45" s="179"/>
      <c r="NVO45" s="170"/>
      <c r="NVP45" s="188"/>
      <c r="NVQ45" s="188"/>
      <c r="NVR45" s="188"/>
      <c r="NVS45" s="179"/>
      <c r="NVT45" s="170"/>
      <c r="NVU45" s="188"/>
      <c r="NVV45" s="188"/>
      <c r="NVW45" s="188"/>
      <c r="NVX45" s="179"/>
      <c r="NVY45" s="170"/>
      <c r="NVZ45" s="188"/>
      <c r="NWA45" s="188"/>
      <c r="NWB45" s="188"/>
      <c r="NWC45" s="179"/>
      <c r="NWD45" s="170"/>
      <c r="NWE45" s="188"/>
      <c r="NWF45" s="188"/>
      <c r="NWG45" s="188"/>
      <c r="NWH45" s="179"/>
      <c r="NWI45" s="170"/>
      <c r="NWJ45" s="188"/>
      <c r="NWK45" s="188"/>
      <c r="NWL45" s="188"/>
      <c r="NWM45" s="179"/>
      <c r="NWN45" s="170"/>
      <c r="NWO45" s="188"/>
      <c r="NWP45" s="188"/>
      <c r="NWQ45" s="188"/>
      <c r="NWR45" s="179"/>
      <c r="NWS45" s="170"/>
      <c r="NWT45" s="188"/>
      <c r="NWU45" s="188"/>
      <c r="NWV45" s="188"/>
      <c r="NWW45" s="179"/>
      <c r="NWX45" s="170"/>
      <c r="NWY45" s="188"/>
      <c r="NWZ45" s="188"/>
      <c r="NXA45" s="188"/>
      <c r="NXB45" s="179"/>
      <c r="NXC45" s="170"/>
      <c r="NXD45" s="188"/>
      <c r="NXE45" s="188"/>
      <c r="NXF45" s="188"/>
      <c r="NXG45" s="179"/>
      <c r="NXH45" s="170"/>
      <c r="NXI45" s="188"/>
      <c r="NXJ45" s="188"/>
      <c r="NXK45" s="188"/>
      <c r="NXL45" s="179"/>
      <c r="NXM45" s="170"/>
      <c r="NXN45" s="188"/>
      <c r="NXO45" s="188"/>
      <c r="NXP45" s="188"/>
      <c r="NXQ45" s="179"/>
      <c r="NXR45" s="170"/>
      <c r="NXS45" s="188"/>
      <c r="NXT45" s="188"/>
      <c r="NXU45" s="188"/>
      <c r="NXV45" s="179"/>
      <c r="NXW45" s="170"/>
      <c r="NXX45" s="188"/>
      <c r="NXY45" s="188"/>
      <c r="NXZ45" s="188"/>
      <c r="NYA45" s="179"/>
      <c r="NYB45" s="170"/>
      <c r="NYC45" s="188"/>
      <c r="NYD45" s="188"/>
      <c r="NYE45" s="188"/>
      <c r="NYF45" s="179"/>
      <c r="NYG45" s="170"/>
      <c r="NYH45" s="188"/>
      <c r="NYI45" s="188"/>
      <c r="NYJ45" s="188"/>
      <c r="NYK45" s="179"/>
      <c r="NYL45" s="170"/>
      <c r="NYM45" s="188"/>
      <c r="NYN45" s="188"/>
      <c r="NYO45" s="188"/>
      <c r="NYP45" s="179"/>
      <c r="NYQ45" s="170"/>
      <c r="NYR45" s="188"/>
      <c r="NYS45" s="188"/>
      <c r="NYT45" s="188"/>
      <c r="NYU45" s="179"/>
      <c r="NYV45" s="170"/>
      <c r="NYW45" s="188"/>
      <c r="NYX45" s="188"/>
      <c r="NYY45" s="188"/>
      <c r="NYZ45" s="179"/>
      <c r="NZA45" s="170"/>
      <c r="NZB45" s="188"/>
      <c r="NZC45" s="188"/>
      <c r="NZD45" s="188"/>
      <c r="NZE45" s="179"/>
      <c r="NZF45" s="170"/>
      <c r="NZG45" s="188"/>
      <c r="NZH45" s="188"/>
      <c r="NZI45" s="188"/>
      <c r="NZJ45" s="179"/>
      <c r="NZK45" s="170"/>
      <c r="NZL45" s="188"/>
      <c r="NZM45" s="188"/>
      <c r="NZN45" s="188"/>
      <c r="NZO45" s="179"/>
      <c r="NZP45" s="170"/>
      <c r="NZQ45" s="188"/>
      <c r="NZR45" s="188"/>
      <c r="NZS45" s="188"/>
      <c r="NZT45" s="179"/>
      <c r="NZU45" s="170"/>
      <c r="NZV45" s="188"/>
      <c r="NZW45" s="188"/>
      <c r="NZX45" s="188"/>
      <c r="NZY45" s="179"/>
      <c r="NZZ45" s="170"/>
      <c r="OAA45" s="188"/>
      <c r="OAB45" s="188"/>
      <c r="OAC45" s="188"/>
      <c r="OAD45" s="179"/>
      <c r="OAE45" s="170"/>
      <c r="OAF45" s="188"/>
      <c r="OAG45" s="188"/>
      <c r="OAH45" s="188"/>
      <c r="OAI45" s="179"/>
      <c r="OAJ45" s="170"/>
      <c r="OAK45" s="188"/>
      <c r="OAL45" s="188"/>
      <c r="OAM45" s="188"/>
      <c r="OAN45" s="179"/>
      <c r="OAO45" s="170"/>
      <c r="OAP45" s="188"/>
      <c r="OAQ45" s="188"/>
      <c r="OAR45" s="188"/>
      <c r="OAS45" s="179"/>
      <c r="OAT45" s="170"/>
      <c r="OAU45" s="188"/>
      <c r="OAV45" s="188"/>
      <c r="OAW45" s="188"/>
      <c r="OAX45" s="179"/>
      <c r="OAY45" s="170"/>
      <c r="OAZ45" s="188"/>
      <c r="OBA45" s="188"/>
      <c r="OBB45" s="188"/>
      <c r="OBC45" s="179"/>
      <c r="OBD45" s="170"/>
      <c r="OBE45" s="188"/>
      <c r="OBF45" s="188"/>
      <c r="OBG45" s="188"/>
      <c r="OBH45" s="179"/>
      <c r="OBI45" s="170"/>
      <c r="OBJ45" s="188"/>
      <c r="OBK45" s="188"/>
      <c r="OBL45" s="188"/>
      <c r="OBM45" s="179"/>
      <c r="OBN45" s="170"/>
      <c r="OBO45" s="188"/>
      <c r="OBP45" s="188"/>
      <c r="OBQ45" s="188"/>
      <c r="OBR45" s="179"/>
      <c r="OBS45" s="170"/>
      <c r="OBT45" s="188"/>
      <c r="OBU45" s="188"/>
      <c r="OBV45" s="188"/>
      <c r="OBW45" s="179"/>
      <c r="OBX45" s="170"/>
      <c r="OBY45" s="188"/>
      <c r="OBZ45" s="188"/>
      <c r="OCA45" s="188"/>
      <c r="OCB45" s="179"/>
      <c r="OCC45" s="170"/>
      <c r="OCD45" s="188"/>
      <c r="OCE45" s="188"/>
      <c r="OCF45" s="188"/>
      <c r="OCG45" s="179"/>
      <c r="OCH45" s="170"/>
      <c r="OCI45" s="188"/>
      <c r="OCJ45" s="188"/>
      <c r="OCK45" s="188"/>
      <c r="OCL45" s="179"/>
      <c r="OCM45" s="170"/>
      <c r="OCN45" s="188"/>
      <c r="OCO45" s="188"/>
      <c r="OCP45" s="188"/>
      <c r="OCQ45" s="179"/>
      <c r="OCR45" s="170"/>
      <c r="OCS45" s="188"/>
      <c r="OCT45" s="188"/>
      <c r="OCU45" s="188"/>
      <c r="OCV45" s="179"/>
      <c r="OCW45" s="170"/>
      <c r="OCX45" s="188"/>
      <c r="OCY45" s="188"/>
      <c r="OCZ45" s="188"/>
      <c r="ODA45" s="179"/>
      <c r="ODB45" s="170"/>
      <c r="ODC45" s="188"/>
      <c r="ODD45" s="188"/>
      <c r="ODE45" s="188"/>
      <c r="ODF45" s="179"/>
      <c r="ODG45" s="170"/>
      <c r="ODH45" s="188"/>
      <c r="ODI45" s="188"/>
      <c r="ODJ45" s="188"/>
      <c r="ODK45" s="179"/>
      <c r="ODL45" s="170"/>
      <c r="ODM45" s="188"/>
      <c r="ODN45" s="188"/>
      <c r="ODO45" s="188"/>
      <c r="ODP45" s="179"/>
      <c r="ODQ45" s="170"/>
      <c r="ODR45" s="188"/>
      <c r="ODS45" s="188"/>
      <c r="ODT45" s="188"/>
      <c r="ODU45" s="179"/>
      <c r="ODV45" s="170"/>
      <c r="ODW45" s="188"/>
      <c r="ODX45" s="188"/>
      <c r="ODY45" s="188"/>
      <c r="ODZ45" s="179"/>
      <c r="OEA45" s="170"/>
      <c r="OEB45" s="188"/>
      <c r="OEC45" s="188"/>
      <c r="OED45" s="188"/>
      <c r="OEE45" s="179"/>
      <c r="OEF45" s="170"/>
      <c r="OEG45" s="188"/>
      <c r="OEH45" s="188"/>
      <c r="OEI45" s="188"/>
      <c r="OEJ45" s="179"/>
      <c r="OEK45" s="170"/>
      <c r="OEL45" s="188"/>
      <c r="OEM45" s="188"/>
      <c r="OEN45" s="188"/>
      <c r="OEO45" s="179"/>
      <c r="OEP45" s="170"/>
      <c r="OEQ45" s="188"/>
      <c r="OER45" s="188"/>
      <c r="OES45" s="188"/>
      <c r="OET45" s="179"/>
      <c r="OEU45" s="170"/>
      <c r="OEV45" s="188"/>
      <c r="OEW45" s="188"/>
      <c r="OEX45" s="188"/>
      <c r="OEY45" s="179"/>
      <c r="OEZ45" s="170"/>
      <c r="OFA45" s="188"/>
      <c r="OFB45" s="188"/>
      <c r="OFC45" s="188"/>
      <c r="OFD45" s="179"/>
      <c r="OFE45" s="170"/>
      <c r="OFF45" s="188"/>
      <c r="OFG45" s="188"/>
      <c r="OFH45" s="188"/>
      <c r="OFI45" s="179"/>
      <c r="OFJ45" s="170"/>
      <c r="OFK45" s="188"/>
      <c r="OFL45" s="188"/>
      <c r="OFM45" s="188"/>
      <c r="OFN45" s="179"/>
      <c r="OFO45" s="170"/>
      <c r="OFP45" s="188"/>
      <c r="OFQ45" s="188"/>
      <c r="OFR45" s="188"/>
      <c r="OFS45" s="179"/>
      <c r="OFT45" s="170"/>
      <c r="OFU45" s="188"/>
      <c r="OFV45" s="188"/>
      <c r="OFW45" s="188"/>
      <c r="OFX45" s="179"/>
      <c r="OFY45" s="170"/>
      <c r="OFZ45" s="188"/>
      <c r="OGA45" s="188"/>
      <c r="OGB45" s="188"/>
      <c r="OGC45" s="179"/>
      <c r="OGD45" s="170"/>
      <c r="OGE45" s="188"/>
      <c r="OGF45" s="188"/>
      <c r="OGG45" s="188"/>
      <c r="OGH45" s="179"/>
      <c r="OGI45" s="170"/>
      <c r="OGJ45" s="188"/>
      <c r="OGK45" s="188"/>
      <c r="OGL45" s="188"/>
      <c r="OGM45" s="179"/>
      <c r="OGN45" s="170"/>
      <c r="OGO45" s="188"/>
      <c r="OGP45" s="188"/>
      <c r="OGQ45" s="188"/>
      <c r="OGR45" s="179"/>
      <c r="OGS45" s="170"/>
      <c r="OGT45" s="188"/>
      <c r="OGU45" s="188"/>
      <c r="OGV45" s="188"/>
      <c r="OGW45" s="179"/>
      <c r="OGX45" s="170"/>
      <c r="OGY45" s="188"/>
      <c r="OGZ45" s="188"/>
      <c r="OHA45" s="188"/>
      <c r="OHB45" s="179"/>
      <c r="OHC45" s="170"/>
      <c r="OHD45" s="188"/>
      <c r="OHE45" s="188"/>
      <c r="OHF45" s="188"/>
      <c r="OHG45" s="179"/>
      <c r="OHH45" s="170"/>
      <c r="OHI45" s="188"/>
      <c r="OHJ45" s="188"/>
      <c r="OHK45" s="188"/>
      <c r="OHL45" s="179"/>
      <c r="OHM45" s="170"/>
      <c r="OHN45" s="188"/>
      <c r="OHO45" s="188"/>
      <c r="OHP45" s="188"/>
      <c r="OHQ45" s="179"/>
      <c r="OHR45" s="170"/>
      <c r="OHS45" s="188"/>
      <c r="OHT45" s="188"/>
      <c r="OHU45" s="188"/>
      <c r="OHV45" s="179"/>
      <c r="OHW45" s="170"/>
      <c r="OHX45" s="188"/>
      <c r="OHY45" s="188"/>
      <c r="OHZ45" s="188"/>
      <c r="OIA45" s="179"/>
      <c r="OIB45" s="170"/>
      <c r="OIC45" s="188"/>
      <c r="OID45" s="188"/>
      <c r="OIE45" s="188"/>
      <c r="OIF45" s="179"/>
      <c r="OIG45" s="170"/>
      <c r="OIH45" s="188"/>
      <c r="OII45" s="188"/>
      <c r="OIJ45" s="188"/>
      <c r="OIK45" s="179"/>
      <c r="OIL45" s="170"/>
      <c r="OIM45" s="188"/>
      <c r="OIN45" s="188"/>
      <c r="OIO45" s="188"/>
      <c r="OIP45" s="179"/>
      <c r="OIQ45" s="170"/>
      <c r="OIR45" s="188"/>
      <c r="OIS45" s="188"/>
      <c r="OIT45" s="188"/>
      <c r="OIU45" s="179"/>
      <c r="OIV45" s="170"/>
      <c r="OIW45" s="188"/>
      <c r="OIX45" s="188"/>
      <c r="OIY45" s="188"/>
      <c r="OIZ45" s="179"/>
      <c r="OJA45" s="170"/>
      <c r="OJB45" s="188"/>
      <c r="OJC45" s="188"/>
      <c r="OJD45" s="188"/>
      <c r="OJE45" s="179"/>
      <c r="OJF45" s="170"/>
      <c r="OJG45" s="188"/>
      <c r="OJH45" s="188"/>
      <c r="OJI45" s="188"/>
      <c r="OJJ45" s="179"/>
      <c r="OJK45" s="170"/>
      <c r="OJL45" s="188"/>
      <c r="OJM45" s="188"/>
      <c r="OJN45" s="188"/>
      <c r="OJO45" s="179"/>
      <c r="OJP45" s="170"/>
      <c r="OJQ45" s="188"/>
      <c r="OJR45" s="188"/>
      <c r="OJS45" s="188"/>
      <c r="OJT45" s="179"/>
      <c r="OJU45" s="170"/>
      <c r="OJV45" s="188"/>
      <c r="OJW45" s="188"/>
      <c r="OJX45" s="188"/>
      <c r="OJY45" s="179"/>
      <c r="OJZ45" s="170"/>
      <c r="OKA45" s="188"/>
      <c r="OKB45" s="188"/>
      <c r="OKC45" s="188"/>
      <c r="OKD45" s="179"/>
      <c r="OKE45" s="170"/>
      <c r="OKF45" s="188"/>
      <c r="OKG45" s="188"/>
      <c r="OKH45" s="188"/>
      <c r="OKI45" s="179"/>
      <c r="OKJ45" s="170"/>
      <c r="OKK45" s="188"/>
      <c r="OKL45" s="188"/>
      <c r="OKM45" s="188"/>
      <c r="OKN45" s="179"/>
      <c r="OKO45" s="170"/>
      <c r="OKP45" s="188"/>
      <c r="OKQ45" s="188"/>
      <c r="OKR45" s="188"/>
      <c r="OKS45" s="179"/>
      <c r="OKT45" s="170"/>
      <c r="OKU45" s="188"/>
      <c r="OKV45" s="188"/>
      <c r="OKW45" s="188"/>
      <c r="OKX45" s="179"/>
      <c r="OKY45" s="170"/>
      <c r="OKZ45" s="188"/>
      <c r="OLA45" s="188"/>
      <c r="OLB45" s="188"/>
      <c r="OLC45" s="179"/>
      <c r="OLD45" s="170"/>
      <c r="OLE45" s="188"/>
      <c r="OLF45" s="188"/>
      <c r="OLG45" s="188"/>
      <c r="OLH45" s="179"/>
      <c r="OLI45" s="170"/>
      <c r="OLJ45" s="188"/>
      <c r="OLK45" s="188"/>
      <c r="OLL45" s="188"/>
      <c r="OLM45" s="179"/>
      <c r="OLN45" s="170"/>
      <c r="OLO45" s="188"/>
      <c r="OLP45" s="188"/>
      <c r="OLQ45" s="188"/>
      <c r="OLR45" s="179"/>
      <c r="OLS45" s="170"/>
      <c r="OLT45" s="188"/>
      <c r="OLU45" s="188"/>
      <c r="OLV45" s="188"/>
      <c r="OLW45" s="179"/>
      <c r="OLX45" s="170"/>
      <c r="OLY45" s="188"/>
      <c r="OLZ45" s="188"/>
      <c r="OMA45" s="188"/>
      <c r="OMB45" s="179"/>
      <c r="OMC45" s="170"/>
      <c r="OMD45" s="188"/>
      <c r="OME45" s="188"/>
      <c r="OMF45" s="188"/>
      <c r="OMG45" s="179"/>
      <c r="OMH45" s="170"/>
      <c r="OMI45" s="188"/>
      <c r="OMJ45" s="188"/>
      <c r="OMK45" s="188"/>
      <c r="OML45" s="179"/>
      <c r="OMM45" s="170"/>
      <c r="OMN45" s="188"/>
      <c r="OMO45" s="188"/>
      <c r="OMP45" s="188"/>
      <c r="OMQ45" s="179"/>
      <c r="OMR45" s="170"/>
      <c r="OMS45" s="188"/>
      <c r="OMT45" s="188"/>
      <c r="OMU45" s="188"/>
      <c r="OMV45" s="179"/>
      <c r="OMW45" s="170"/>
      <c r="OMX45" s="188"/>
      <c r="OMY45" s="188"/>
      <c r="OMZ45" s="188"/>
      <c r="ONA45" s="179"/>
      <c r="ONB45" s="170"/>
      <c r="ONC45" s="188"/>
      <c r="OND45" s="188"/>
      <c r="ONE45" s="188"/>
      <c r="ONF45" s="179"/>
      <c r="ONG45" s="170"/>
      <c r="ONH45" s="188"/>
      <c r="ONI45" s="188"/>
      <c r="ONJ45" s="188"/>
      <c r="ONK45" s="179"/>
      <c r="ONL45" s="170"/>
      <c r="ONM45" s="188"/>
      <c r="ONN45" s="188"/>
      <c r="ONO45" s="188"/>
      <c r="ONP45" s="179"/>
      <c r="ONQ45" s="170"/>
      <c r="ONR45" s="188"/>
      <c r="ONS45" s="188"/>
      <c r="ONT45" s="188"/>
      <c r="ONU45" s="179"/>
      <c r="ONV45" s="170"/>
      <c r="ONW45" s="188"/>
      <c r="ONX45" s="188"/>
      <c r="ONY45" s="188"/>
      <c r="ONZ45" s="179"/>
      <c r="OOA45" s="170"/>
      <c r="OOB45" s="188"/>
      <c r="OOC45" s="188"/>
      <c r="OOD45" s="188"/>
      <c r="OOE45" s="179"/>
      <c r="OOF45" s="170"/>
      <c r="OOG45" s="188"/>
      <c r="OOH45" s="188"/>
      <c r="OOI45" s="188"/>
      <c r="OOJ45" s="179"/>
      <c r="OOK45" s="170"/>
      <c r="OOL45" s="188"/>
      <c r="OOM45" s="188"/>
      <c r="OON45" s="188"/>
      <c r="OOO45" s="179"/>
      <c r="OOP45" s="170"/>
      <c r="OOQ45" s="188"/>
      <c r="OOR45" s="188"/>
      <c r="OOS45" s="188"/>
      <c r="OOT45" s="179"/>
      <c r="OOU45" s="170"/>
      <c r="OOV45" s="188"/>
      <c r="OOW45" s="188"/>
      <c r="OOX45" s="188"/>
      <c r="OOY45" s="179"/>
      <c r="OOZ45" s="170"/>
      <c r="OPA45" s="188"/>
      <c r="OPB45" s="188"/>
      <c r="OPC45" s="188"/>
      <c r="OPD45" s="179"/>
      <c r="OPE45" s="170"/>
      <c r="OPF45" s="188"/>
      <c r="OPG45" s="188"/>
      <c r="OPH45" s="188"/>
      <c r="OPI45" s="179"/>
      <c r="OPJ45" s="170"/>
      <c r="OPK45" s="188"/>
      <c r="OPL45" s="188"/>
      <c r="OPM45" s="188"/>
      <c r="OPN45" s="179"/>
      <c r="OPO45" s="170"/>
      <c r="OPP45" s="188"/>
      <c r="OPQ45" s="188"/>
      <c r="OPR45" s="188"/>
      <c r="OPS45" s="179"/>
      <c r="OPT45" s="170"/>
      <c r="OPU45" s="188"/>
      <c r="OPV45" s="188"/>
      <c r="OPW45" s="188"/>
      <c r="OPX45" s="179"/>
      <c r="OPY45" s="170"/>
      <c r="OPZ45" s="188"/>
      <c r="OQA45" s="188"/>
      <c r="OQB45" s="188"/>
      <c r="OQC45" s="179"/>
      <c r="OQD45" s="170"/>
      <c r="OQE45" s="188"/>
      <c r="OQF45" s="188"/>
      <c r="OQG45" s="188"/>
      <c r="OQH45" s="179"/>
      <c r="OQI45" s="170"/>
      <c r="OQJ45" s="188"/>
      <c r="OQK45" s="188"/>
      <c r="OQL45" s="188"/>
      <c r="OQM45" s="179"/>
      <c r="OQN45" s="170"/>
      <c r="OQO45" s="188"/>
      <c r="OQP45" s="188"/>
      <c r="OQQ45" s="188"/>
      <c r="OQR45" s="179"/>
      <c r="OQS45" s="170"/>
      <c r="OQT45" s="188"/>
      <c r="OQU45" s="188"/>
      <c r="OQV45" s="188"/>
      <c r="OQW45" s="179"/>
      <c r="OQX45" s="170"/>
      <c r="OQY45" s="188"/>
      <c r="OQZ45" s="188"/>
      <c r="ORA45" s="188"/>
      <c r="ORB45" s="179"/>
      <c r="ORC45" s="170"/>
      <c r="ORD45" s="188"/>
      <c r="ORE45" s="188"/>
      <c r="ORF45" s="188"/>
      <c r="ORG45" s="179"/>
      <c r="ORH45" s="170"/>
      <c r="ORI45" s="188"/>
      <c r="ORJ45" s="188"/>
      <c r="ORK45" s="188"/>
      <c r="ORL45" s="179"/>
      <c r="ORM45" s="170"/>
      <c r="ORN45" s="188"/>
      <c r="ORO45" s="188"/>
      <c r="ORP45" s="188"/>
      <c r="ORQ45" s="179"/>
      <c r="ORR45" s="170"/>
      <c r="ORS45" s="188"/>
      <c r="ORT45" s="188"/>
      <c r="ORU45" s="188"/>
      <c r="ORV45" s="179"/>
      <c r="ORW45" s="170"/>
      <c r="ORX45" s="188"/>
      <c r="ORY45" s="188"/>
      <c r="ORZ45" s="188"/>
      <c r="OSA45" s="179"/>
      <c r="OSB45" s="170"/>
      <c r="OSC45" s="188"/>
      <c r="OSD45" s="188"/>
      <c r="OSE45" s="188"/>
      <c r="OSF45" s="179"/>
      <c r="OSG45" s="170"/>
      <c r="OSH45" s="188"/>
      <c r="OSI45" s="188"/>
      <c r="OSJ45" s="188"/>
      <c r="OSK45" s="179"/>
      <c r="OSL45" s="170"/>
      <c r="OSM45" s="188"/>
      <c r="OSN45" s="188"/>
      <c r="OSO45" s="188"/>
      <c r="OSP45" s="179"/>
      <c r="OSQ45" s="170"/>
      <c r="OSR45" s="188"/>
      <c r="OSS45" s="188"/>
      <c r="OST45" s="188"/>
      <c r="OSU45" s="179"/>
      <c r="OSV45" s="170"/>
      <c r="OSW45" s="188"/>
      <c r="OSX45" s="188"/>
      <c r="OSY45" s="188"/>
      <c r="OSZ45" s="179"/>
      <c r="OTA45" s="170"/>
      <c r="OTB45" s="188"/>
      <c r="OTC45" s="188"/>
      <c r="OTD45" s="188"/>
      <c r="OTE45" s="179"/>
      <c r="OTF45" s="170"/>
      <c r="OTG45" s="188"/>
      <c r="OTH45" s="188"/>
      <c r="OTI45" s="188"/>
      <c r="OTJ45" s="179"/>
      <c r="OTK45" s="170"/>
      <c r="OTL45" s="188"/>
      <c r="OTM45" s="188"/>
      <c r="OTN45" s="188"/>
      <c r="OTO45" s="179"/>
      <c r="OTP45" s="170"/>
      <c r="OTQ45" s="188"/>
      <c r="OTR45" s="188"/>
      <c r="OTS45" s="188"/>
      <c r="OTT45" s="179"/>
      <c r="OTU45" s="170"/>
      <c r="OTV45" s="188"/>
      <c r="OTW45" s="188"/>
      <c r="OTX45" s="188"/>
      <c r="OTY45" s="179"/>
      <c r="OTZ45" s="170"/>
      <c r="OUA45" s="188"/>
      <c r="OUB45" s="188"/>
      <c r="OUC45" s="188"/>
      <c r="OUD45" s="179"/>
      <c r="OUE45" s="170"/>
      <c r="OUF45" s="188"/>
      <c r="OUG45" s="188"/>
      <c r="OUH45" s="188"/>
      <c r="OUI45" s="179"/>
      <c r="OUJ45" s="170"/>
      <c r="OUK45" s="188"/>
      <c r="OUL45" s="188"/>
      <c r="OUM45" s="188"/>
      <c r="OUN45" s="179"/>
      <c r="OUO45" s="170"/>
      <c r="OUP45" s="188"/>
      <c r="OUQ45" s="188"/>
      <c r="OUR45" s="188"/>
      <c r="OUS45" s="179"/>
      <c r="OUT45" s="170"/>
      <c r="OUU45" s="188"/>
      <c r="OUV45" s="188"/>
      <c r="OUW45" s="188"/>
      <c r="OUX45" s="179"/>
      <c r="OUY45" s="170"/>
      <c r="OUZ45" s="188"/>
      <c r="OVA45" s="188"/>
      <c r="OVB45" s="188"/>
      <c r="OVC45" s="179"/>
      <c r="OVD45" s="170"/>
      <c r="OVE45" s="188"/>
      <c r="OVF45" s="188"/>
      <c r="OVG45" s="188"/>
      <c r="OVH45" s="179"/>
      <c r="OVI45" s="170"/>
      <c r="OVJ45" s="188"/>
      <c r="OVK45" s="188"/>
      <c r="OVL45" s="188"/>
      <c r="OVM45" s="179"/>
      <c r="OVN45" s="170"/>
      <c r="OVO45" s="188"/>
      <c r="OVP45" s="188"/>
      <c r="OVQ45" s="188"/>
      <c r="OVR45" s="179"/>
      <c r="OVS45" s="170"/>
      <c r="OVT45" s="188"/>
      <c r="OVU45" s="188"/>
      <c r="OVV45" s="188"/>
      <c r="OVW45" s="179"/>
      <c r="OVX45" s="170"/>
      <c r="OVY45" s="188"/>
      <c r="OVZ45" s="188"/>
      <c r="OWA45" s="188"/>
      <c r="OWB45" s="179"/>
      <c r="OWC45" s="170"/>
      <c r="OWD45" s="188"/>
      <c r="OWE45" s="188"/>
      <c r="OWF45" s="188"/>
      <c r="OWG45" s="179"/>
      <c r="OWH45" s="170"/>
      <c r="OWI45" s="188"/>
      <c r="OWJ45" s="188"/>
      <c r="OWK45" s="188"/>
      <c r="OWL45" s="179"/>
      <c r="OWM45" s="170"/>
      <c r="OWN45" s="188"/>
      <c r="OWO45" s="188"/>
      <c r="OWP45" s="188"/>
      <c r="OWQ45" s="179"/>
      <c r="OWR45" s="170"/>
      <c r="OWS45" s="188"/>
      <c r="OWT45" s="188"/>
      <c r="OWU45" s="188"/>
      <c r="OWV45" s="179"/>
      <c r="OWW45" s="170"/>
      <c r="OWX45" s="188"/>
      <c r="OWY45" s="188"/>
      <c r="OWZ45" s="188"/>
      <c r="OXA45" s="179"/>
      <c r="OXB45" s="170"/>
      <c r="OXC45" s="188"/>
      <c r="OXD45" s="188"/>
      <c r="OXE45" s="188"/>
      <c r="OXF45" s="179"/>
      <c r="OXG45" s="170"/>
      <c r="OXH45" s="188"/>
      <c r="OXI45" s="188"/>
      <c r="OXJ45" s="188"/>
      <c r="OXK45" s="179"/>
      <c r="OXL45" s="170"/>
      <c r="OXM45" s="188"/>
      <c r="OXN45" s="188"/>
      <c r="OXO45" s="188"/>
      <c r="OXP45" s="179"/>
      <c r="OXQ45" s="170"/>
      <c r="OXR45" s="188"/>
      <c r="OXS45" s="188"/>
      <c r="OXT45" s="188"/>
      <c r="OXU45" s="179"/>
      <c r="OXV45" s="170"/>
      <c r="OXW45" s="188"/>
      <c r="OXX45" s="188"/>
      <c r="OXY45" s="188"/>
      <c r="OXZ45" s="179"/>
      <c r="OYA45" s="170"/>
      <c r="OYB45" s="188"/>
      <c r="OYC45" s="188"/>
      <c r="OYD45" s="188"/>
      <c r="OYE45" s="179"/>
      <c r="OYF45" s="170"/>
      <c r="OYG45" s="188"/>
      <c r="OYH45" s="188"/>
      <c r="OYI45" s="188"/>
      <c r="OYJ45" s="179"/>
      <c r="OYK45" s="170"/>
      <c r="OYL45" s="188"/>
      <c r="OYM45" s="188"/>
      <c r="OYN45" s="188"/>
      <c r="OYO45" s="179"/>
      <c r="OYP45" s="170"/>
      <c r="OYQ45" s="188"/>
      <c r="OYR45" s="188"/>
      <c r="OYS45" s="188"/>
      <c r="OYT45" s="179"/>
      <c r="OYU45" s="170"/>
      <c r="OYV45" s="188"/>
      <c r="OYW45" s="188"/>
      <c r="OYX45" s="188"/>
      <c r="OYY45" s="179"/>
      <c r="OYZ45" s="170"/>
      <c r="OZA45" s="188"/>
      <c r="OZB45" s="188"/>
      <c r="OZC45" s="188"/>
      <c r="OZD45" s="179"/>
      <c r="OZE45" s="170"/>
      <c r="OZF45" s="188"/>
      <c r="OZG45" s="188"/>
      <c r="OZH45" s="188"/>
      <c r="OZI45" s="179"/>
      <c r="OZJ45" s="170"/>
      <c r="OZK45" s="188"/>
      <c r="OZL45" s="188"/>
      <c r="OZM45" s="188"/>
      <c r="OZN45" s="179"/>
      <c r="OZO45" s="170"/>
      <c r="OZP45" s="188"/>
      <c r="OZQ45" s="188"/>
      <c r="OZR45" s="188"/>
      <c r="OZS45" s="179"/>
      <c r="OZT45" s="170"/>
      <c r="OZU45" s="188"/>
      <c r="OZV45" s="188"/>
      <c r="OZW45" s="188"/>
      <c r="OZX45" s="179"/>
      <c r="OZY45" s="170"/>
      <c r="OZZ45" s="188"/>
      <c r="PAA45" s="188"/>
      <c r="PAB45" s="188"/>
      <c r="PAC45" s="179"/>
      <c r="PAD45" s="170"/>
      <c r="PAE45" s="188"/>
      <c r="PAF45" s="188"/>
      <c r="PAG45" s="188"/>
      <c r="PAH45" s="179"/>
      <c r="PAI45" s="170"/>
      <c r="PAJ45" s="188"/>
      <c r="PAK45" s="188"/>
      <c r="PAL45" s="188"/>
      <c r="PAM45" s="179"/>
      <c r="PAN45" s="170"/>
      <c r="PAO45" s="188"/>
      <c r="PAP45" s="188"/>
      <c r="PAQ45" s="188"/>
      <c r="PAR45" s="179"/>
      <c r="PAS45" s="170"/>
      <c r="PAT45" s="188"/>
      <c r="PAU45" s="188"/>
      <c r="PAV45" s="188"/>
      <c r="PAW45" s="179"/>
      <c r="PAX45" s="170"/>
      <c r="PAY45" s="188"/>
      <c r="PAZ45" s="188"/>
      <c r="PBA45" s="188"/>
      <c r="PBB45" s="179"/>
      <c r="PBC45" s="170"/>
      <c r="PBD45" s="188"/>
      <c r="PBE45" s="188"/>
      <c r="PBF45" s="188"/>
      <c r="PBG45" s="179"/>
      <c r="PBH45" s="170"/>
      <c r="PBI45" s="188"/>
      <c r="PBJ45" s="188"/>
      <c r="PBK45" s="188"/>
      <c r="PBL45" s="179"/>
      <c r="PBM45" s="170"/>
      <c r="PBN45" s="188"/>
      <c r="PBO45" s="188"/>
      <c r="PBP45" s="188"/>
      <c r="PBQ45" s="179"/>
      <c r="PBR45" s="170"/>
      <c r="PBS45" s="188"/>
      <c r="PBT45" s="188"/>
      <c r="PBU45" s="188"/>
      <c r="PBV45" s="179"/>
      <c r="PBW45" s="170"/>
      <c r="PBX45" s="188"/>
      <c r="PBY45" s="188"/>
      <c r="PBZ45" s="188"/>
      <c r="PCA45" s="179"/>
      <c r="PCB45" s="170"/>
      <c r="PCC45" s="188"/>
      <c r="PCD45" s="188"/>
      <c r="PCE45" s="188"/>
      <c r="PCF45" s="179"/>
      <c r="PCG45" s="170"/>
      <c r="PCH45" s="188"/>
      <c r="PCI45" s="188"/>
      <c r="PCJ45" s="188"/>
      <c r="PCK45" s="179"/>
      <c r="PCL45" s="170"/>
      <c r="PCM45" s="188"/>
      <c r="PCN45" s="188"/>
      <c r="PCO45" s="188"/>
      <c r="PCP45" s="179"/>
      <c r="PCQ45" s="170"/>
      <c r="PCR45" s="188"/>
      <c r="PCS45" s="188"/>
      <c r="PCT45" s="188"/>
      <c r="PCU45" s="179"/>
      <c r="PCV45" s="170"/>
      <c r="PCW45" s="188"/>
      <c r="PCX45" s="188"/>
      <c r="PCY45" s="188"/>
      <c r="PCZ45" s="179"/>
      <c r="PDA45" s="170"/>
      <c r="PDB45" s="188"/>
      <c r="PDC45" s="188"/>
      <c r="PDD45" s="188"/>
      <c r="PDE45" s="179"/>
      <c r="PDF45" s="170"/>
      <c r="PDG45" s="188"/>
      <c r="PDH45" s="188"/>
      <c r="PDI45" s="188"/>
      <c r="PDJ45" s="179"/>
      <c r="PDK45" s="170"/>
      <c r="PDL45" s="188"/>
      <c r="PDM45" s="188"/>
      <c r="PDN45" s="188"/>
      <c r="PDO45" s="179"/>
      <c r="PDP45" s="170"/>
      <c r="PDQ45" s="188"/>
      <c r="PDR45" s="188"/>
      <c r="PDS45" s="188"/>
      <c r="PDT45" s="179"/>
      <c r="PDU45" s="170"/>
      <c r="PDV45" s="188"/>
      <c r="PDW45" s="188"/>
      <c r="PDX45" s="188"/>
      <c r="PDY45" s="179"/>
      <c r="PDZ45" s="170"/>
      <c r="PEA45" s="188"/>
      <c r="PEB45" s="188"/>
      <c r="PEC45" s="188"/>
      <c r="PED45" s="179"/>
      <c r="PEE45" s="170"/>
      <c r="PEF45" s="188"/>
      <c r="PEG45" s="188"/>
      <c r="PEH45" s="188"/>
      <c r="PEI45" s="179"/>
      <c r="PEJ45" s="170"/>
      <c r="PEK45" s="188"/>
      <c r="PEL45" s="188"/>
      <c r="PEM45" s="188"/>
      <c r="PEN45" s="179"/>
      <c r="PEO45" s="170"/>
      <c r="PEP45" s="188"/>
      <c r="PEQ45" s="188"/>
      <c r="PER45" s="188"/>
      <c r="PES45" s="179"/>
      <c r="PET45" s="170"/>
      <c r="PEU45" s="188"/>
      <c r="PEV45" s="188"/>
      <c r="PEW45" s="188"/>
      <c r="PEX45" s="179"/>
      <c r="PEY45" s="170"/>
      <c r="PEZ45" s="188"/>
      <c r="PFA45" s="188"/>
      <c r="PFB45" s="188"/>
      <c r="PFC45" s="179"/>
      <c r="PFD45" s="170"/>
      <c r="PFE45" s="188"/>
      <c r="PFF45" s="188"/>
      <c r="PFG45" s="188"/>
      <c r="PFH45" s="179"/>
      <c r="PFI45" s="170"/>
      <c r="PFJ45" s="188"/>
      <c r="PFK45" s="188"/>
      <c r="PFL45" s="188"/>
      <c r="PFM45" s="179"/>
      <c r="PFN45" s="170"/>
      <c r="PFO45" s="188"/>
      <c r="PFP45" s="188"/>
      <c r="PFQ45" s="188"/>
      <c r="PFR45" s="179"/>
      <c r="PFS45" s="170"/>
      <c r="PFT45" s="188"/>
      <c r="PFU45" s="188"/>
      <c r="PFV45" s="188"/>
      <c r="PFW45" s="179"/>
      <c r="PFX45" s="170"/>
      <c r="PFY45" s="188"/>
      <c r="PFZ45" s="188"/>
      <c r="PGA45" s="188"/>
      <c r="PGB45" s="179"/>
      <c r="PGC45" s="170"/>
      <c r="PGD45" s="188"/>
      <c r="PGE45" s="188"/>
      <c r="PGF45" s="188"/>
      <c r="PGG45" s="179"/>
      <c r="PGH45" s="170"/>
      <c r="PGI45" s="188"/>
      <c r="PGJ45" s="188"/>
      <c r="PGK45" s="188"/>
      <c r="PGL45" s="179"/>
      <c r="PGM45" s="170"/>
      <c r="PGN45" s="188"/>
      <c r="PGO45" s="188"/>
      <c r="PGP45" s="188"/>
      <c r="PGQ45" s="179"/>
      <c r="PGR45" s="170"/>
      <c r="PGS45" s="188"/>
      <c r="PGT45" s="188"/>
      <c r="PGU45" s="188"/>
      <c r="PGV45" s="179"/>
      <c r="PGW45" s="170"/>
      <c r="PGX45" s="188"/>
      <c r="PGY45" s="188"/>
      <c r="PGZ45" s="188"/>
      <c r="PHA45" s="179"/>
      <c r="PHB45" s="170"/>
      <c r="PHC45" s="188"/>
      <c r="PHD45" s="188"/>
      <c r="PHE45" s="188"/>
      <c r="PHF45" s="179"/>
      <c r="PHG45" s="170"/>
      <c r="PHH45" s="188"/>
      <c r="PHI45" s="188"/>
      <c r="PHJ45" s="188"/>
      <c r="PHK45" s="179"/>
      <c r="PHL45" s="170"/>
      <c r="PHM45" s="188"/>
      <c r="PHN45" s="188"/>
      <c r="PHO45" s="188"/>
      <c r="PHP45" s="179"/>
      <c r="PHQ45" s="170"/>
      <c r="PHR45" s="188"/>
      <c r="PHS45" s="188"/>
      <c r="PHT45" s="188"/>
      <c r="PHU45" s="179"/>
      <c r="PHV45" s="170"/>
      <c r="PHW45" s="188"/>
      <c r="PHX45" s="188"/>
      <c r="PHY45" s="188"/>
      <c r="PHZ45" s="179"/>
      <c r="PIA45" s="170"/>
      <c r="PIB45" s="188"/>
      <c r="PIC45" s="188"/>
      <c r="PID45" s="188"/>
      <c r="PIE45" s="179"/>
      <c r="PIF45" s="170"/>
      <c r="PIG45" s="188"/>
      <c r="PIH45" s="188"/>
      <c r="PII45" s="188"/>
      <c r="PIJ45" s="179"/>
      <c r="PIK45" s="170"/>
      <c r="PIL45" s="188"/>
      <c r="PIM45" s="188"/>
      <c r="PIN45" s="188"/>
      <c r="PIO45" s="179"/>
      <c r="PIP45" s="170"/>
      <c r="PIQ45" s="188"/>
      <c r="PIR45" s="188"/>
      <c r="PIS45" s="188"/>
      <c r="PIT45" s="179"/>
      <c r="PIU45" s="170"/>
      <c r="PIV45" s="188"/>
      <c r="PIW45" s="188"/>
      <c r="PIX45" s="188"/>
      <c r="PIY45" s="179"/>
      <c r="PIZ45" s="170"/>
      <c r="PJA45" s="188"/>
      <c r="PJB45" s="188"/>
      <c r="PJC45" s="188"/>
      <c r="PJD45" s="179"/>
      <c r="PJE45" s="170"/>
      <c r="PJF45" s="188"/>
      <c r="PJG45" s="188"/>
      <c r="PJH45" s="188"/>
      <c r="PJI45" s="179"/>
      <c r="PJJ45" s="170"/>
      <c r="PJK45" s="188"/>
      <c r="PJL45" s="188"/>
      <c r="PJM45" s="188"/>
      <c r="PJN45" s="179"/>
      <c r="PJO45" s="170"/>
      <c r="PJP45" s="188"/>
      <c r="PJQ45" s="188"/>
      <c r="PJR45" s="188"/>
      <c r="PJS45" s="179"/>
      <c r="PJT45" s="170"/>
      <c r="PJU45" s="188"/>
      <c r="PJV45" s="188"/>
      <c r="PJW45" s="188"/>
      <c r="PJX45" s="179"/>
      <c r="PJY45" s="170"/>
      <c r="PJZ45" s="188"/>
      <c r="PKA45" s="188"/>
      <c r="PKB45" s="188"/>
      <c r="PKC45" s="179"/>
      <c r="PKD45" s="170"/>
      <c r="PKE45" s="188"/>
      <c r="PKF45" s="188"/>
      <c r="PKG45" s="188"/>
      <c r="PKH45" s="179"/>
      <c r="PKI45" s="170"/>
      <c r="PKJ45" s="188"/>
      <c r="PKK45" s="188"/>
      <c r="PKL45" s="188"/>
      <c r="PKM45" s="179"/>
      <c r="PKN45" s="170"/>
      <c r="PKO45" s="188"/>
      <c r="PKP45" s="188"/>
      <c r="PKQ45" s="188"/>
      <c r="PKR45" s="179"/>
      <c r="PKS45" s="170"/>
      <c r="PKT45" s="188"/>
      <c r="PKU45" s="188"/>
      <c r="PKV45" s="188"/>
      <c r="PKW45" s="179"/>
      <c r="PKX45" s="170"/>
      <c r="PKY45" s="188"/>
      <c r="PKZ45" s="188"/>
      <c r="PLA45" s="188"/>
      <c r="PLB45" s="179"/>
      <c r="PLC45" s="170"/>
      <c r="PLD45" s="188"/>
      <c r="PLE45" s="188"/>
      <c r="PLF45" s="188"/>
      <c r="PLG45" s="179"/>
      <c r="PLH45" s="170"/>
      <c r="PLI45" s="188"/>
      <c r="PLJ45" s="188"/>
      <c r="PLK45" s="188"/>
      <c r="PLL45" s="179"/>
      <c r="PLM45" s="170"/>
      <c r="PLN45" s="188"/>
      <c r="PLO45" s="188"/>
      <c r="PLP45" s="188"/>
      <c r="PLQ45" s="179"/>
      <c r="PLR45" s="170"/>
      <c r="PLS45" s="188"/>
      <c r="PLT45" s="188"/>
      <c r="PLU45" s="188"/>
      <c r="PLV45" s="179"/>
      <c r="PLW45" s="170"/>
      <c r="PLX45" s="188"/>
      <c r="PLY45" s="188"/>
      <c r="PLZ45" s="188"/>
      <c r="PMA45" s="179"/>
      <c r="PMB45" s="170"/>
      <c r="PMC45" s="188"/>
      <c r="PMD45" s="188"/>
      <c r="PME45" s="188"/>
      <c r="PMF45" s="179"/>
      <c r="PMG45" s="170"/>
      <c r="PMH45" s="188"/>
      <c r="PMI45" s="188"/>
      <c r="PMJ45" s="188"/>
      <c r="PMK45" s="179"/>
      <c r="PML45" s="170"/>
      <c r="PMM45" s="188"/>
      <c r="PMN45" s="188"/>
      <c r="PMO45" s="188"/>
      <c r="PMP45" s="179"/>
      <c r="PMQ45" s="170"/>
      <c r="PMR45" s="188"/>
      <c r="PMS45" s="188"/>
      <c r="PMT45" s="188"/>
      <c r="PMU45" s="179"/>
      <c r="PMV45" s="170"/>
      <c r="PMW45" s="188"/>
      <c r="PMX45" s="188"/>
      <c r="PMY45" s="188"/>
      <c r="PMZ45" s="179"/>
      <c r="PNA45" s="170"/>
      <c r="PNB45" s="188"/>
      <c r="PNC45" s="188"/>
      <c r="PND45" s="188"/>
      <c r="PNE45" s="179"/>
      <c r="PNF45" s="170"/>
      <c r="PNG45" s="188"/>
      <c r="PNH45" s="188"/>
      <c r="PNI45" s="188"/>
      <c r="PNJ45" s="179"/>
      <c r="PNK45" s="170"/>
      <c r="PNL45" s="188"/>
      <c r="PNM45" s="188"/>
      <c r="PNN45" s="188"/>
      <c r="PNO45" s="179"/>
      <c r="PNP45" s="170"/>
      <c r="PNQ45" s="188"/>
      <c r="PNR45" s="188"/>
      <c r="PNS45" s="188"/>
      <c r="PNT45" s="179"/>
      <c r="PNU45" s="170"/>
      <c r="PNV45" s="188"/>
      <c r="PNW45" s="188"/>
      <c r="PNX45" s="188"/>
      <c r="PNY45" s="179"/>
      <c r="PNZ45" s="170"/>
      <c r="POA45" s="188"/>
      <c r="POB45" s="188"/>
      <c r="POC45" s="188"/>
      <c r="POD45" s="179"/>
      <c r="POE45" s="170"/>
      <c r="POF45" s="188"/>
      <c r="POG45" s="188"/>
      <c r="POH45" s="188"/>
      <c r="POI45" s="179"/>
      <c r="POJ45" s="170"/>
      <c r="POK45" s="188"/>
      <c r="POL45" s="188"/>
      <c r="POM45" s="188"/>
      <c r="PON45" s="179"/>
      <c r="POO45" s="170"/>
      <c r="POP45" s="188"/>
      <c r="POQ45" s="188"/>
      <c r="POR45" s="188"/>
      <c r="POS45" s="179"/>
      <c r="POT45" s="170"/>
      <c r="POU45" s="188"/>
      <c r="POV45" s="188"/>
      <c r="POW45" s="188"/>
      <c r="POX45" s="179"/>
      <c r="POY45" s="170"/>
      <c r="POZ45" s="188"/>
      <c r="PPA45" s="188"/>
      <c r="PPB45" s="188"/>
      <c r="PPC45" s="179"/>
      <c r="PPD45" s="170"/>
      <c r="PPE45" s="188"/>
      <c r="PPF45" s="188"/>
      <c r="PPG45" s="188"/>
      <c r="PPH45" s="179"/>
      <c r="PPI45" s="170"/>
      <c r="PPJ45" s="188"/>
      <c r="PPK45" s="188"/>
      <c r="PPL45" s="188"/>
      <c r="PPM45" s="179"/>
      <c r="PPN45" s="170"/>
      <c r="PPO45" s="188"/>
      <c r="PPP45" s="188"/>
      <c r="PPQ45" s="188"/>
      <c r="PPR45" s="179"/>
      <c r="PPS45" s="170"/>
      <c r="PPT45" s="188"/>
      <c r="PPU45" s="188"/>
      <c r="PPV45" s="188"/>
      <c r="PPW45" s="179"/>
      <c r="PPX45" s="170"/>
      <c r="PPY45" s="188"/>
      <c r="PPZ45" s="188"/>
      <c r="PQA45" s="188"/>
      <c r="PQB45" s="179"/>
      <c r="PQC45" s="170"/>
      <c r="PQD45" s="188"/>
      <c r="PQE45" s="188"/>
      <c r="PQF45" s="188"/>
      <c r="PQG45" s="179"/>
      <c r="PQH45" s="170"/>
      <c r="PQI45" s="188"/>
      <c r="PQJ45" s="188"/>
      <c r="PQK45" s="188"/>
      <c r="PQL45" s="179"/>
      <c r="PQM45" s="170"/>
      <c r="PQN45" s="188"/>
      <c r="PQO45" s="188"/>
      <c r="PQP45" s="188"/>
      <c r="PQQ45" s="179"/>
      <c r="PQR45" s="170"/>
      <c r="PQS45" s="188"/>
      <c r="PQT45" s="188"/>
      <c r="PQU45" s="188"/>
      <c r="PQV45" s="179"/>
      <c r="PQW45" s="170"/>
      <c r="PQX45" s="188"/>
      <c r="PQY45" s="188"/>
      <c r="PQZ45" s="188"/>
      <c r="PRA45" s="179"/>
      <c r="PRB45" s="170"/>
      <c r="PRC45" s="188"/>
      <c r="PRD45" s="188"/>
      <c r="PRE45" s="188"/>
      <c r="PRF45" s="179"/>
      <c r="PRG45" s="170"/>
      <c r="PRH45" s="188"/>
      <c r="PRI45" s="188"/>
      <c r="PRJ45" s="188"/>
      <c r="PRK45" s="179"/>
      <c r="PRL45" s="170"/>
      <c r="PRM45" s="188"/>
      <c r="PRN45" s="188"/>
      <c r="PRO45" s="188"/>
      <c r="PRP45" s="179"/>
      <c r="PRQ45" s="170"/>
      <c r="PRR45" s="188"/>
      <c r="PRS45" s="188"/>
      <c r="PRT45" s="188"/>
      <c r="PRU45" s="179"/>
      <c r="PRV45" s="170"/>
      <c r="PRW45" s="188"/>
      <c r="PRX45" s="188"/>
      <c r="PRY45" s="188"/>
      <c r="PRZ45" s="179"/>
      <c r="PSA45" s="170"/>
      <c r="PSB45" s="188"/>
      <c r="PSC45" s="188"/>
      <c r="PSD45" s="188"/>
      <c r="PSE45" s="179"/>
      <c r="PSF45" s="170"/>
      <c r="PSG45" s="188"/>
      <c r="PSH45" s="188"/>
      <c r="PSI45" s="188"/>
      <c r="PSJ45" s="179"/>
      <c r="PSK45" s="170"/>
      <c r="PSL45" s="188"/>
      <c r="PSM45" s="188"/>
      <c r="PSN45" s="188"/>
      <c r="PSO45" s="179"/>
      <c r="PSP45" s="170"/>
      <c r="PSQ45" s="188"/>
      <c r="PSR45" s="188"/>
      <c r="PSS45" s="188"/>
      <c r="PST45" s="179"/>
      <c r="PSU45" s="170"/>
      <c r="PSV45" s="188"/>
      <c r="PSW45" s="188"/>
      <c r="PSX45" s="188"/>
      <c r="PSY45" s="179"/>
      <c r="PSZ45" s="170"/>
      <c r="PTA45" s="188"/>
      <c r="PTB45" s="188"/>
      <c r="PTC45" s="188"/>
      <c r="PTD45" s="179"/>
      <c r="PTE45" s="170"/>
      <c r="PTF45" s="188"/>
      <c r="PTG45" s="188"/>
      <c r="PTH45" s="188"/>
      <c r="PTI45" s="179"/>
      <c r="PTJ45" s="170"/>
      <c r="PTK45" s="188"/>
      <c r="PTL45" s="188"/>
      <c r="PTM45" s="188"/>
      <c r="PTN45" s="179"/>
      <c r="PTO45" s="170"/>
      <c r="PTP45" s="188"/>
      <c r="PTQ45" s="188"/>
      <c r="PTR45" s="188"/>
      <c r="PTS45" s="179"/>
      <c r="PTT45" s="170"/>
      <c r="PTU45" s="188"/>
      <c r="PTV45" s="188"/>
      <c r="PTW45" s="188"/>
      <c r="PTX45" s="179"/>
      <c r="PTY45" s="170"/>
      <c r="PTZ45" s="188"/>
      <c r="PUA45" s="188"/>
      <c r="PUB45" s="188"/>
      <c r="PUC45" s="179"/>
      <c r="PUD45" s="170"/>
      <c r="PUE45" s="188"/>
      <c r="PUF45" s="188"/>
      <c r="PUG45" s="188"/>
      <c r="PUH45" s="179"/>
      <c r="PUI45" s="170"/>
      <c r="PUJ45" s="188"/>
      <c r="PUK45" s="188"/>
      <c r="PUL45" s="188"/>
      <c r="PUM45" s="179"/>
      <c r="PUN45" s="170"/>
      <c r="PUO45" s="188"/>
      <c r="PUP45" s="188"/>
      <c r="PUQ45" s="188"/>
      <c r="PUR45" s="179"/>
      <c r="PUS45" s="170"/>
      <c r="PUT45" s="188"/>
      <c r="PUU45" s="188"/>
      <c r="PUV45" s="188"/>
      <c r="PUW45" s="179"/>
      <c r="PUX45" s="170"/>
      <c r="PUY45" s="188"/>
      <c r="PUZ45" s="188"/>
      <c r="PVA45" s="188"/>
      <c r="PVB45" s="179"/>
      <c r="PVC45" s="170"/>
      <c r="PVD45" s="188"/>
      <c r="PVE45" s="188"/>
      <c r="PVF45" s="188"/>
      <c r="PVG45" s="179"/>
      <c r="PVH45" s="170"/>
      <c r="PVI45" s="188"/>
      <c r="PVJ45" s="188"/>
      <c r="PVK45" s="188"/>
      <c r="PVL45" s="179"/>
      <c r="PVM45" s="170"/>
      <c r="PVN45" s="188"/>
      <c r="PVO45" s="188"/>
      <c r="PVP45" s="188"/>
      <c r="PVQ45" s="179"/>
      <c r="PVR45" s="170"/>
      <c r="PVS45" s="188"/>
      <c r="PVT45" s="188"/>
      <c r="PVU45" s="188"/>
      <c r="PVV45" s="179"/>
      <c r="PVW45" s="170"/>
      <c r="PVX45" s="188"/>
      <c r="PVY45" s="188"/>
      <c r="PVZ45" s="188"/>
      <c r="PWA45" s="179"/>
      <c r="PWB45" s="170"/>
      <c r="PWC45" s="188"/>
      <c r="PWD45" s="188"/>
      <c r="PWE45" s="188"/>
      <c r="PWF45" s="179"/>
      <c r="PWG45" s="170"/>
      <c r="PWH45" s="188"/>
      <c r="PWI45" s="188"/>
      <c r="PWJ45" s="188"/>
      <c r="PWK45" s="179"/>
      <c r="PWL45" s="170"/>
      <c r="PWM45" s="188"/>
      <c r="PWN45" s="188"/>
      <c r="PWO45" s="188"/>
      <c r="PWP45" s="179"/>
      <c r="PWQ45" s="170"/>
      <c r="PWR45" s="188"/>
      <c r="PWS45" s="188"/>
      <c r="PWT45" s="188"/>
      <c r="PWU45" s="179"/>
      <c r="PWV45" s="170"/>
      <c r="PWW45" s="188"/>
      <c r="PWX45" s="188"/>
      <c r="PWY45" s="188"/>
      <c r="PWZ45" s="179"/>
      <c r="PXA45" s="170"/>
      <c r="PXB45" s="188"/>
      <c r="PXC45" s="188"/>
      <c r="PXD45" s="188"/>
      <c r="PXE45" s="179"/>
      <c r="PXF45" s="170"/>
      <c r="PXG45" s="188"/>
      <c r="PXH45" s="188"/>
      <c r="PXI45" s="188"/>
      <c r="PXJ45" s="179"/>
      <c r="PXK45" s="170"/>
      <c r="PXL45" s="188"/>
      <c r="PXM45" s="188"/>
      <c r="PXN45" s="188"/>
      <c r="PXO45" s="179"/>
      <c r="PXP45" s="170"/>
      <c r="PXQ45" s="188"/>
      <c r="PXR45" s="188"/>
      <c r="PXS45" s="188"/>
      <c r="PXT45" s="179"/>
      <c r="PXU45" s="170"/>
      <c r="PXV45" s="188"/>
      <c r="PXW45" s="188"/>
      <c r="PXX45" s="188"/>
      <c r="PXY45" s="179"/>
      <c r="PXZ45" s="170"/>
      <c r="PYA45" s="188"/>
      <c r="PYB45" s="188"/>
      <c r="PYC45" s="188"/>
      <c r="PYD45" s="179"/>
      <c r="PYE45" s="170"/>
      <c r="PYF45" s="188"/>
      <c r="PYG45" s="188"/>
      <c r="PYH45" s="188"/>
      <c r="PYI45" s="179"/>
      <c r="PYJ45" s="170"/>
      <c r="PYK45" s="188"/>
      <c r="PYL45" s="188"/>
      <c r="PYM45" s="188"/>
      <c r="PYN45" s="179"/>
      <c r="PYO45" s="170"/>
      <c r="PYP45" s="188"/>
      <c r="PYQ45" s="188"/>
      <c r="PYR45" s="188"/>
      <c r="PYS45" s="179"/>
      <c r="PYT45" s="170"/>
      <c r="PYU45" s="188"/>
      <c r="PYV45" s="188"/>
      <c r="PYW45" s="188"/>
      <c r="PYX45" s="179"/>
      <c r="PYY45" s="170"/>
      <c r="PYZ45" s="188"/>
      <c r="PZA45" s="188"/>
      <c r="PZB45" s="188"/>
      <c r="PZC45" s="179"/>
      <c r="PZD45" s="170"/>
      <c r="PZE45" s="188"/>
      <c r="PZF45" s="188"/>
      <c r="PZG45" s="188"/>
      <c r="PZH45" s="179"/>
      <c r="PZI45" s="170"/>
      <c r="PZJ45" s="188"/>
      <c r="PZK45" s="188"/>
      <c r="PZL45" s="188"/>
      <c r="PZM45" s="179"/>
      <c r="PZN45" s="170"/>
      <c r="PZO45" s="188"/>
      <c r="PZP45" s="188"/>
      <c r="PZQ45" s="188"/>
      <c r="PZR45" s="179"/>
      <c r="PZS45" s="170"/>
      <c r="PZT45" s="188"/>
      <c r="PZU45" s="188"/>
      <c r="PZV45" s="188"/>
      <c r="PZW45" s="179"/>
      <c r="PZX45" s="170"/>
      <c r="PZY45" s="188"/>
      <c r="PZZ45" s="188"/>
      <c r="QAA45" s="188"/>
      <c r="QAB45" s="179"/>
      <c r="QAC45" s="170"/>
      <c r="QAD45" s="188"/>
      <c r="QAE45" s="188"/>
      <c r="QAF45" s="188"/>
      <c r="QAG45" s="179"/>
      <c r="QAH45" s="170"/>
      <c r="QAI45" s="188"/>
      <c r="QAJ45" s="188"/>
      <c r="QAK45" s="188"/>
      <c r="QAL45" s="179"/>
      <c r="QAM45" s="170"/>
      <c r="QAN45" s="188"/>
      <c r="QAO45" s="188"/>
      <c r="QAP45" s="188"/>
      <c r="QAQ45" s="179"/>
      <c r="QAR45" s="170"/>
      <c r="QAS45" s="188"/>
      <c r="QAT45" s="188"/>
      <c r="QAU45" s="188"/>
      <c r="QAV45" s="179"/>
      <c r="QAW45" s="170"/>
      <c r="QAX45" s="188"/>
      <c r="QAY45" s="188"/>
      <c r="QAZ45" s="188"/>
      <c r="QBA45" s="179"/>
      <c r="QBB45" s="170"/>
      <c r="QBC45" s="188"/>
      <c r="QBD45" s="188"/>
      <c r="QBE45" s="188"/>
      <c r="QBF45" s="179"/>
      <c r="QBG45" s="170"/>
      <c r="QBH45" s="188"/>
      <c r="QBI45" s="188"/>
      <c r="QBJ45" s="188"/>
      <c r="QBK45" s="179"/>
      <c r="QBL45" s="170"/>
      <c r="QBM45" s="188"/>
      <c r="QBN45" s="188"/>
      <c r="QBO45" s="188"/>
      <c r="QBP45" s="179"/>
      <c r="QBQ45" s="170"/>
      <c r="QBR45" s="188"/>
      <c r="QBS45" s="188"/>
      <c r="QBT45" s="188"/>
      <c r="QBU45" s="179"/>
      <c r="QBV45" s="170"/>
      <c r="QBW45" s="188"/>
      <c r="QBX45" s="188"/>
      <c r="QBY45" s="188"/>
      <c r="QBZ45" s="179"/>
      <c r="QCA45" s="170"/>
      <c r="QCB45" s="188"/>
      <c r="QCC45" s="188"/>
      <c r="QCD45" s="188"/>
      <c r="QCE45" s="179"/>
      <c r="QCF45" s="170"/>
      <c r="QCG45" s="188"/>
      <c r="QCH45" s="188"/>
      <c r="QCI45" s="188"/>
      <c r="QCJ45" s="179"/>
      <c r="QCK45" s="170"/>
      <c r="QCL45" s="188"/>
      <c r="QCM45" s="188"/>
      <c r="QCN45" s="188"/>
      <c r="QCO45" s="179"/>
      <c r="QCP45" s="170"/>
      <c r="QCQ45" s="188"/>
      <c r="QCR45" s="188"/>
      <c r="QCS45" s="188"/>
      <c r="QCT45" s="179"/>
      <c r="QCU45" s="170"/>
      <c r="QCV45" s="188"/>
      <c r="QCW45" s="188"/>
      <c r="QCX45" s="188"/>
      <c r="QCY45" s="179"/>
      <c r="QCZ45" s="170"/>
      <c r="QDA45" s="188"/>
      <c r="QDB45" s="188"/>
      <c r="QDC45" s="188"/>
      <c r="QDD45" s="179"/>
      <c r="QDE45" s="170"/>
      <c r="QDF45" s="188"/>
      <c r="QDG45" s="188"/>
      <c r="QDH45" s="188"/>
      <c r="QDI45" s="179"/>
      <c r="QDJ45" s="170"/>
      <c r="QDK45" s="188"/>
      <c r="QDL45" s="188"/>
      <c r="QDM45" s="188"/>
      <c r="QDN45" s="179"/>
      <c r="QDO45" s="170"/>
      <c r="QDP45" s="188"/>
      <c r="QDQ45" s="188"/>
      <c r="QDR45" s="188"/>
      <c r="QDS45" s="179"/>
      <c r="QDT45" s="170"/>
      <c r="QDU45" s="188"/>
      <c r="QDV45" s="188"/>
      <c r="QDW45" s="188"/>
      <c r="QDX45" s="179"/>
      <c r="QDY45" s="170"/>
      <c r="QDZ45" s="188"/>
      <c r="QEA45" s="188"/>
      <c r="QEB45" s="188"/>
      <c r="QEC45" s="179"/>
      <c r="QED45" s="170"/>
      <c r="QEE45" s="188"/>
      <c r="QEF45" s="188"/>
      <c r="QEG45" s="188"/>
      <c r="QEH45" s="179"/>
      <c r="QEI45" s="170"/>
      <c r="QEJ45" s="188"/>
      <c r="QEK45" s="188"/>
      <c r="QEL45" s="188"/>
      <c r="QEM45" s="179"/>
      <c r="QEN45" s="170"/>
      <c r="QEO45" s="188"/>
      <c r="QEP45" s="188"/>
      <c r="QEQ45" s="188"/>
      <c r="QER45" s="179"/>
      <c r="QES45" s="170"/>
      <c r="QET45" s="188"/>
      <c r="QEU45" s="188"/>
      <c r="QEV45" s="188"/>
      <c r="QEW45" s="179"/>
      <c r="QEX45" s="170"/>
      <c r="QEY45" s="188"/>
      <c r="QEZ45" s="188"/>
      <c r="QFA45" s="188"/>
      <c r="QFB45" s="179"/>
      <c r="QFC45" s="170"/>
      <c r="QFD45" s="188"/>
      <c r="QFE45" s="188"/>
      <c r="QFF45" s="188"/>
      <c r="QFG45" s="179"/>
      <c r="QFH45" s="170"/>
      <c r="QFI45" s="188"/>
      <c r="QFJ45" s="188"/>
      <c r="QFK45" s="188"/>
      <c r="QFL45" s="179"/>
      <c r="QFM45" s="170"/>
      <c r="QFN45" s="188"/>
      <c r="QFO45" s="188"/>
      <c r="QFP45" s="188"/>
      <c r="QFQ45" s="179"/>
      <c r="QFR45" s="170"/>
      <c r="QFS45" s="188"/>
      <c r="QFT45" s="188"/>
      <c r="QFU45" s="188"/>
      <c r="QFV45" s="179"/>
      <c r="QFW45" s="170"/>
      <c r="QFX45" s="188"/>
      <c r="QFY45" s="188"/>
      <c r="QFZ45" s="188"/>
      <c r="QGA45" s="179"/>
      <c r="QGB45" s="170"/>
      <c r="QGC45" s="188"/>
      <c r="QGD45" s="188"/>
      <c r="QGE45" s="188"/>
      <c r="QGF45" s="179"/>
      <c r="QGG45" s="170"/>
      <c r="QGH45" s="188"/>
      <c r="QGI45" s="188"/>
      <c r="QGJ45" s="188"/>
      <c r="QGK45" s="179"/>
      <c r="QGL45" s="170"/>
      <c r="QGM45" s="188"/>
      <c r="QGN45" s="188"/>
      <c r="QGO45" s="188"/>
      <c r="QGP45" s="179"/>
      <c r="QGQ45" s="170"/>
      <c r="QGR45" s="188"/>
      <c r="QGS45" s="188"/>
      <c r="QGT45" s="188"/>
      <c r="QGU45" s="179"/>
      <c r="QGV45" s="170"/>
      <c r="QGW45" s="188"/>
      <c r="QGX45" s="188"/>
      <c r="QGY45" s="188"/>
      <c r="QGZ45" s="179"/>
      <c r="QHA45" s="170"/>
      <c r="QHB45" s="188"/>
      <c r="QHC45" s="188"/>
      <c r="QHD45" s="188"/>
      <c r="QHE45" s="179"/>
      <c r="QHF45" s="170"/>
      <c r="QHG45" s="188"/>
      <c r="QHH45" s="188"/>
      <c r="QHI45" s="188"/>
      <c r="QHJ45" s="179"/>
      <c r="QHK45" s="170"/>
      <c r="QHL45" s="188"/>
      <c r="QHM45" s="188"/>
      <c r="QHN45" s="188"/>
      <c r="QHO45" s="179"/>
      <c r="QHP45" s="170"/>
      <c r="QHQ45" s="188"/>
      <c r="QHR45" s="188"/>
      <c r="QHS45" s="188"/>
      <c r="QHT45" s="179"/>
      <c r="QHU45" s="170"/>
      <c r="QHV45" s="188"/>
      <c r="QHW45" s="188"/>
      <c r="QHX45" s="188"/>
      <c r="QHY45" s="179"/>
      <c r="QHZ45" s="170"/>
      <c r="QIA45" s="188"/>
      <c r="QIB45" s="188"/>
      <c r="QIC45" s="188"/>
      <c r="QID45" s="179"/>
      <c r="QIE45" s="170"/>
      <c r="QIF45" s="188"/>
      <c r="QIG45" s="188"/>
      <c r="QIH45" s="188"/>
      <c r="QII45" s="179"/>
      <c r="QIJ45" s="170"/>
      <c r="QIK45" s="188"/>
      <c r="QIL45" s="188"/>
      <c r="QIM45" s="188"/>
      <c r="QIN45" s="179"/>
      <c r="QIO45" s="170"/>
      <c r="QIP45" s="188"/>
      <c r="QIQ45" s="188"/>
      <c r="QIR45" s="188"/>
      <c r="QIS45" s="179"/>
      <c r="QIT45" s="170"/>
      <c r="QIU45" s="188"/>
      <c r="QIV45" s="188"/>
      <c r="QIW45" s="188"/>
      <c r="QIX45" s="179"/>
      <c r="QIY45" s="170"/>
      <c r="QIZ45" s="188"/>
      <c r="QJA45" s="188"/>
      <c r="QJB45" s="188"/>
      <c r="QJC45" s="179"/>
      <c r="QJD45" s="170"/>
      <c r="QJE45" s="188"/>
      <c r="QJF45" s="188"/>
      <c r="QJG45" s="188"/>
      <c r="QJH45" s="179"/>
      <c r="QJI45" s="170"/>
      <c r="QJJ45" s="188"/>
      <c r="QJK45" s="188"/>
      <c r="QJL45" s="188"/>
      <c r="QJM45" s="179"/>
      <c r="QJN45" s="170"/>
      <c r="QJO45" s="188"/>
      <c r="QJP45" s="188"/>
      <c r="QJQ45" s="188"/>
      <c r="QJR45" s="179"/>
      <c r="QJS45" s="170"/>
      <c r="QJT45" s="188"/>
      <c r="QJU45" s="188"/>
      <c r="QJV45" s="188"/>
      <c r="QJW45" s="179"/>
      <c r="QJX45" s="170"/>
      <c r="QJY45" s="188"/>
      <c r="QJZ45" s="188"/>
      <c r="QKA45" s="188"/>
      <c r="QKB45" s="179"/>
      <c r="QKC45" s="170"/>
      <c r="QKD45" s="188"/>
      <c r="QKE45" s="188"/>
      <c r="QKF45" s="188"/>
      <c r="QKG45" s="179"/>
      <c r="QKH45" s="170"/>
      <c r="QKI45" s="188"/>
      <c r="QKJ45" s="188"/>
      <c r="QKK45" s="188"/>
      <c r="QKL45" s="179"/>
      <c r="QKM45" s="170"/>
      <c r="QKN45" s="188"/>
      <c r="QKO45" s="188"/>
      <c r="QKP45" s="188"/>
      <c r="QKQ45" s="179"/>
      <c r="QKR45" s="170"/>
      <c r="QKS45" s="188"/>
      <c r="QKT45" s="188"/>
      <c r="QKU45" s="188"/>
      <c r="QKV45" s="179"/>
      <c r="QKW45" s="170"/>
      <c r="QKX45" s="188"/>
      <c r="QKY45" s="188"/>
      <c r="QKZ45" s="188"/>
      <c r="QLA45" s="179"/>
      <c r="QLB45" s="170"/>
      <c r="QLC45" s="188"/>
      <c r="QLD45" s="188"/>
      <c r="QLE45" s="188"/>
      <c r="QLF45" s="179"/>
      <c r="QLG45" s="170"/>
      <c r="QLH45" s="188"/>
      <c r="QLI45" s="188"/>
      <c r="QLJ45" s="188"/>
      <c r="QLK45" s="179"/>
      <c r="QLL45" s="170"/>
      <c r="QLM45" s="188"/>
      <c r="QLN45" s="188"/>
      <c r="QLO45" s="188"/>
      <c r="QLP45" s="179"/>
      <c r="QLQ45" s="170"/>
      <c r="QLR45" s="188"/>
      <c r="QLS45" s="188"/>
      <c r="QLT45" s="188"/>
      <c r="QLU45" s="179"/>
      <c r="QLV45" s="170"/>
      <c r="QLW45" s="188"/>
      <c r="QLX45" s="188"/>
      <c r="QLY45" s="188"/>
      <c r="QLZ45" s="179"/>
      <c r="QMA45" s="170"/>
      <c r="QMB45" s="188"/>
      <c r="QMC45" s="188"/>
      <c r="QMD45" s="188"/>
      <c r="QME45" s="179"/>
      <c r="QMF45" s="170"/>
      <c r="QMG45" s="188"/>
      <c r="QMH45" s="188"/>
      <c r="QMI45" s="188"/>
      <c r="QMJ45" s="179"/>
      <c r="QMK45" s="170"/>
      <c r="QML45" s="188"/>
      <c r="QMM45" s="188"/>
      <c r="QMN45" s="188"/>
      <c r="QMO45" s="179"/>
      <c r="QMP45" s="170"/>
      <c r="QMQ45" s="188"/>
      <c r="QMR45" s="188"/>
      <c r="QMS45" s="188"/>
      <c r="QMT45" s="179"/>
      <c r="QMU45" s="170"/>
      <c r="QMV45" s="188"/>
      <c r="QMW45" s="188"/>
      <c r="QMX45" s="188"/>
      <c r="QMY45" s="179"/>
      <c r="QMZ45" s="170"/>
      <c r="QNA45" s="188"/>
      <c r="QNB45" s="188"/>
      <c r="QNC45" s="188"/>
      <c r="QND45" s="179"/>
      <c r="QNE45" s="170"/>
      <c r="QNF45" s="188"/>
      <c r="QNG45" s="188"/>
      <c r="QNH45" s="188"/>
      <c r="QNI45" s="179"/>
      <c r="QNJ45" s="170"/>
      <c r="QNK45" s="188"/>
      <c r="QNL45" s="188"/>
      <c r="QNM45" s="188"/>
      <c r="QNN45" s="179"/>
      <c r="QNO45" s="170"/>
      <c r="QNP45" s="188"/>
      <c r="QNQ45" s="188"/>
      <c r="QNR45" s="188"/>
      <c r="QNS45" s="179"/>
      <c r="QNT45" s="170"/>
      <c r="QNU45" s="188"/>
      <c r="QNV45" s="188"/>
      <c r="QNW45" s="188"/>
      <c r="QNX45" s="179"/>
      <c r="QNY45" s="170"/>
      <c r="QNZ45" s="188"/>
      <c r="QOA45" s="188"/>
      <c r="QOB45" s="188"/>
      <c r="QOC45" s="179"/>
      <c r="QOD45" s="170"/>
      <c r="QOE45" s="188"/>
      <c r="QOF45" s="188"/>
      <c r="QOG45" s="188"/>
      <c r="QOH45" s="179"/>
      <c r="QOI45" s="170"/>
      <c r="QOJ45" s="188"/>
      <c r="QOK45" s="188"/>
      <c r="QOL45" s="188"/>
      <c r="QOM45" s="179"/>
      <c r="QON45" s="170"/>
      <c r="QOO45" s="188"/>
      <c r="QOP45" s="188"/>
      <c r="QOQ45" s="188"/>
      <c r="QOR45" s="179"/>
      <c r="QOS45" s="170"/>
      <c r="QOT45" s="188"/>
      <c r="QOU45" s="188"/>
      <c r="QOV45" s="188"/>
      <c r="QOW45" s="179"/>
      <c r="QOX45" s="170"/>
      <c r="QOY45" s="188"/>
      <c r="QOZ45" s="188"/>
      <c r="QPA45" s="188"/>
      <c r="QPB45" s="179"/>
      <c r="QPC45" s="170"/>
      <c r="QPD45" s="188"/>
      <c r="QPE45" s="188"/>
      <c r="QPF45" s="188"/>
      <c r="QPG45" s="179"/>
      <c r="QPH45" s="170"/>
      <c r="QPI45" s="188"/>
      <c r="QPJ45" s="188"/>
      <c r="QPK45" s="188"/>
      <c r="QPL45" s="179"/>
      <c r="QPM45" s="170"/>
      <c r="QPN45" s="188"/>
      <c r="QPO45" s="188"/>
      <c r="QPP45" s="188"/>
      <c r="QPQ45" s="179"/>
      <c r="QPR45" s="170"/>
      <c r="QPS45" s="188"/>
      <c r="QPT45" s="188"/>
      <c r="QPU45" s="188"/>
      <c r="QPV45" s="179"/>
      <c r="QPW45" s="170"/>
      <c r="QPX45" s="188"/>
      <c r="QPY45" s="188"/>
      <c r="QPZ45" s="188"/>
      <c r="QQA45" s="179"/>
      <c r="QQB45" s="170"/>
      <c r="QQC45" s="188"/>
      <c r="QQD45" s="188"/>
      <c r="QQE45" s="188"/>
      <c r="QQF45" s="179"/>
      <c r="QQG45" s="170"/>
      <c r="QQH45" s="188"/>
      <c r="QQI45" s="188"/>
      <c r="QQJ45" s="188"/>
      <c r="QQK45" s="179"/>
      <c r="QQL45" s="170"/>
      <c r="QQM45" s="188"/>
      <c r="QQN45" s="188"/>
      <c r="QQO45" s="188"/>
      <c r="QQP45" s="179"/>
      <c r="QQQ45" s="170"/>
      <c r="QQR45" s="188"/>
      <c r="QQS45" s="188"/>
      <c r="QQT45" s="188"/>
      <c r="QQU45" s="179"/>
      <c r="QQV45" s="170"/>
      <c r="QQW45" s="188"/>
      <c r="QQX45" s="188"/>
      <c r="QQY45" s="188"/>
      <c r="QQZ45" s="179"/>
      <c r="QRA45" s="170"/>
      <c r="QRB45" s="188"/>
      <c r="QRC45" s="188"/>
      <c r="QRD45" s="188"/>
      <c r="QRE45" s="179"/>
      <c r="QRF45" s="170"/>
      <c r="QRG45" s="188"/>
      <c r="QRH45" s="188"/>
      <c r="QRI45" s="188"/>
      <c r="QRJ45" s="179"/>
      <c r="QRK45" s="170"/>
      <c r="QRL45" s="188"/>
      <c r="QRM45" s="188"/>
      <c r="QRN45" s="188"/>
      <c r="QRO45" s="179"/>
      <c r="QRP45" s="170"/>
      <c r="QRQ45" s="188"/>
      <c r="QRR45" s="188"/>
      <c r="QRS45" s="188"/>
      <c r="QRT45" s="179"/>
      <c r="QRU45" s="170"/>
      <c r="QRV45" s="188"/>
      <c r="QRW45" s="188"/>
      <c r="QRX45" s="188"/>
      <c r="QRY45" s="179"/>
      <c r="QRZ45" s="170"/>
      <c r="QSA45" s="188"/>
      <c r="QSB45" s="188"/>
      <c r="QSC45" s="188"/>
      <c r="QSD45" s="179"/>
      <c r="QSE45" s="170"/>
      <c r="QSF45" s="188"/>
      <c r="QSG45" s="188"/>
      <c r="QSH45" s="188"/>
      <c r="QSI45" s="179"/>
      <c r="QSJ45" s="170"/>
      <c r="QSK45" s="188"/>
      <c r="QSL45" s="188"/>
      <c r="QSM45" s="188"/>
      <c r="QSN45" s="179"/>
      <c r="QSO45" s="170"/>
      <c r="QSP45" s="188"/>
      <c r="QSQ45" s="188"/>
      <c r="QSR45" s="188"/>
      <c r="QSS45" s="179"/>
      <c r="QST45" s="170"/>
      <c r="QSU45" s="188"/>
      <c r="QSV45" s="188"/>
      <c r="QSW45" s="188"/>
      <c r="QSX45" s="179"/>
      <c r="QSY45" s="170"/>
      <c r="QSZ45" s="188"/>
      <c r="QTA45" s="188"/>
      <c r="QTB45" s="188"/>
      <c r="QTC45" s="179"/>
      <c r="QTD45" s="170"/>
      <c r="QTE45" s="188"/>
      <c r="QTF45" s="188"/>
      <c r="QTG45" s="188"/>
      <c r="QTH45" s="179"/>
      <c r="QTI45" s="170"/>
      <c r="QTJ45" s="188"/>
      <c r="QTK45" s="188"/>
      <c r="QTL45" s="188"/>
      <c r="QTM45" s="179"/>
      <c r="QTN45" s="170"/>
      <c r="QTO45" s="188"/>
      <c r="QTP45" s="188"/>
      <c r="QTQ45" s="188"/>
      <c r="QTR45" s="179"/>
      <c r="QTS45" s="170"/>
      <c r="QTT45" s="188"/>
      <c r="QTU45" s="188"/>
      <c r="QTV45" s="188"/>
      <c r="QTW45" s="179"/>
      <c r="QTX45" s="170"/>
      <c r="QTY45" s="188"/>
      <c r="QTZ45" s="188"/>
      <c r="QUA45" s="188"/>
      <c r="QUB45" s="179"/>
      <c r="QUC45" s="170"/>
      <c r="QUD45" s="188"/>
      <c r="QUE45" s="188"/>
      <c r="QUF45" s="188"/>
      <c r="QUG45" s="179"/>
      <c r="QUH45" s="170"/>
      <c r="QUI45" s="188"/>
      <c r="QUJ45" s="188"/>
      <c r="QUK45" s="188"/>
      <c r="QUL45" s="179"/>
      <c r="QUM45" s="170"/>
      <c r="QUN45" s="188"/>
      <c r="QUO45" s="188"/>
      <c r="QUP45" s="188"/>
      <c r="QUQ45" s="179"/>
      <c r="QUR45" s="170"/>
      <c r="QUS45" s="188"/>
      <c r="QUT45" s="188"/>
      <c r="QUU45" s="188"/>
      <c r="QUV45" s="179"/>
      <c r="QUW45" s="170"/>
      <c r="QUX45" s="188"/>
      <c r="QUY45" s="188"/>
      <c r="QUZ45" s="188"/>
      <c r="QVA45" s="179"/>
      <c r="QVB45" s="170"/>
      <c r="QVC45" s="188"/>
      <c r="QVD45" s="188"/>
      <c r="QVE45" s="188"/>
      <c r="QVF45" s="179"/>
      <c r="QVG45" s="170"/>
      <c r="QVH45" s="188"/>
      <c r="QVI45" s="188"/>
      <c r="QVJ45" s="188"/>
      <c r="QVK45" s="179"/>
      <c r="QVL45" s="170"/>
      <c r="QVM45" s="188"/>
      <c r="QVN45" s="188"/>
      <c r="QVO45" s="188"/>
      <c r="QVP45" s="179"/>
      <c r="QVQ45" s="170"/>
      <c r="QVR45" s="188"/>
      <c r="QVS45" s="188"/>
      <c r="QVT45" s="188"/>
      <c r="QVU45" s="179"/>
      <c r="QVV45" s="170"/>
      <c r="QVW45" s="188"/>
      <c r="QVX45" s="188"/>
      <c r="QVY45" s="188"/>
      <c r="QVZ45" s="179"/>
      <c r="QWA45" s="170"/>
      <c r="QWB45" s="188"/>
      <c r="QWC45" s="188"/>
      <c r="QWD45" s="188"/>
      <c r="QWE45" s="179"/>
      <c r="QWF45" s="170"/>
      <c r="QWG45" s="188"/>
      <c r="QWH45" s="188"/>
      <c r="QWI45" s="188"/>
      <c r="QWJ45" s="179"/>
      <c r="QWK45" s="170"/>
      <c r="QWL45" s="188"/>
      <c r="QWM45" s="188"/>
      <c r="QWN45" s="188"/>
      <c r="QWO45" s="179"/>
      <c r="QWP45" s="170"/>
      <c r="QWQ45" s="188"/>
      <c r="QWR45" s="188"/>
      <c r="QWS45" s="188"/>
      <c r="QWT45" s="179"/>
      <c r="QWU45" s="170"/>
      <c r="QWV45" s="188"/>
      <c r="QWW45" s="188"/>
      <c r="QWX45" s="188"/>
      <c r="QWY45" s="179"/>
      <c r="QWZ45" s="170"/>
      <c r="QXA45" s="188"/>
      <c r="QXB45" s="188"/>
      <c r="QXC45" s="188"/>
      <c r="QXD45" s="179"/>
      <c r="QXE45" s="170"/>
      <c r="QXF45" s="188"/>
      <c r="QXG45" s="188"/>
      <c r="QXH45" s="188"/>
      <c r="QXI45" s="179"/>
      <c r="QXJ45" s="170"/>
      <c r="QXK45" s="188"/>
      <c r="QXL45" s="188"/>
      <c r="QXM45" s="188"/>
      <c r="QXN45" s="179"/>
      <c r="QXO45" s="170"/>
      <c r="QXP45" s="188"/>
      <c r="QXQ45" s="188"/>
      <c r="QXR45" s="188"/>
      <c r="QXS45" s="179"/>
      <c r="QXT45" s="170"/>
      <c r="QXU45" s="188"/>
      <c r="QXV45" s="188"/>
      <c r="QXW45" s="188"/>
      <c r="QXX45" s="179"/>
      <c r="QXY45" s="170"/>
      <c r="QXZ45" s="188"/>
      <c r="QYA45" s="188"/>
      <c r="QYB45" s="188"/>
      <c r="QYC45" s="179"/>
      <c r="QYD45" s="170"/>
      <c r="QYE45" s="188"/>
      <c r="QYF45" s="188"/>
      <c r="QYG45" s="188"/>
      <c r="QYH45" s="179"/>
      <c r="QYI45" s="170"/>
      <c r="QYJ45" s="188"/>
      <c r="QYK45" s="188"/>
      <c r="QYL45" s="188"/>
      <c r="QYM45" s="179"/>
      <c r="QYN45" s="170"/>
      <c r="QYO45" s="188"/>
      <c r="QYP45" s="188"/>
      <c r="QYQ45" s="188"/>
      <c r="QYR45" s="179"/>
      <c r="QYS45" s="170"/>
      <c r="QYT45" s="188"/>
      <c r="QYU45" s="188"/>
      <c r="QYV45" s="188"/>
      <c r="QYW45" s="179"/>
      <c r="QYX45" s="170"/>
      <c r="QYY45" s="188"/>
      <c r="QYZ45" s="188"/>
      <c r="QZA45" s="188"/>
      <c r="QZB45" s="179"/>
      <c r="QZC45" s="170"/>
      <c r="QZD45" s="188"/>
      <c r="QZE45" s="188"/>
      <c r="QZF45" s="188"/>
      <c r="QZG45" s="179"/>
      <c r="QZH45" s="170"/>
      <c r="QZI45" s="188"/>
      <c r="QZJ45" s="188"/>
      <c r="QZK45" s="188"/>
      <c r="QZL45" s="179"/>
      <c r="QZM45" s="170"/>
      <c r="QZN45" s="188"/>
      <c r="QZO45" s="188"/>
      <c r="QZP45" s="188"/>
      <c r="QZQ45" s="179"/>
      <c r="QZR45" s="170"/>
      <c r="QZS45" s="188"/>
      <c r="QZT45" s="188"/>
      <c r="QZU45" s="188"/>
      <c r="QZV45" s="179"/>
      <c r="QZW45" s="170"/>
      <c r="QZX45" s="188"/>
      <c r="QZY45" s="188"/>
      <c r="QZZ45" s="188"/>
      <c r="RAA45" s="179"/>
      <c r="RAB45" s="170"/>
      <c r="RAC45" s="188"/>
      <c r="RAD45" s="188"/>
      <c r="RAE45" s="188"/>
      <c r="RAF45" s="179"/>
      <c r="RAG45" s="170"/>
      <c r="RAH45" s="188"/>
      <c r="RAI45" s="188"/>
      <c r="RAJ45" s="188"/>
      <c r="RAK45" s="179"/>
      <c r="RAL45" s="170"/>
      <c r="RAM45" s="188"/>
      <c r="RAN45" s="188"/>
      <c r="RAO45" s="188"/>
      <c r="RAP45" s="179"/>
      <c r="RAQ45" s="170"/>
      <c r="RAR45" s="188"/>
      <c r="RAS45" s="188"/>
      <c r="RAT45" s="188"/>
      <c r="RAU45" s="179"/>
      <c r="RAV45" s="170"/>
      <c r="RAW45" s="188"/>
      <c r="RAX45" s="188"/>
      <c r="RAY45" s="188"/>
      <c r="RAZ45" s="179"/>
      <c r="RBA45" s="170"/>
      <c r="RBB45" s="188"/>
      <c r="RBC45" s="188"/>
      <c r="RBD45" s="188"/>
      <c r="RBE45" s="179"/>
      <c r="RBF45" s="170"/>
      <c r="RBG45" s="188"/>
      <c r="RBH45" s="188"/>
      <c r="RBI45" s="188"/>
      <c r="RBJ45" s="179"/>
      <c r="RBK45" s="170"/>
      <c r="RBL45" s="188"/>
      <c r="RBM45" s="188"/>
      <c r="RBN45" s="188"/>
      <c r="RBO45" s="179"/>
      <c r="RBP45" s="170"/>
      <c r="RBQ45" s="188"/>
      <c r="RBR45" s="188"/>
      <c r="RBS45" s="188"/>
      <c r="RBT45" s="179"/>
      <c r="RBU45" s="170"/>
      <c r="RBV45" s="188"/>
      <c r="RBW45" s="188"/>
      <c r="RBX45" s="188"/>
      <c r="RBY45" s="179"/>
      <c r="RBZ45" s="170"/>
      <c r="RCA45" s="188"/>
      <c r="RCB45" s="188"/>
      <c r="RCC45" s="188"/>
      <c r="RCD45" s="179"/>
      <c r="RCE45" s="170"/>
      <c r="RCF45" s="188"/>
      <c r="RCG45" s="188"/>
      <c r="RCH45" s="188"/>
      <c r="RCI45" s="179"/>
      <c r="RCJ45" s="170"/>
      <c r="RCK45" s="188"/>
      <c r="RCL45" s="188"/>
      <c r="RCM45" s="188"/>
      <c r="RCN45" s="179"/>
      <c r="RCO45" s="170"/>
      <c r="RCP45" s="188"/>
      <c r="RCQ45" s="188"/>
      <c r="RCR45" s="188"/>
      <c r="RCS45" s="179"/>
      <c r="RCT45" s="170"/>
      <c r="RCU45" s="188"/>
      <c r="RCV45" s="188"/>
      <c r="RCW45" s="188"/>
      <c r="RCX45" s="179"/>
      <c r="RCY45" s="170"/>
      <c r="RCZ45" s="188"/>
      <c r="RDA45" s="188"/>
      <c r="RDB45" s="188"/>
      <c r="RDC45" s="179"/>
      <c r="RDD45" s="170"/>
      <c r="RDE45" s="188"/>
      <c r="RDF45" s="188"/>
      <c r="RDG45" s="188"/>
      <c r="RDH45" s="179"/>
      <c r="RDI45" s="170"/>
      <c r="RDJ45" s="188"/>
      <c r="RDK45" s="188"/>
      <c r="RDL45" s="188"/>
      <c r="RDM45" s="179"/>
      <c r="RDN45" s="170"/>
      <c r="RDO45" s="188"/>
      <c r="RDP45" s="188"/>
      <c r="RDQ45" s="188"/>
      <c r="RDR45" s="179"/>
      <c r="RDS45" s="170"/>
      <c r="RDT45" s="188"/>
      <c r="RDU45" s="188"/>
      <c r="RDV45" s="188"/>
      <c r="RDW45" s="179"/>
      <c r="RDX45" s="170"/>
      <c r="RDY45" s="188"/>
      <c r="RDZ45" s="188"/>
      <c r="REA45" s="188"/>
      <c r="REB45" s="179"/>
      <c r="REC45" s="170"/>
      <c r="RED45" s="188"/>
      <c r="REE45" s="188"/>
      <c r="REF45" s="188"/>
      <c r="REG45" s="179"/>
      <c r="REH45" s="170"/>
      <c r="REI45" s="188"/>
      <c r="REJ45" s="188"/>
      <c r="REK45" s="188"/>
      <c r="REL45" s="179"/>
      <c r="REM45" s="170"/>
      <c r="REN45" s="188"/>
      <c r="REO45" s="188"/>
      <c r="REP45" s="188"/>
      <c r="REQ45" s="179"/>
      <c r="RER45" s="170"/>
      <c r="RES45" s="188"/>
      <c r="RET45" s="188"/>
      <c r="REU45" s="188"/>
      <c r="REV45" s="179"/>
      <c r="REW45" s="170"/>
      <c r="REX45" s="188"/>
      <c r="REY45" s="188"/>
      <c r="REZ45" s="188"/>
      <c r="RFA45" s="179"/>
      <c r="RFB45" s="170"/>
      <c r="RFC45" s="188"/>
      <c r="RFD45" s="188"/>
      <c r="RFE45" s="188"/>
      <c r="RFF45" s="179"/>
      <c r="RFG45" s="170"/>
      <c r="RFH45" s="188"/>
      <c r="RFI45" s="188"/>
      <c r="RFJ45" s="188"/>
      <c r="RFK45" s="179"/>
      <c r="RFL45" s="170"/>
      <c r="RFM45" s="188"/>
      <c r="RFN45" s="188"/>
      <c r="RFO45" s="188"/>
      <c r="RFP45" s="179"/>
      <c r="RFQ45" s="170"/>
      <c r="RFR45" s="188"/>
      <c r="RFS45" s="188"/>
      <c r="RFT45" s="188"/>
      <c r="RFU45" s="179"/>
      <c r="RFV45" s="170"/>
      <c r="RFW45" s="188"/>
      <c r="RFX45" s="188"/>
      <c r="RFY45" s="188"/>
      <c r="RFZ45" s="179"/>
      <c r="RGA45" s="170"/>
      <c r="RGB45" s="188"/>
      <c r="RGC45" s="188"/>
      <c r="RGD45" s="188"/>
      <c r="RGE45" s="179"/>
      <c r="RGF45" s="170"/>
      <c r="RGG45" s="188"/>
      <c r="RGH45" s="188"/>
      <c r="RGI45" s="188"/>
      <c r="RGJ45" s="179"/>
      <c r="RGK45" s="170"/>
      <c r="RGL45" s="188"/>
      <c r="RGM45" s="188"/>
      <c r="RGN45" s="188"/>
      <c r="RGO45" s="179"/>
      <c r="RGP45" s="170"/>
      <c r="RGQ45" s="188"/>
      <c r="RGR45" s="188"/>
      <c r="RGS45" s="188"/>
      <c r="RGT45" s="179"/>
      <c r="RGU45" s="170"/>
      <c r="RGV45" s="188"/>
      <c r="RGW45" s="188"/>
      <c r="RGX45" s="188"/>
      <c r="RGY45" s="179"/>
      <c r="RGZ45" s="170"/>
      <c r="RHA45" s="188"/>
      <c r="RHB45" s="188"/>
      <c r="RHC45" s="188"/>
      <c r="RHD45" s="179"/>
      <c r="RHE45" s="170"/>
      <c r="RHF45" s="188"/>
      <c r="RHG45" s="188"/>
      <c r="RHH45" s="188"/>
      <c r="RHI45" s="179"/>
      <c r="RHJ45" s="170"/>
      <c r="RHK45" s="188"/>
      <c r="RHL45" s="188"/>
      <c r="RHM45" s="188"/>
      <c r="RHN45" s="179"/>
      <c r="RHO45" s="170"/>
      <c r="RHP45" s="188"/>
      <c r="RHQ45" s="188"/>
      <c r="RHR45" s="188"/>
      <c r="RHS45" s="179"/>
      <c r="RHT45" s="170"/>
      <c r="RHU45" s="188"/>
      <c r="RHV45" s="188"/>
      <c r="RHW45" s="188"/>
      <c r="RHX45" s="179"/>
      <c r="RHY45" s="170"/>
      <c r="RHZ45" s="188"/>
      <c r="RIA45" s="188"/>
      <c r="RIB45" s="188"/>
      <c r="RIC45" s="179"/>
      <c r="RID45" s="170"/>
      <c r="RIE45" s="188"/>
      <c r="RIF45" s="188"/>
      <c r="RIG45" s="188"/>
      <c r="RIH45" s="179"/>
      <c r="RII45" s="170"/>
      <c r="RIJ45" s="188"/>
      <c r="RIK45" s="188"/>
      <c r="RIL45" s="188"/>
      <c r="RIM45" s="179"/>
      <c r="RIN45" s="170"/>
      <c r="RIO45" s="188"/>
      <c r="RIP45" s="188"/>
      <c r="RIQ45" s="188"/>
      <c r="RIR45" s="179"/>
      <c r="RIS45" s="170"/>
      <c r="RIT45" s="188"/>
      <c r="RIU45" s="188"/>
      <c r="RIV45" s="188"/>
      <c r="RIW45" s="179"/>
      <c r="RIX45" s="170"/>
      <c r="RIY45" s="188"/>
      <c r="RIZ45" s="188"/>
      <c r="RJA45" s="188"/>
      <c r="RJB45" s="179"/>
      <c r="RJC45" s="170"/>
      <c r="RJD45" s="188"/>
      <c r="RJE45" s="188"/>
      <c r="RJF45" s="188"/>
      <c r="RJG45" s="179"/>
      <c r="RJH45" s="170"/>
      <c r="RJI45" s="188"/>
      <c r="RJJ45" s="188"/>
      <c r="RJK45" s="188"/>
      <c r="RJL45" s="179"/>
      <c r="RJM45" s="170"/>
      <c r="RJN45" s="188"/>
      <c r="RJO45" s="188"/>
      <c r="RJP45" s="188"/>
      <c r="RJQ45" s="179"/>
      <c r="RJR45" s="170"/>
      <c r="RJS45" s="188"/>
      <c r="RJT45" s="188"/>
      <c r="RJU45" s="188"/>
      <c r="RJV45" s="179"/>
      <c r="RJW45" s="170"/>
      <c r="RJX45" s="188"/>
      <c r="RJY45" s="188"/>
      <c r="RJZ45" s="188"/>
      <c r="RKA45" s="179"/>
      <c r="RKB45" s="170"/>
      <c r="RKC45" s="188"/>
      <c r="RKD45" s="188"/>
      <c r="RKE45" s="188"/>
      <c r="RKF45" s="179"/>
      <c r="RKG45" s="170"/>
      <c r="RKH45" s="188"/>
      <c r="RKI45" s="188"/>
      <c r="RKJ45" s="188"/>
      <c r="RKK45" s="179"/>
      <c r="RKL45" s="170"/>
      <c r="RKM45" s="188"/>
      <c r="RKN45" s="188"/>
      <c r="RKO45" s="188"/>
      <c r="RKP45" s="179"/>
      <c r="RKQ45" s="170"/>
      <c r="RKR45" s="188"/>
      <c r="RKS45" s="188"/>
      <c r="RKT45" s="188"/>
      <c r="RKU45" s="179"/>
      <c r="RKV45" s="170"/>
      <c r="RKW45" s="188"/>
      <c r="RKX45" s="188"/>
      <c r="RKY45" s="188"/>
      <c r="RKZ45" s="179"/>
      <c r="RLA45" s="170"/>
      <c r="RLB45" s="188"/>
      <c r="RLC45" s="188"/>
      <c r="RLD45" s="188"/>
      <c r="RLE45" s="179"/>
      <c r="RLF45" s="170"/>
      <c r="RLG45" s="188"/>
      <c r="RLH45" s="188"/>
      <c r="RLI45" s="188"/>
      <c r="RLJ45" s="179"/>
      <c r="RLK45" s="170"/>
      <c r="RLL45" s="188"/>
      <c r="RLM45" s="188"/>
      <c r="RLN45" s="188"/>
      <c r="RLO45" s="179"/>
      <c r="RLP45" s="170"/>
      <c r="RLQ45" s="188"/>
      <c r="RLR45" s="188"/>
      <c r="RLS45" s="188"/>
      <c r="RLT45" s="179"/>
      <c r="RLU45" s="170"/>
      <c r="RLV45" s="188"/>
      <c r="RLW45" s="188"/>
      <c r="RLX45" s="188"/>
      <c r="RLY45" s="179"/>
      <c r="RLZ45" s="170"/>
      <c r="RMA45" s="188"/>
      <c r="RMB45" s="188"/>
      <c r="RMC45" s="188"/>
      <c r="RMD45" s="179"/>
      <c r="RME45" s="170"/>
      <c r="RMF45" s="188"/>
      <c r="RMG45" s="188"/>
      <c r="RMH45" s="188"/>
      <c r="RMI45" s="179"/>
      <c r="RMJ45" s="170"/>
      <c r="RMK45" s="188"/>
      <c r="RML45" s="188"/>
      <c r="RMM45" s="188"/>
      <c r="RMN45" s="179"/>
      <c r="RMO45" s="170"/>
      <c r="RMP45" s="188"/>
      <c r="RMQ45" s="188"/>
      <c r="RMR45" s="188"/>
      <c r="RMS45" s="179"/>
      <c r="RMT45" s="170"/>
      <c r="RMU45" s="188"/>
      <c r="RMV45" s="188"/>
      <c r="RMW45" s="188"/>
      <c r="RMX45" s="179"/>
      <c r="RMY45" s="170"/>
      <c r="RMZ45" s="188"/>
      <c r="RNA45" s="188"/>
      <c r="RNB45" s="188"/>
      <c r="RNC45" s="179"/>
      <c r="RND45" s="170"/>
      <c r="RNE45" s="188"/>
      <c r="RNF45" s="188"/>
      <c r="RNG45" s="188"/>
      <c r="RNH45" s="179"/>
      <c r="RNI45" s="170"/>
      <c r="RNJ45" s="188"/>
      <c r="RNK45" s="188"/>
      <c r="RNL45" s="188"/>
      <c r="RNM45" s="179"/>
      <c r="RNN45" s="170"/>
      <c r="RNO45" s="188"/>
      <c r="RNP45" s="188"/>
      <c r="RNQ45" s="188"/>
      <c r="RNR45" s="179"/>
      <c r="RNS45" s="170"/>
      <c r="RNT45" s="188"/>
      <c r="RNU45" s="188"/>
      <c r="RNV45" s="188"/>
      <c r="RNW45" s="179"/>
      <c r="RNX45" s="170"/>
      <c r="RNY45" s="188"/>
      <c r="RNZ45" s="188"/>
      <c r="ROA45" s="188"/>
      <c r="ROB45" s="179"/>
      <c r="ROC45" s="170"/>
      <c r="ROD45" s="188"/>
      <c r="ROE45" s="188"/>
      <c r="ROF45" s="188"/>
      <c r="ROG45" s="179"/>
      <c r="ROH45" s="170"/>
      <c r="ROI45" s="188"/>
      <c r="ROJ45" s="188"/>
      <c r="ROK45" s="188"/>
      <c r="ROL45" s="179"/>
      <c r="ROM45" s="170"/>
      <c r="RON45" s="188"/>
      <c r="ROO45" s="188"/>
      <c r="ROP45" s="188"/>
      <c r="ROQ45" s="179"/>
      <c r="ROR45" s="170"/>
      <c r="ROS45" s="188"/>
      <c r="ROT45" s="188"/>
      <c r="ROU45" s="188"/>
      <c r="ROV45" s="179"/>
      <c r="ROW45" s="170"/>
      <c r="ROX45" s="188"/>
      <c r="ROY45" s="188"/>
      <c r="ROZ45" s="188"/>
      <c r="RPA45" s="179"/>
      <c r="RPB45" s="170"/>
      <c r="RPC45" s="188"/>
      <c r="RPD45" s="188"/>
      <c r="RPE45" s="188"/>
      <c r="RPF45" s="179"/>
      <c r="RPG45" s="170"/>
      <c r="RPH45" s="188"/>
      <c r="RPI45" s="188"/>
      <c r="RPJ45" s="188"/>
      <c r="RPK45" s="179"/>
      <c r="RPL45" s="170"/>
      <c r="RPM45" s="188"/>
      <c r="RPN45" s="188"/>
      <c r="RPO45" s="188"/>
      <c r="RPP45" s="179"/>
      <c r="RPQ45" s="170"/>
      <c r="RPR45" s="188"/>
      <c r="RPS45" s="188"/>
      <c r="RPT45" s="188"/>
      <c r="RPU45" s="179"/>
      <c r="RPV45" s="170"/>
      <c r="RPW45" s="188"/>
      <c r="RPX45" s="188"/>
      <c r="RPY45" s="188"/>
      <c r="RPZ45" s="179"/>
      <c r="RQA45" s="170"/>
      <c r="RQB45" s="188"/>
      <c r="RQC45" s="188"/>
      <c r="RQD45" s="188"/>
      <c r="RQE45" s="179"/>
      <c r="RQF45" s="170"/>
      <c r="RQG45" s="188"/>
      <c r="RQH45" s="188"/>
      <c r="RQI45" s="188"/>
      <c r="RQJ45" s="179"/>
      <c r="RQK45" s="170"/>
      <c r="RQL45" s="188"/>
      <c r="RQM45" s="188"/>
      <c r="RQN45" s="188"/>
      <c r="RQO45" s="179"/>
      <c r="RQP45" s="170"/>
      <c r="RQQ45" s="188"/>
      <c r="RQR45" s="188"/>
      <c r="RQS45" s="188"/>
      <c r="RQT45" s="179"/>
      <c r="RQU45" s="170"/>
      <c r="RQV45" s="188"/>
      <c r="RQW45" s="188"/>
      <c r="RQX45" s="188"/>
      <c r="RQY45" s="179"/>
      <c r="RQZ45" s="170"/>
      <c r="RRA45" s="188"/>
      <c r="RRB45" s="188"/>
      <c r="RRC45" s="188"/>
      <c r="RRD45" s="179"/>
      <c r="RRE45" s="170"/>
      <c r="RRF45" s="188"/>
      <c r="RRG45" s="188"/>
      <c r="RRH45" s="188"/>
      <c r="RRI45" s="179"/>
      <c r="RRJ45" s="170"/>
      <c r="RRK45" s="188"/>
      <c r="RRL45" s="188"/>
      <c r="RRM45" s="188"/>
      <c r="RRN45" s="179"/>
      <c r="RRO45" s="170"/>
      <c r="RRP45" s="188"/>
      <c r="RRQ45" s="188"/>
      <c r="RRR45" s="188"/>
      <c r="RRS45" s="179"/>
      <c r="RRT45" s="170"/>
      <c r="RRU45" s="188"/>
      <c r="RRV45" s="188"/>
      <c r="RRW45" s="188"/>
      <c r="RRX45" s="179"/>
      <c r="RRY45" s="170"/>
      <c r="RRZ45" s="188"/>
      <c r="RSA45" s="188"/>
      <c r="RSB45" s="188"/>
      <c r="RSC45" s="179"/>
      <c r="RSD45" s="170"/>
      <c r="RSE45" s="188"/>
      <c r="RSF45" s="188"/>
      <c r="RSG45" s="188"/>
      <c r="RSH45" s="179"/>
      <c r="RSI45" s="170"/>
      <c r="RSJ45" s="188"/>
      <c r="RSK45" s="188"/>
      <c r="RSL45" s="188"/>
      <c r="RSM45" s="179"/>
      <c r="RSN45" s="170"/>
      <c r="RSO45" s="188"/>
      <c r="RSP45" s="188"/>
      <c r="RSQ45" s="188"/>
      <c r="RSR45" s="179"/>
      <c r="RSS45" s="170"/>
      <c r="RST45" s="188"/>
      <c r="RSU45" s="188"/>
      <c r="RSV45" s="188"/>
      <c r="RSW45" s="179"/>
      <c r="RSX45" s="170"/>
      <c r="RSY45" s="188"/>
      <c r="RSZ45" s="188"/>
      <c r="RTA45" s="188"/>
      <c r="RTB45" s="179"/>
      <c r="RTC45" s="170"/>
      <c r="RTD45" s="188"/>
      <c r="RTE45" s="188"/>
      <c r="RTF45" s="188"/>
      <c r="RTG45" s="179"/>
      <c r="RTH45" s="170"/>
      <c r="RTI45" s="188"/>
      <c r="RTJ45" s="188"/>
      <c r="RTK45" s="188"/>
      <c r="RTL45" s="179"/>
      <c r="RTM45" s="170"/>
      <c r="RTN45" s="188"/>
      <c r="RTO45" s="188"/>
      <c r="RTP45" s="188"/>
      <c r="RTQ45" s="179"/>
      <c r="RTR45" s="170"/>
      <c r="RTS45" s="188"/>
      <c r="RTT45" s="188"/>
      <c r="RTU45" s="188"/>
      <c r="RTV45" s="179"/>
      <c r="RTW45" s="170"/>
      <c r="RTX45" s="188"/>
      <c r="RTY45" s="188"/>
      <c r="RTZ45" s="188"/>
      <c r="RUA45" s="179"/>
      <c r="RUB45" s="170"/>
      <c r="RUC45" s="188"/>
      <c r="RUD45" s="188"/>
      <c r="RUE45" s="188"/>
      <c r="RUF45" s="179"/>
      <c r="RUG45" s="170"/>
      <c r="RUH45" s="188"/>
      <c r="RUI45" s="188"/>
      <c r="RUJ45" s="188"/>
      <c r="RUK45" s="179"/>
      <c r="RUL45" s="170"/>
      <c r="RUM45" s="188"/>
      <c r="RUN45" s="188"/>
      <c r="RUO45" s="188"/>
      <c r="RUP45" s="179"/>
      <c r="RUQ45" s="170"/>
      <c r="RUR45" s="188"/>
      <c r="RUS45" s="188"/>
      <c r="RUT45" s="188"/>
      <c r="RUU45" s="179"/>
      <c r="RUV45" s="170"/>
      <c r="RUW45" s="188"/>
      <c r="RUX45" s="188"/>
      <c r="RUY45" s="188"/>
      <c r="RUZ45" s="179"/>
      <c r="RVA45" s="170"/>
      <c r="RVB45" s="188"/>
      <c r="RVC45" s="188"/>
      <c r="RVD45" s="188"/>
      <c r="RVE45" s="179"/>
      <c r="RVF45" s="170"/>
      <c r="RVG45" s="188"/>
      <c r="RVH45" s="188"/>
      <c r="RVI45" s="188"/>
      <c r="RVJ45" s="179"/>
      <c r="RVK45" s="170"/>
      <c r="RVL45" s="188"/>
      <c r="RVM45" s="188"/>
      <c r="RVN45" s="188"/>
      <c r="RVO45" s="179"/>
      <c r="RVP45" s="170"/>
      <c r="RVQ45" s="188"/>
      <c r="RVR45" s="188"/>
      <c r="RVS45" s="188"/>
      <c r="RVT45" s="179"/>
      <c r="RVU45" s="170"/>
      <c r="RVV45" s="188"/>
      <c r="RVW45" s="188"/>
      <c r="RVX45" s="188"/>
      <c r="RVY45" s="179"/>
      <c r="RVZ45" s="170"/>
      <c r="RWA45" s="188"/>
      <c r="RWB45" s="188"/>
      <c r="RWC45" s="188"/>
      <c r="RWD45" s="179"/>
      <c r="RWE45" s="170"/>
      <c r="RWF45" s="188"/>
      <c r="RWG45" s="188"/>
      <c r="RWH45" s="188"/>
      <c r="RWI45" s="179"/>
      <c r="RWJ45" s="170"/>
      <c r="RWK45" s="188"/>
      <c r="RWL45" s="188"/>
      <c r="RWM45" s="188"/>
      <c r="RWN45" s="179"/>
      <c r="RWO45" s="170"/>
      <c r="RWP45" s="188"/>
      <c r="RWQ45" s="188"/>
      <c r="RWR45" s="188"/>
      <c r="RWS45" s="179"/>
      <c r="RWT45" s="170"/>
      <c r="RWU45" s="188"/>
      <c r="RWV45" s="188"/>
      <c r="RWW45" s="188"/>
      <c r="RWX45" s="179"/>
      <c r="RWY45" s="170"/>
      <c r="RWZ45" s="188"/>
      <c r="RXA45" s="188"/>
      <c r="RXB45" s="188"/>
      <c r="RXC45" s="179"/>
      <c r="RXD45" s="170"/>
      <c r="RXE45" s="188"/>
      <c r="RXF45" s="188"/>
      <c r="RXG45" s="188"/>
      <c r="RXH45" s="179"/>
      <c r="RXI45" s="170"/>
      <c r="RXJ45" s="188"/>
      <c r="RXK45" s="188"/>
      <c r="RXL45" s="188"/>
      <c r="RXM45" s="179"/>
      <c r="RXN45" s="170"/>
      <c r="RXO45" s="188"/>
      <c r="RXP45" s="188"/>
      <c r="RXQ45" s="188"/>
      <c r="RXR45" s="179"/>
      <c r="RXS45" s="170"/>
      <c r="RXT45" s="188"/>
      <c r="RXU45" s="188"/>
      <c r="RXV45" s="188"/>
      <c r="RXW45" s="179"/>
      <c r="RXX45" s="170"/>
      <c r="RXY45" s="188"/>
      <c r="RXZ45" s="188"/>
      <c r="RYA45" s="188"/>
      <c r="RYB45" s="179"/>
      <c r="RYC45" s="170"/>
      <c r="RYD45" s="188"/>
      <c r="RYE45" s="188"/>
      <c r="RYF45" s="188"/>
      <c r="RYG45" s="179"/>
      <c r="RYH45" s="170"/>
      <c r="RYI45" s="188"/>
      <c r="RYJ45" s="188"/>
      <c r="RYK45" s="188"/>
      <c r="RYL45" s="179"/>
      <c r="RYM45" s="170"/>
      <c r="RYN45" s="188"/>
      <c r="RYO45" s="188"/>
      <c r="RYP45" s="188"/>
      <c r="RYQ45" s="179"/>
      <c r="RYR45" s="170"/>
      <c r="RYS45" s="188"/>
      <c r="RYT45" s="188"/>
      <c r="RYU45" s="188"/>
      <c r="RYV45" s="179"/>
      <c r="RYW45" s="170"/>
      <c r="RYX45" s="188"/>
      <c r="RYY45" s="188"/>
      <c r="RYZ45" s="188"/>
      <c r="RZA45" s="179"/>
      <c r="RZB45" s="170"/>
      <c r="RZC45" s="188"/>
      <c r="RZD45" s="188"/>
      <c r="RZE45" s="188"/>
      <c r="RZF45" s="179"/>
      <c r="RZG45" s="170"/>
      <c r="RZH45" s="188"/>
      <c r="RZI45" s="188"/>
      <c r="RZJ45" s="188"/>
      <c r="RZK45" s="179"/>
      <c r="RZL45" s="170"/>
      <c r="RZM45" s="188"/>
      <c r="RZN45" s="188"/>
      <c r="RZO45" s="188"/>
      <c r="RZP45" s="179"/>
      <c r="RZQ45" s="170"/>
      <c r="RZR45" s="188"/>
      <c r="RZS45" s="188"/>
      <c r="RZT45" s="188"/>
      <c r="RZU45" s="179"/>
      <c r="RZV45" s="170"/>
      <c r="RZW45" s="188"/>
      <c r="RZX45" s="188"/>
      <c r="RZY45" s="188"/>
      <c r="RZZ45" s="179"/>
      <c r="SAA45" s="170"/>
      <c r="SAB45" s="188"/>
      <c r="SAC45" s="188"/>
      <c r="SAD45" s="188"/>
      <c r="SAE45" s="179"/>
      <c r="SAF45" s="170"/>
      <c r="SAG45" s="188"/>
      <c r="SAH45" s="188"/>
      <c r="SAI45" s="188"/>
      <c r="SAJ45" s="179"/>
      <c r="SAK45" s="170"/>
      <c r="SAL45" s="188"/>
      <c r="SAM45" s="188"/>
      <c r="SAN45" s="188"/>
      <c r="SAO45" s="179"/>
      <c r="SAP45" s="170"/>
      <c r="SAQ45" s="188"/>
      <c r="SAR45" s="188"/>
      <c r="SAS45" s="188"/>
      <c r="SAT45" s="179"/>
      <c r="SAU45" s="170"/>
      <c r="SAV45" s="188"/>
      <c r="SAW45" s="188"/>
      <c r="SAX45" s="188"/>
      <c r="SAY45" s="179"/>
      <c r="SAZ45" s="170"/>
      <c r="SBA45" s="188"/>
      <c r="SBB45" s="188"/>
      <c r="SBC45" s="188"/>
      <c r="SBD45" s="179"/>
      <c r="SBE45" s="170"/>
      <c r="SBF45" s="188"/>
      <c r="SBG45" s="188"/>
      <c r="SBH45" s="188"/>
      <c r="SBI45" s="179"/>
      <c r="SBJ45" s="170"/>
      <c r="SBK45" s="188"/>
      <c r="SBL45" s="188"/>
      <c r="SBM45" s="188"/>
      <c r="SBN45" s="179"/>
      <c r="SBO45" s="170"/>
      <c r="SBP45" s="188"/>
      <c r="SBQ45" s="188"/>
      <c r="SBR45" s="188"/>
      <c r="SBS45" s="179"/>
      <c r="SBT45" s="170"/>
      <c r="SBU45" s="188"/>
      <c r="SBV45" s="188"/>
      <c r="SBW45" s="188"/>
      <c r="SBX45" s="179"/>
      <c r="SBY45" s="170"/>
      <c r="SBZ45" s="188"/>
      <c r="SCA45" s="188"/>
      <c r="SCB45" s="188"/>
      <c r="SCC45" s="179"/>
      <c r="SCD45" s="170"/>
      <c r="SCE45" s="188"/>
      <c r="SCF45" s="188"/>
      <c r="SCG45" s="188"/>
      <c r="SCH45" s="179"/>
      <c r="SCI45" s="170"/>
      <c r="SCJ45" s="188"/>
      <c r="SCK45" s="188"/>
      <c r="SCL45" s="188"/>
      <c r="SCM45" s="179"/>
      <c r="SCN45" s="170"/>
      <c r="SCO45" s="188"/>
      <c r="SCP45" s="188"/>
      <c r="SCQ45" s="188"/>
      <c r="SCR45" s="179"/>
      <c r="SCS45" s="170"/>
      <c r="SCT45" s="188"/>
      <c r="SCU45" s="188"/>
      <c r="SCV45" s="188"/>
      <c r="SCW45" s="179"/>
      <c r="SCX45" s="170"/>
      <c r="SCY45" s="188"/>
      <c r="SCZ45" s="188"/>
      <c r="SDA45" s="188"/>
      <c r="SDB45" s="179"/>
      <c r="SDC45" s="170"/>
      <c r="SDD45" s="188"/>
      <c r="SDE45" s="188"/>
      <c r="SDF45" s="188"/>
      <c r="SDG45" s="179"/>
      <c r="SDH45" s="170"/>
      <c r="SDI45" s="188"/>
      <c r="SDJ45" s="188"/>
      <c r="SDK45" s="188"/>
      <c r="SDL45" s="179"/>
      <c r="SDM45" s="170"/>
      <c r="SDN45" s="188"/>
      <c r="SDO45" s="188"/>
      <c r="SDP45" s="188"/>
      <c r="SDQ45" s="179"/>
      <c r="SDR45" s="170"/>
      <c r="SDS45" s="188"/>
      <c r="SDT45" s="188"/>
      <c r="SDU45" s="188"/>
      <c r="SDV45" s="179"/>
      <c r="SDW45" s="170"/>
      <c r="SDX45" s="188"/>
      <c r="SDY45" s="188"/>
      <c r="SDZ45" s="188"/>
      <c r="SEA45" s="179"/>
      <c r="SEB45" s="170"/>
      <c r="SEC45" s="188"/>
      <c r="SED45" s="188"/>
      <c r="SEE45" s="188"/>
      <c r="SEF45" s="179"/>
      <c r="SEG45" s="170"/>
      <c r="SEH45" s="188"/>
      <c r="SEI45" s="188"/>
      <c r="SEJ45" s="188"/>
      <c r="SEK45" s="179"/>
      <c r="SEL45" s="170"/>
      <c r="SEM45" s="188"/>
      <c r="SEN45" s="188"/>
      <c r="SEO45" s="188"/>
      <c r="SEP45" s="179"/>
      <c r="SEQ45" s="170"/>
      <c r="SER45" s="188"/>
      <c r="SES45" s="188"/>
      <c r="SET45" s="188"/>
      <c r="SEU45" s="179"/>
      <c r="SEV45" s="170"/>
      <c r="SEW45" s="188"/>
      <c r="SEX45" s="188"/>
      <c r="SEY45" s="188"/>
      <c r="SEZ45" s="179"/>
      <c r="SFA45" s="170"/>
      <c r="SFB45" s="188"/>
      <c r="SFC45" s="188"/>
      <c r="SFD45" s="188"/>
      <c r="SFE45" s="179"/>
      <c r="SFF45" s="170"/>
      <c r="SFG45" s="188"/>
      <c r="SFH45" s="188"/>
      <c r="SFI45" s="188"/>
      <c r="SFJ45" s="179"/>
      <c r="SFK45" s="170"/>
      <c r="SFL45" s="188"/>
      <c r="SFM45" s="188"/>
      <c r="SFN45" s="188"/>
      <c r="SFO45" s="179"/>
      <c r="SFP45" s="170"/>
      <c r="SFQ45" s="188"/>
      <c r="SFR45" s="188"/>
      <c r="SFS45" s="188"/>
      <c r="SFT45" s="179"/>
      <c r="SFU45" s="170"/>
      <c r="SFV45" s="188"/>
      <c r="SFW45" s="188"/>
      <c r="SFX45" s="188"/>
      <c r="SFY45" s="179"/>
      <c r="SFZ45" s="170"/>
      <c r="SGA45" s="188"/>
      <c r="SGB45" s="188"/>
      <c r="SGC45" s="188"/>
      <c r="SGD45" s="179"/>
      <c r="SGE45" s="170"/>
      <c r="SGF45" s="188"/>
      <c r="SGG45" s="188"/>
      <c r="SGH45" s="188"/>
      <c r="SGI45" s="179"/>
      <c r="SGJ45" s="170"/>
      <c r="SGK45" s="188"/>
      <c r="SGL45" s="188"/>
      <c r="SGM45" s="188"/>
      <c r="SGN45" s="179"/>
      <c r="SGO45" s="170"/>
      <c r="SGP45" s="188"/>
      <c r="SGQ45" s="188"/>
      <c r="SGR45" s="188"/>
      <c r="SGS45" s="179"/>
      <c r="SGT45" s="170"/>
      <c r="SGU45" s="188"/>
      <c r="SGV45" s="188"/>
      <c r="SGW45" s="188"/>
      <c r="SGX45" s="179"/>
      <c r="SGY45" s="170"/>
      <c r="SGZ45" s="188"/>
      <c r="SHA45" s="188"/>
      <c r="SHB45" s="188"/>
      <c r="SHC45" s="179"/>
      <c r="SHD45" s="170"/>
      <c r="SHE45" s="188"/>
      <c r="SHF45" s="188"/>
      <c r="SHG45" s="188"/>
      <c r="SHH45" s="179"/>
      <c r="SHI45" s="170"/>
      <c r="SHJ45" s="188"/>
      <c r="SHK45" s="188"/>
      <c r="SHL45" s="188"/>
      <c r="SHM45" s="179"/>
      <c r="SHN45" s="170"/>
      <c r="SHO45" s="188"/>
      <c r="SHP45" s="188"/>
      <c r="SHQ45" s="188"/>
      <c r="SHR45" s="179"/>
      <c r="SHS45" s="170"/>
      <c r="SHT45" s="188"/>
      <c r="SHU45" s="188"/>
      <c r="SHV45" s="188"/>
      <c r="SHW45" s="179"/>
      <c r="SHX45" s="170"/>
      <c r="SHY45" s="188"/>
      <c r="SHZ45" s="188"/>
      <c r="SIA45" s="188"/>
      <c r="SIB45" s="179"/>
      <c r="SIC45" s="170"/>
      <c r="SID45" s="188"/>
      <c r="SIE45" s="188"/>
      <c r="SIF45" s="188"/>
      <c r="SIG45" s="179"/>
      <c r="SIH45" s="170"/>
      <c r="SII45" s="188"/>
      <c r="SIJ45" s="188"/>
      <c r="SIK45" s="188"/>
      <c r="SIL45" s="179"/>
      <c r="SIM45" s="170"/>
      <c r="SIN45" s="188"/>
      <c r="SIO45" s="188"/>
      <c r="SIP45" s="188"/>
      <c r="SIQ45" s="179"/>
      <c r="SIR45" s="170"/>
      <c r="SIS45" s="188"/>
      <c r="SIT45" s="188"/>
      <c r="SIU45" s="188"/>
      <c r="SIV45" s="179"/>
      <c r="SIW45" s="170"/>
      <c r="SIX45" s="188"/>
      <c r="SIY45" s="188"/>
      <c r="SIZ45" s="188"/>
      <c r="SJA45" s="179"/>
      <c r="SJB45" s="170"/>
      <c r="SJC45" s="188"/>
      <c r="SJD45" s="188"/>
      <c r="SJE45" s="188"/>
      <c r="SJF45" s="179"/>
      <c r="SJG45" s="170"/>
      <c r="SJH45" s="188"/>
      <c r="SJI45" s="188"/>
      <c r="SJJ45" s="188"/>
      <c r="SJK45" s="179"/>
      <c r="SJL45" s="170"/>
      <c r="SJM45" s="188"/>
      <c r="SJN45" s="188"/>
      <c r="SJO45" s="188"/>
      <c r="SJP45" s="179"/>
      <c r="SJQ45" s="170"/>
      <c r="SJR45" s="188"/>
      <c r="SJS45" s="188"/>
      <c r="SJT45" s="188"/>
      <c r="SJU45" s="179"/>
      <c r="SJV45" s="170"/>
      <c r="SJW45" s="188"/>
      <c r="SJX45" s="188"/>
      <c r="SJY45" s="188"/>
      <c r="SJZ45" s="179"/>
      <c r="SKA45" s="170"/>
      <c r="SKB45" s="188"/>
      <c r="SKC45" s="188"/>
      <c r="SKD45" s="188"/>
      <c r="SKE45" s="179"/>
      <c r="SKF45" s="170"/>
      <c r="SKG45" s="188"/>
      <c r="SKH45" s="188"/>
      <c r="SKI45" s="188"/>
      <c r="SKJ45" s="179"/>
      <c r="SKK45" s="170"/>
      <c r="SKL45" s="188"/>
      <c r="SKM45" s="188"/>
      <c r="SKN45" s="188"/>
      <c r="SKO45" s="179"/>
      <c r="SKP45" s="170"/>
      <c r="SKQ45" s="188"/>
      <c r="SKR45" s="188"/>
      <c r="SKS45" s="188"/>
      <c r="SKT45" s="179"/>
      <c r="SKU45" s="170"/>
      <c r="SKV45" s="188"/>
      <c r="SKW45" s="188"/>
      <c r="SKX45" s="188"/>
      <c r="SKY45" s="179"/>
      <c r="SKZ45" s="170"/>
      <c r="SLA45" s="188"/>
      <c r="SLB45" s="188"/>
      <c r="SLC45" s="188"/>
      <c r="SLD45" s="179"/>
      <c r="SLE45" s="170"/>
      <c r="SLF45" s="188"/>
      <c r="SLG45" s="188"/>
      <c r="SLH45" s="188"/>
      <c r="SLI45" s="179"/>
      <c r="SLJ45" s="170"/>
      <c r="SLK45" s="188"/>
      <c r="SLL45" s="188"/>
      <c r="SLM45" s="188"/>
      <c r="SLN45" s="179"/>
      <c r="SLO45" s="170"/>
      <c r="SLP45" s="188"/>
      <c r="SLQ45" s="188"/>
      <c r="SLR45" s="188"/>
      <c r="SLS45" s="179"/>
      <c r="SLT45" s="170"/>
      <c r="SLU45" s="188"/>
      <c r="SLV45" s="188"/>
      <c r="SLW45" s="188"/>
      <c r="SLX45" s="179"/>
      <c r="SLY45" s="170"/>
      <c r="SLZ45" s="188"/>
      <c r="SMA45" s="188"/>
      <c r="SMB45" s="188"/>
      <c r="SMC45" s="179"/>
      <c r="SMD45" s="170"/>
      <c r="SME45" s="188"/>
      <c r="SMF45" s="188"/>
      <c r="SMG45" s="188"/>
      <c r="SMH45" s="179"/>
      <c r="SMI45" s="170"/>
      <c r="SMJ45" s="188"/>
      <c r="SMK45" s="188"/>
      <c r="SML45" s="188"/>
      <c r="SMM45" s="179"/>
      <c r="SMN45" s="170"/>
      <c r="SMO45" s="188"/>
      <c r="SMP45" s="188"/>
      <c r="SMQ45" s="188"/>
      <c r="SMR45" s="179"/>
      <c r="SMS45" s="170"/>
      <c r="SMT45" s="188"/>
      <c r="SMU45" s="188"/>
      <c r="SMV45" s="188"/>
      <c r="SMW45" s="179"/>
      <c r="SMX45" s="170"/>
      <c r="SMY45" s="188"/>
      <c r="SMZ45" s="188"/>
      <c r="SNA45" s="188"/>
      <c r="SNB45" s="179"/>
      <c r="SNC45" s="170"/>
      <c r="SND45" s="188"/>
      <c r="SNE45" s="188"/>
      <c r="SNF45" s="188"/>
      <c r="SNG45" s="179"/>
      <c r="SNH45" s="170"/>
      <c r="SNI45" s="188"/>
      <c r="SNJ45" s="188"/>
      <c r="SNK45" s="188"/>
      <c r="SNL45" s="179"/>
      <c r="SNM45" s="170"/>
      <c r="SNN45" s="188"/>
      <c r="SNO45" s="188"/>
      <c r="SNP45" s="188"/>
      <c r="SNQ45" s="179"/>
      <c r="SNR45" s="170"/>
      <c r="SNS45" s="188"/>
      <c r="SNT45" s="188"/>
      <c r="SNU45" s="188"/>
      <c r="SNV45" s="179"/>
      <c r="SNW45" s="170"/>
      <c r="SNX45" s="188"/>
      <c r="SNY45" s="188"/>
      <c r="SNZ45" s="188"/>
      <c r="SOA45" s="179"/>
      <c r="SOB45" s="170"/>
      <c r="SOC45" s="188"/>
      <c r="SOD45" s="188"/>
      <c r="SOE45" s="188"/>
      <c r="SOF45" s="179"/>
      <c r="SOG45" s="170"/>
      <c r="SOH45" s="188"/>
      <c r="SOI45" s="188"/>
      <c r="SOJ45" s="188"/>
      <c r="SOK45" s="179"/>
      <c r="SOL45" s="170"/>
      <c r="SOM45" s="188"/>
      <c r="SON45" s="188"/>
      <c r="SOO45" s="188"/>
      <c r="SOP45" s="179"/>
      <c r="SOQ45" s="170"/>
      <c r="SOR45" s="188"/>
      <c r="SOS45" s="188"/>
      <c r="SOT45" s="188"/>
      <c r="SOU45" s="179"/>
      <c r="SOV45" s="170"/>
      <c r="SOW45" s="188"/>
      <c r="SOX45" s="188"/>
      <c r="SOY45" s="188"/>
      <c r="SOZ45" s="179"/>
      <c r="SPA45" s="170"/>
      <c r="SPB45" s="188"/>
      <c r="SPC45" s="188"/>
      <c r="SPD45" s="188"/>
      <c r="SPE45" s="179"/>
      <c r="SPF45" s="170"/>
      <c r="SPG45" s="188"/>
      <c r="SPH45" s="188"/>
      <c r="SPI45" s="188"/>
      <c r="SPJ45" s="179"/>
      <c r="SPK45" s="170"/>
      <c r="SPL45" s="188"/>
      <c r="SPM45" s="188"/>
      <c r="SPN45" s="188"/>
      <c r="SPO45" s="179"/>
      <c r="SPP45" s="170"/>
      <c r="SPQ45" s="188"/>
      <c r="SPR45" s="188"/>
      <c r="SPS45" s="188"/>
      <c r="SPT45" s="179"/>
      <c r="SPU45" s="170"/>
      <c r="SPV45" s="188"/>
      <c r="SPW45" s="188"/>
      <c r="SPX45" s="188"/>
      <c r="SPY45" s="179"/>
      <c r="SPZ45" s="170"/>
      <c r="SQA45" s="188"/>
      <c r="SQB45" s="188"/>
      <c r="SQC45" s="188"/>
      <c r="SQD45" s="179"/>
      <c r="SQE45" s="170"/>
      <c r="SQF45" s="188"/>
      <c r="SQG45" s="188"/>
      <c r="SQH45" s="188"/>
      <c r="SQI45" s="179"/>
      <c r="SQJ45" s="170"/>
      <c r="SQK45" s="188"/>
      <c r="SQL45" s="188"/>
      <c r="SQM45" s="188"/>
      <c r="SQN45" s="179"/>
      <c r="SQO45" s="170"/>
      <c r="SQP45" s="188"/>
      <c r="SQQ45" s="188"/>
      <c r="SQR45" s="188"/>
      <c r="SQS45" s="179"/>
      <c r="SQT45" s="170"/>
      <c r="SQU45" s="188"/>
      <c r="SQV45" s="188"/>
      <c r="SQW45" s="188"/>
      <c r="SQX45" s="179"/>
      <c r="SQY45" s="170"/>
      <c r="SQZ45" s="188"/>
      <c r="SRA45" s="188"/>
      <c r="SRB45" s="188"/>
      <c r="SRC45" s="179"/>
      <c r="SRD45" s="170"/>
      <c r="SRE45" s="188"/>
      <c r="SRF45" s="188"/>
      <c r="SRG45" s="188"/>
      <c r="SRH45" s="179"/>
      <c r="SRI45" s="170"/>
      <c r="SRJ45" s="188"/>
      <c r="SRK45" s="188"/>
      <c r="SRL45" s="188"/>
      <c r="SRM45" s="179"/>
      <c r="SRN45" s="170"/>
      <c r="SRO45" s="188"/>
      <c r="SRP45" s="188"/>
      <c r="SRQ45" s="188"/>
      <c r="SRR45" s="179"/>
      <c r="SRS45" s="170"/>
      <c r="SRT45" s="188"/>
      <c r="SRU45" s="188"/>
      <c r="SRV45" s="188"/>
      <c r="SRW45" s="179"/>
      <c r="SRX45" s="170"/>
      <c r="SRY45" s="188"/>
      <c r="SRZ45" s="188"/>
      <c r="SSA45" s="188"/>
      <c r="SSB45" s="179"/>
      <c r="SSC45" s="170"/>
      <c r="SSD45" s="188"/>
      <c r="SSE45" s="188"/>
      <c r="SSF45" s="188"/>
      <c r="SSG45" s="179"/>
      <c r="SSH45" s="170"/>
      <c r="SSI45" s="188"/>
      <c r="SSJ45" s="188"/>
      <c r="SSK45" s="188"/>
      <c r="SSL45" s="179"/>
      <c r="SSM45" s="170"/>
      <c r="SSN45" s="188"/>
      <c r="SSO45" s="188"/>
      <c r="SSP45" s="188"/>
      <c r="SSQ45" s="179"/>
      <c r="SSR45" s="170"/>
      <c r="SSS45" s="188"/>
      <c r="SST45" s="188"/>
      <c r="SSU45" s="188"/>
      <c r="SSV45" s="179"/>
      <c r="SSW45" s="170"/>
      <c r="SSX45" s="188"/>
      <c r="SSY45" s="188"/>
      <c r="SSZ45" s="188"/>
      <c r="STA45" s="179"/>
      <c r="STB45" s="170"/>
      <c r="STC45" s="188"/>
      <c r="STD45" s="188"/>
      <c r="STE45" s="188"/>
      <c r="STF45" s="179"/>
      <c r="STG45" s="170"/>
      <c r="STH45" s="188"/>
      <c r="STI45" s="188"/>
      <c r="STJ45" s="188"/>
      <c r="STK45" s="179"/>
      <c r="STL45" s="170"/>
      <c r="STM45" s="188"/>
      <c r="STN45" s="188"/>
      <c r="STO45" s="188"/>
      <c r="STP45" s="179"/>
      <c r="STQ45" s="170"/>
      <c r="STR45" s="188"/>
      <c r="STS45" s="188"/>
      <c r="STT45" s="188"/>
      <c r="STU45" s="179"/>
      <c r="STV45" s="170"/>
      <c r="STW45" s="188"/>
      <c r="STX45" s="188"/>
      <c r="STY45" s="188"/>
      <c r="STZ45" s="179"/>
      <c r="SUA45" s="170"/>
      <c r="SUB45" s="188"/>
      <c r="SUC45" s="188"/>
      <c r="SUD45" s="188"/>
      <c r="SUE45" s="179"/>
      <c r="SUF45" s="170"/>
      <c r="SUG45" s="188"/>
      <c r="SUH45" s="188"/>
      <c r="SUI45" s="188"/>
      <c r="SUJ45" s="179"/>
      <c r="SUK45" s="170"/>
      <c r="SUL45" s="188"/>
      <c r="SUM45" s="188"/>
      <c r="SUN45" s="188"/>
      <c r="SUO45" s="179"/>
      <c r="SUP45" s="170"/>
      <c r="SUQ45" s="188"/>
      <c r="SUR45" s="188"/>
      <c r="SUS45" s="188"/>
      <c r="SUT45" s="179"/>
      <c r="SUU45" s="170"/>
      <c r="SUV45" s="188"/>
      <c r="SUW45" s="188"/>
      <c r="SUX45" s="188"/>
      <c r="SUY45" s="179"/>
      <c r="SUZ45" s="170"/>
      <c r="SVA45" s="188"/>
      <c r="SVB45" s="188"/>
      <c r="SVC45" s="188"/>
      <c r="SVD45" s="179"/>
      <c r="SVE45" s="170"/>
      <c r="SVF45" s="188"/>
      <c r="SVG45" s="188"/>
      <c r="SVH45" s="188"/>
      <c r="SVI45" s="179"/>
      <c r="SVJ45" s="170"/>
      <c r="SVK45" s="188"/>
      <c r="SVL45" s="188"/>
      <c r="SVM45" s="188"/>
      <c r="SVN45" s="179"/>
      <c r="SVO45" s="170"/>
      <c r="SVP45" s="188"/>
      <c r="SVQ45" s="188"/>
      <c r="SVR45" s="188"/>
      <c r="SVS45" s="179"/>
      <c r="SVT45" s="170"/>
      <c r="SVU45" s="188"/>
      <c r="SVV45" s="188"/>
      <c r="SVW45" s="188"/>
      <c r="SVX45" s="179"/>
      <c r="SVY45" s="170"/>
      <c r="SVZ45" s="188"/>
      <c r="SWA45" s="188"/>
      <c r="SWB45" s="188"/>
      <c r="SWC45" s="179"/>
      <c r="SWD45" s="170"/>
      <c r="SWE45" s="188"/>
      <c r="SWF45" s="188"/>
      <c r="SWG45" s="188"/>
      <c r="SWH45" s="179"/>
      <c r="SWI45" s="170"/>
      <c r="SWJ45" s="188"/>
      <c r="SWK45" s="188"/>
      <c r="SWL45" s="188"/>
      <c r="SWM45" s="179"/>
      <c r="SWN45" s="170"/>
      <c r="SWO45" s="188"/>
      <c r="SWP45" s="188"/>
      <c r="SWQ45" s="188"/>
      <c r="SWR45" s="179"/>
      <c r="SWS45" s="170"/>
      <c r="SWT45" s="188"/>
      <c r="SWU45" s="188"/>
      <c r="SWV45" s="188"/>
      <c r="SWW45" s="179"/>
      <c r="SWX45" s="170"/>
      <c r="SWY45" s="188"/>
      <c r="SWZ45" s="188"/>
      <c r="SXA45" s="188"/>
      <c r="SXB45" s="179"/>
      <c r="SXC45" s="170"/>
      <c r="SXD45" s="188"/>
      <c r="SXE45" s="188"/>
      <c r="SXF45" s="188"/>
      <c r="SXG45" s="179"/>
      <c r="SXH45" s="170"/>
      <c r="SXI45" s="188"/>
      <c r="SXJ45" s="188"/>
      <c r="SXK45" s="188"/>
      <c r="SXL45" s="179"/>
      <c r="SXM45" s="170"/>
      <c r="SXN45" s="188"/>
      <c r="SXO45" s="188"/>
      <c r="SXP45" s="188"/>
      <c r="SXQ45" s="179"/>
      <c r="SXR45" s="170"/>
      <c r="SXS45" s="188"/>
      <c r="SXT45" s="188"/>
      <c r="SXU45" s="188"/>
      <c r="SXV45" s="179"/>
      <c r="SXW45" s="170"/>
      <c r="SXX45" s="188"/>
      <c r="SXY45" s="188"/>
      <c r="SXZ45" s="188"/>
      <c r="SYA45" s="179"/>
      <c r="SYB45" s="170"/>
      <c r="SYC45" s="188"/>
      <c r="SYD45" s="188"/>
      <c r="SYE45" s="188"/>
      <c r="SYF45" s="179"/>
      <c r="SYG45" s="170"/>
      <c r="SYH45" s="188"/>
      <c r="SYI45" s="188"/>
      <c r="SYJ45" s="188"/>
      <c r="SYK45" s="179"/>
      <c r="SYL45" s="170"/>
      <c r="SYM45" s="188"/>
      <c r="SYN45" s="188"/>
      <c r="SYO45" s="188"/>
      <c r="SYP45" s="179"/>
      <c r="SYQ45" s="170"/>
      <c r="SYR45" s="188"/>
      <c r="SYS45" s="188"/>
      <c r="SYT45" s="188"/>
      <c r="SYU45" s="179"/>
      <c r="SYV45" s="170"/>
      <c r="SYW45" s="188"/>
      <c r="SYX45" s="188"/>
      <c r="SYY45" s="188"/>
      <c r="SYZ45" s="179"/>
      <c r="SZA45" s="170"/>
      <c r="SZB45" s="188"/>
      <c r="SZC45" s="188"/>
      <c r="SZD45" s="188"/>
      <c r="SZE45" s="179"/>
      <c r="SZF45" s="170"/>
      <c r="SZG45" s="188"/>
      <c r="SZH45" s="188"/>
      <c r="SZI45" s="188"/>
      <c r="SZJ45" s="179"/>
      <c r="SZK45" s="170"/>
      <c r="SZL45" s="188"/>
      <c r="SZM45" s="188"/>
      <c r="SZN45" s="188"/>
      <c r="SZO45" s="179"/>
      <c r="SZP45" s="170"/>
      <c r="SZQ45" s="188"/>
      <c r="SZR45" s="188"/>
      <c r="SZS45" s="188"/>
      <c r="SZT45" s="179"/>
      <c r="SZU45" s="170"/>
      <c r="SZV45" s="188"/>
      <c r="SZW45" s="188"/>
      <c r="SZX45" s="188"/>
      <c r="SZY45" s="179"/>
      <c r="SZZ45" s="170"/>
      <c r="TAA45" s="188"/>
      <c r="TAB45" s="188"/>
      <c r="TAC45" s="188"/>
      <c r="TAD45" s="179"/>
      <c r="TAE45" s="170"/>
      <c r="TAF45" s="188"/>
      <c r="TAG45" s="188"/>
      <c r="TAH45" s="188"/>
      <c r="TAI45" s="179"/>
      <c r="TAJ45" s="170"/>
      <c r="TAK45" s="188"/>
      <c r="TAL45" s="188"/>
      <c r="TAM45" s="188"/>
      <c r="TAN45" s="179"/>
      <c r="TAO45" s="170"/>
      <c r="TAP45" s="188"/>
      <c r="TAQ45" s="188"/>
      <c r="TAR45" s="188"/>
      <c r="TAS45" s="179"/>
      <c r="TAT45" s="170"/>
      <c r="TAU45" s="188"/>
      <c r="TAV45" s="188"/>
      <c r="TAW45" s="188"/>
      <c r="TAX45" s="179"/>
      <c r="TAY45" s="170"/>
      <c r="TAZ45" s="188"/>
      <c r="TBA45" s="188"/>
      <c r="TBB45" s="188"/>
      <c r="TBC45" s="179"/>
      <c r="TBD45" s="170"/>
      <c r="TBE45" s="188"/>
      <c r="TBF45" s="188"/>
      <c r="TBG45" s="188"/>
      <c r="TBH45" s="179"/>
      <c r="TBI45" s="170"/>
      <c r="TBJ45" s="188"/>
      <c r="TBK45" s="188"/>
      <c r="TBL45" s="188"/>
      <c r="TBM45" s="179"/>
      <c r="TBN45" s="170"/>
      <c r="TBO45" s="188"/>
      <c r="TBP45" s="188"/>
      <c r="TBQ45" s="188"/>
      <c r="TBR45" s="179"/>
      <c r="TBS45" s="170"/>
      <c r="TBT45" s="188"/>
      <c r="TBU45" s="188"/>
      <c r="TBV45" s="188"/>
      <c r="TBW45" s="179"/>
      <c r="TBX45" s="170"/>
      <c r="TBY45" s="188"/>
      <c r="TBZ45" s="188"/>
      <c r="TCA45" s="188"/>
      <c r="TCB45" s="179"/>
      <c r="TCC45" s="170"/>
      <c r="TCD45" s="188"/>
      <c r="TCE45" s="188"/>
      <c r="TCF45" s="188"/>
      <c r="TCG45" s="179"/>
      <c r="TCH45" s="170"/>
      <c r="TCI45" s="188"/>
      <c r="TCJ45" s="188"/>
      <c r="TCK45" s="188"/>
      <c r="TCL45" s="179"/>
      <c r="TCM45" s="170"/>
      <c r="TCN45" s="188"/>
      <c r="TCO45" s="188"/>
      <c r="TCP45" s="188"/>
      <c r="TCQ45" s="179"/>
      <c r="TCR45" s="170"/>
      <c r="TCS45" s="188"/>
      <c r="TCT45" s="188"/>
      <c r="TCU45" s="188"/>
      <c r="TCV45" s="179"/>
      <c r="TCW45" s="170"/>
      <c r="TCX45" s="188"/>
      <c r="TCY45" s="188"/>
      <c r="TCZ45" s="188"/>
      <c r="TDA45" s="179"/>
      <c r="TDB45" s="170"/>
      <c r="TDC45" s="188"/>
      <c r="TDD45" s="188"/>
      <c r="TDE45" s="188"/>
      <c r="TDF45" s="179"/>
      <c r="TDG45" s="170"/>
      <c r="TDH45" s="188"/>
      <c r="TDI45" s="188"/>
      <c r="TDJ45" s="188"/>
      <c r="TDK45" s="179"/>
      <c r="TDL45" s="170"/>
      <c r="TDM45" s="188"/>
      <c r="TDN45" s="188"/>
      <c r="TDO45" s="188"/>
      <c r="TDP45" s="179"/>
      <c r="TDQ45" s="170"/>
      <c r="TDR45" s="188"/>
      <c r="TDS45" s="188"/>
      <c r="TDT45" s="188"/>
      <c r="TDU45" s="179"/>
      <c r="TDV45" s="170"/>
      <c r="TDW45" s="188"/>
      <c r="TDX45" s="188"/>
      <c r="TDY45" s="188"/>
      <c r="TDZ45" s="179"/>
      <c r="TEA45" s="170"/>
      <c r="TEB45" s="188"/>
      <c r="TEC45" s="188"/>
      <c r="TED45" s="188"/>
      <c r="TEE45" s="179"/>
      <c r="TEF45" s="170"/>
      <c r="TEG45" s="188"/>
      <c r="TEH45" s="188"/>
      <c r="TEI45" s="188"/>
      <c r="TEJ45" s="179"/>
      <c r="TEK45" s="170"/>
      <c r="TEL45" s="188"/>
      <c r="TEM45" s="188"/>
      <c r="TEN45" s="188"/>
      <c r="TEO45" s="179"/>
      <c r="TEP45" s="170"/>
      <c r="TEQ45" s="188"/>
      <c r="TER45" s="188"/>
      <c r="TES45" s="188"/>
      <c r="TET45" s="179"/>
      <c r="TEU45" s="170"/>
      <c r="TEV45" s="188"/>
      <c r="TEW45" s="188"/>
      <c r="TEX45" s="188"/>
      <c r="TEY45" s="179"/>
      <c r="TEZ45" s="170"/>
      <c r="TFA45" s="188"/>
      <c r="TFB45" s="188"/>
      <c r="TFC45" s="188"/>
      <c r="TFD45" s="179"/>
      <c r="TFE45" s="170"/>
      <c r="TFF45" s="188"/>
      <c r="TFG45" s="188"/>
      <c r="TFH45" s="188"/>
      <c r="TFI45" s="179"/>
      <c r="TFJ45" s="170"/>
      <c r="TFK45" s="188"/>
      <c r="TFL45" s="188"/>
      <c r="TFM45" s="188"/>
      <c r="TFN45" s="179"/>
      <c r="TFO45" s="170"/>
      <c r="TFP45" s="188"/>
      <c r="TFQ45" s="188"/>
      <c r="TFR45" s="188"/>
      <c r="TFS45" s="179"/>
      <c r="TFT45" s="170"/>
      <c r="TFU45" s="188"/>
      <c r="TFV45" s="188"/>
      <c r="TFW45" s="188"/>
      <c r="TFX45" s="179"/>
      <c r="TFY45" s="170"/>
      <c r="TFZ45" s="188"/>
      <c r="TGA45" s="188"/>
      <c r="TGB45" s="188"/>
      <c r="TGC45" s="179"/>
      <c r="TGD45" s="170"/>
      <c r="TGE45" s="188"/>
      <c r="TGF45" s="188"/>
      <c r="TGG45" s="188"/>
      <c r="TGH45" s="179"/>
      <c r="TGI45" s="170"/>
      <c r="TGJ45" s="188"/>
      <c r="TGK45" s="188"/>
      <c r="TGL45" s="188"/>
      <c r="TGM45" s="179"/>
      <c r="TGN45" s="170"/>
      <c r="TGO45" s="188"/>
      <c r="TGP45" s="188"/>
      <c r="TGQ45" s="188"/>
      <c r="TGR45" s="179"/>
      <c r="TGS45" s="170"/>
      <c r="TGT45" s="188"/>
      <c r="TGU45" s="188"/>
      <c r="TGV45" s="188"/>
      <c r="TGW45" s="179"/>
      <c r="TGX45" s="170"/>
      <c r="TGY45" s="188"/>
      <c r="TGZ45" s="188"/>
      <c r="THA45" s="188"/>
      <c r="THB45" s="179"/>
      <c r="THC45" s="170"/>
      <c r="THD45" s="188"/>
      <c r="THE45" s="188"/>
      <c r="THF45" s="188"/>
      <c r="THG45" s="179"/>
      <c r="THH45" s="170"/>
      <c r="THI45" s="188"/>
      <c r="THJ45" s="188"/>
      <c r="THK45" s="188"/>
      <c r="THL45" s="179"/>
      <c r="THM45" s="170"/>
      <c r="THN45" s="188"/>
      <c r="THO45" s="188"/>
      <c r="THP45" s="188"/>
      <c r="THQ45" s="179"/>
      <c r="THR45" s="170"/>
      <c r="THS45" s="188"/>
      <c r="THT45" s="188"/>
      <c r="THU45" s="188"/>
      <c r="THV45" s="179"/>
      <c r="THW45" s="170"/>
      <c r="THX45" s="188"/>
      <c r="THY45" s="188"/>
      <c r="THZ45" s="188"/>
      <c r="TIA45" s="179"/>
      <c r="TIB45" s="170"/>
      <c r="TIC45" s="188"/>
      <c r="TID45" s="188"/>
      <c r="TIE45" s="188"/>
      <c r="TIF45" s="179"/>
      <c r="TIG45" s="170"/>
      <c r="TIH45" s="188"/>
      <c r="TII45" s="188"/>
      <c r="TIJ45" s="188"/>
      <c r="TIK45" s="179"/>
      <c r="TIL45" s="170"/>
      <c r="TIM45" s="188"/>
      <c r="TIN45" s="188"/>
      <c r="TIO45" s="188"/>
      <c r="TIP45" s="179"/>
      <c r="TIQ45" s="170"/>
      <c r="TIR45" s="188"/>
      <c r="TIS45" s="188"/>
      <c r="TIT45" s="188"/>
      <c r="TIU45" s="179"/>
      <c r="TIV45" s="170"/>
      <c r="TIW45" s="188"/>
      <c r="TIX45" s="188"/>
      <c r="TIY45" s="188"/>
      <c r="TIZ45" s="179"/>
      <c r="TJA45" s="170"/>
      <c r="TJB45" s="188"/>
      <c r="TJC45" s="188"/>
      <c r="TJD45" s="188"/>
      <c r="TJE45" s="179"/>
      <c r="TJF45" s="170"/>
      <c r="TJG45" s="188"/>
      <c r="TJH45" s="188"/>
      <c r="TJI45" s="188"/>
      <c r="TJJ45" s="179"/>
      <c r="TJK45" s="170"/>
      <c r="TJL45" s="188"/>
      <c r="TJM45" s="188"/>
      <c r="TJN45" s="188"/>
      <c r="TJO45" s="179"/>
      <c r="TJP45" s="170"/>
      <c r="TJQ45" s="188"/>
      <c r="TJR45" s="188"/>
      <c r="TJS45" s="188"/>
      <c r="TJT45" s="179"/>
      <c r="TJU45" s="170"/>
      <c r="TJV45" s="188"/>
      <c r="TJW45" s="188"/>
      <c r="TJX45" s="188"/>
      <c r="TJY45" s="179"/>
      <c r="TJZ45" s="170"/>
      <c r="TKA45" s="188"/>
      <c r="TKB45" s="188"/>
      <c r="TKC45" s="188"/>
      <c r="TKD45" s="179"/>
      <c r="TKE45" s="170"/>
      <c r="TKF45" s="188"/>
      <c r="TKG45" s="188"/>
      <c r="TKH45" s="188"/>
      <c r="TKI45" s="179"/>
      <c r="TKJ45" s="170"/>
      <c r="TKK45" s="188"/>
      <c r="TKL45" s="188"/>
      <c r="TKM45" s="188"/>
      <c r="TKN45" s="179"/>
      <c r="TKO45" s="170"/>
      <c r="TKP45" s="188"/>
      <c r="TKQ45" s="188"/>
      <c r="TKR45" s="188"/>
      <c r="TKS45" s="179"/>
      <c r="TKT45" s="170"/>
      <c r="TKU45" s="188"/>
      <c r="TKV45" s="188"/>
      <c r="TKW45" s="188"/>
      <c r="TKX45" s="179"/>
      <c r="TKY45" s="170"/>
      <c r="TKZ45" s="188"/>
      <c r="TLA45" s="188"/>
      <c r="TLB45" s="188"/>
      <c r="TLC45" s="179"/>
      <c r="TLD45" s="170"/>
      <c r="TLE45" s="188"/>
      <c r="TLF45" s="188"/>
      <c r="TLG45" s="188"/>
      <c r="TLH45" s="179"/>
      <c r="TLI45" s="170"/>
      <c r="TLJ45" s="188"/>
      <c r="TLK45" s="188"/>
      <c r="TLL45" s="188"/>
      <c r="TLM45" s="179"/>
      <c r="TLN45" s="170"/>
      <c r="TLO45" s="188"/>
      <c r="TLP45" s="188"/>
      <c r="TLQ45" s="188"/>
      <c r="TLR45" s="179"/>
      <c r="TLS45" s="170"/>
      <c r="TLT45" s="188"/>
      <c r="TLU45" s="188"/>
      <c r="TLV45" s="188"/>
      <c r="TLW45" s="179"/>
      <c r="TLX45" s="170"/>
      <c r="TLY45" s="188"/>
      <c r="TLZ45" s="188"/>
      <c r="TMA45" s="188"/>
      <c r="TMB45" s="179"/>
      <c r="TMC45" s="170"/>
      <c r="TMD45" s="188"/>
      <c r="TME45" s="188"/>
      <c r="TMF45" s="188"/>
      <c r="TMG45" s="179"/>
      <c r="TMH45" s="170"/>
      <c r="TMI45" s="188"/>
      <c r="TMJ45" s="188"/>
      <c r="TMK45" s="188"/>
      <c r="TML45" s="179"/>
      <c r="TMM45" s="170"/>
      <c r="TMN45" s="188"/>
      <c r="TMO45" s="188"/>
      <c r="TMP45" s="188"/>
      <c r="TMQ45" s="179"/>
      <c r="TMR45" s="170"/>
      <c r="TMS45" s="188"/>
      <c r="TMT45" s="188"/>
      <c r="TMU45" s="188"/>
      <c r="TMV45" s="179"/>
      <c r="TMW45" s="170"/>
      <c r="TMX45" s="188"/>
      <c r="TMY45" s="188"/>
      <c r="TMZ45" s="188"/>
      <c r="TNA45" s="179"/>
      <c r="TNB45" s="170"/>
      <c r="TNC45" s="188"/>
      <c r="TND45" s="188"/>
      <c r="TNE45" s="188"/>
      <c r="TNF45" s="179"/>
      <c r="TNG45" s="170"/>
      <c r="TNH45" s="188"/>
      <c r="TNI45" s="188"/>
      <c r="TNJ45" s="188"/>
      <c r="TNK45" s="179"/>
      <c r="TNL45" s="170"/>
      <c r="TNM45" s="188"/>
      <c r="TNN45" s="188"/>
      <c r="TNO45" s="188"/>
      <c r="TNP45" s="179"/>
      <c r="TNQ45" s="170"/>
      <c r="TNR45" s="188"/>
      <c r="TNS45" s="188"/>
      <c r="TNT45" s="188"/>
      <c r="TNU45" s="179"/>
      <c r="TNV45" s="170"/>
      <c r="TNW45" s="188"/>
      <c r="TNX45" s="188"/>
      <c r="TNY45" s="188"/>
      <c r="TNZ45" s="179"/>
      <c r="TOA45" s="170"/>
      <c r="TOB45" s="188"/>
      <c r="TOC45" s="188"/>
      <c r="TOD45" s="188"/>
      <c r="TOE45" s="179"/>
      <c r="TOF45" s="170"/>
      <c r="TOG45" s="188"/>
      <c r="TOH45" s="188"/>
      <c r="TOI45" s="188"/>
      <c r="TOJ45" s="179"/>
      <c r="TOK45" s="170"/>
      <c r="TOL45" s="188"/>
      <c r="TOM45" s="188"/>
      <c r="TON45" s="188"/>
      <c r="TOO45" s="179"/>
      <c r="TOP45" s="170"/>
      <c r="TOQ45" s="188"/>
      <c r="TOR45" s="188"/>
      <c r="TOS45" s="188"/>
      <c r="TOT45" s="179"/>
      <c r="TOU45" s="170"/>
      <c r="TOV45" s="188"/>
      <c r="TOW45" s="188"/>
      <c r="TOX45" s="188"/>
      <c r="TOY45" s="179"/>
      <c r="TOZ45" s="170"/>
      <c r="TPA45" s="188"/>
      <c r="TPB45" s="188"/>
      <c r="TPC45" s="188"/>
      <c r="TPD45" s="179"/>
      <c r="TPE45" s="170"/>
      <c r="TPF45" s="188"/>
      <c r="TPG45" s="188"/>
      <c r="TPH45" s="188"/>
      <c r="TPI45" s="179"/>
      <c r="TPJ45" s="170"/>
      <c r="TPK45" s="188"/>
      <c r="TPL45" s="188"/>
      <c r="TPM45" s="188"/>
      <c r="TPN45" s="179"/>
      <c r="TPO45" s="170"/>
      <c r="TPP45" s="188"/>
      <c r="TPQ45" s="188"/>
      <c r="TPR45" s="188"/>
      <c r="TPS45" s="179"/>
      <c r="TPT45" s="170"/>
      <c r="TPU45" s="188"/>
      <c r="TPV45" s="188"/>
      <c r="TPW45" s="188"/>
      <c r="TPX45" s="179"/>
      <c r="TPY45" s="170"/>
      <c r="TPZ45" s="188"/>
      <c r="TQA45" s="188"/>
      <c r="TQB45" s="188"/>
      <c r="TQC45" s="179"/>
      <c r="TQD45" s="170"/>
      <c r="TQE45" s="188"/>
      <c r="TQF45" s="188"/>
      <c r="TQG45" s="188"/>
      <c r="TQH45" s="179"/>
      <c r="TQI45" s="170"/>
      <c r="TQJ45" s="188"/>
      <c r="TQK45" s="188"/>
      <c r="TQL45" s="188"/>
      <c r="TQM45" s="179"/>
      <c r="TQN45" s="170"/>
      <c r="TQO45" s="188"/>
      <c r="TQP45" s="188"/>
      <c r="TQQ45" s="188"/>
      <c r="TQR45" s="179"/>
      <c r="TQS45" s="170"/>
      <c r="TQT45" s="188"/>
      <c r="TQU45" s="188"/>
      <c r="TQV45" s="188"/>
      <c r="TQW45" s="179"/>
      <c r="TQX45" s="170"/>
      <c r="TQY45" s="188"/>
      <c r="TQZ45" s="188"/>
      <c r="TRA45" s="188"/>
      <c r="TRB45" s="179"/>
      <c r="TRC45" s="170"/>
      <c r="TRD45" s="188"/>
      <c r="TRE45" s="188"/>
      <c r="TRF45" s="188"/>
      <c r="TRG45" s="179"/>
      <c r="TRH45" s="170"/>
      <c r="TRI45" s="188"/>
      <c r="TRJ45" s="188"/>
      <c r="TRK45" s="188"/>
      <c r="TRL45" s="179"/>
      <c r="TRM45" s="170"/>
      <c r="TRN45" s="188"/>
      <c r="TRO45" s="188"/>
      <c r="TRP45" s="188"/>
      <c r="TRQ45" s="179"/>
      <c r="TRR45" s="170"/>
      <c r="TRS45" s="188"/>
      <c r="TRT45" s="188"/>
      <c r="TRU45" s="188"/>
      <c r="TRV45" s="179"/>
      <c r="TRW45" s="170"/>
      <c r="TRX45" s="188"/>
      <c r="TRY45" s="188"/>
      <c r="TRZ45" s="188"/>
      <c r="TSA45" s="179"/>
      <c r="TSB45" s="170"/>
      <c r="TSC45" s="188"/>
      <c r="TSD45" s="188"/>
      <c r="TSE45" s="188"/>
      <c r="TSF45" s="179"/>
      <c r="TSG45" s="170"/>
      <c r="TSH45" s="188"/>
      <c r="TSI45" s="188"/>
      <c r="TSJ45" s="188"/>
      <c r="TSK45" s="179"/>
      <c r="TSL45" s="170"/>
      <c r="TSM45" s="188"/>
      <c r="TSN45" s="188"/>
      <c r="TSO45" s="188"/>
      <c r="TSP45" s="179"/>
      <c r="TSQ45" s="170"/>
      <c r="TSR45" s="188"/>
      <c r="TSS45" s="188"/>
      <c r="TST45" s="188"/>
      <c r="TSU45" s="179"/>
      <c r="TSV45" s="170"/>
      <c r="TSW45" s="188"/>
      <c r="TSX45" s="188"/>
      <c r="TSY45" s="188"/>
      <c r="TSZ45" s="179"/>
      <c r="TTA45" s="170"/>
      <c r="TTB45" s="188"/>
      <c r="TTC45" s="188"/>
      <c r="TTD45" s="188"/>
      <c r="TTE45" s="179"/>
      <c r="TTF45" s="170"/>
      <c r="TTG45" s="188"/>
      <c r="TTH45" s="188"/>
      <c r="TTI45" s="188"/>
      <c r="TTJ45" s="179"/>
      <c r="TTK45" s="170"/>
      <c r="TTL45" s="188"/>
      <c r="TTM45" s="188"/>
      <c r="TTN45" s="188"/>
      <c r="TTO45" s="179"/>
      <c r="TTP45" s="170"/>
      <c r="TTQ45" s="188"/>
      <c r="TTR45" s="188"/>
      <c r="TTS45" s="188"/>
      <c r="TTT45" s="179"/>
      <c r="TTU45" s="170"/>
      <c r="TTV45" s="188"/>
      <c r="TTW45" s="188"/>
      <c r="TTX45" s="188"/>
      <c r="TTY45" s="179"/>
      <c r="TTZ45" s="170"/>
      <c r="TUA45" s="188"/>
      <c r="TUB45" s="188"/>
      <c r="TUC45" s="188"/>
      <c r="TUD45" s="179"/>
      <c r="TUE45" s="170"/>
      <c r="TUF45" s="188"/>
      <c r="TUG45" s="188"/>
      <c r="TUH45" s="188"/>
      <c r="TUI45" s="179"/>
      <c r="TUJ45" s="170"/>
      <c r="TUK45" s="188"/>
      <c r="TUL45" s="188"/>
      <c r="TUM45" s="188"/>
      <c r="TUN45" s="179"/>
      <c r="TUO45" s="170"/>
      <c r="TUP45" s="188"/>
      <c r="TUQ45" s="188"/>
      <c r="TUR45" s="188"/>
      <c r="TUS45" s="179"/>
      <c r="TUT45" s="170"/>
      <c r="TUU45" s="188"/>
      <c r="TUV45" s="188"/>
      <c r="TUW45" s="188"/>
      <c r="TUX45" s="179"/>
      <c r="TUY45" s="170"/>
      <c r="TUZ45" s="188"/>
      <c r="TVA45" s="188"/>
      <c r="TVB45" s="188"/>
      <c r="TVC45" s="179"/>
      <c r="TVD45" s="170"/>
      <c r="TVE45" s="188"/>
      <c r="TVF45" s="188"/>
      <c r="TVG45" s="188"/>
      <c r="TVH45" s="179"/>
      <c r="TVI45" s="170"/>
      <c r="TVJ45" s="188"/>
      <c r="TVK45" s="188"/>
      <c r="TVL45" s="188"/>
      <c r="TVM45" s="179"/>
      <c r="TVN45" s="170"/>
      <c r="TVO45" s="188"/>
      <c r="TVP45" s="188"/>
      <c r="TVQ45" s="188"/>
      <c r="TVR45" s="179"/>
      <c r="TVS45" s="170"/>
      <c r="TVT45" s="188"/>
      <c r="TVU45" s="188"/>
      <c r="TVV45" s="188"/>
      <c r="TVW45" s="179"/>
      <c r="TVX45" s="170"/>
      <c r="TVY45" s="188"/>
      <c r="TVZ45" s="188"/>
      <c r="TWA45" s="188"/>
      <c r="TWB45" s="179"/>
      <c r="TWC45" s="170"/>
      <c r="TWD45" s="188"/>
      <c r="TWE45" s="188"/>
      <c r="TWF45" s="188"/>
      <c r="TWG45" s="179"/>
      <c r="TWH45" s="170"/>
      <c r="TWI45" s="188"/>
      <c r="TWJ45" s="188"/>
      <c r="TWK45" s="188"/>
      <c r="TWL45" s="179"/>
      <c r="TWM45" s="170"/>
      <c r="TWN45" s="188"/>
      <c r="TWO45" s="188"/>
      <c r="TWP45" s="188"/>
      <c r="TWQ45" s="179"/>
      <c r="TWR45" s="170"/>
      <c r="TWS45" s="188"/>
      <c r="TWT45" s="188"/>
      <c r="TWU45" s="188"/>
      <c r="TWV45" s="179"/>
      <c r="TWW45" s="170"/>
      <c r="TWX45" s="188"/>
      <c r="TWY45" s="188"/>
      <c r="TWZ45" s="188"/>
      <c r="TXA45" s="179"/>
      <c r="TXB45" s="170"/>
      <c r="TXC45" s="188"/>
      <c r="TXD45" s="188"/>
      <c r="TXE45" s="188"/>
      <c r="TXF45" s="179"/>
      <c r="TXG45" s="170"/>
      <c r="TXH45" s="188"/>
      <c r="TXI45" s="188"/>
      <c r="TXJ45" s="188"/>
      <c r="TXK45" s="179"/>
      <c r="TXL45" s="170"/>
      <c r="TXM45" s="188"/>
      <c r="TXN45" s="188"/>
      <c r="TXO45" s="188"/>
      <c r="TXP45" s="179"/>
      <c r="TXQ45" s="170"/>
      <c r="TXR45" s="188"/>
      <c r="TXS45" s="188"/>
      <c r="TXT45" s="188"/>
      <c r="TXU45" s="179"/>
      <c r="TXV45" s="170"/>
      <c r="TXW45" s="188"/>
      <c r="TXX45" s="188"/>
      <c r="TXY45" s="188"/>
      <c r="TXZ45" s="179"/>
      <c r="TYA45" s="170"/>
      <c r="TYB45" s="188"/>
      <c r="TYC45" s="188"/>
      <c r="TYD45" s="188"/>
      <c r="TYE45" s="179"/>
      <c r="TYF45" s="170"/>
      <c r="TYG45" s="188"/>
      <c r="TYH45" s="188"/>
      <c r="TYI45" s="188"/>
      <c r="TYJ45" s="179"/>
      <c r="TYK45" s="170"/>
      <c r="TYL45" s="188"/>
      <c r="TYM45" s="188"/>
      <c r="TYN45" s="188"/>
      <c r="TYO45" s="179"/>
      <c r="TYP45" s="170"/>
      <c r="TYQ45" s="188"/>
      <c r="TYR45" s="188"/>
      <c r="TYS45" s="188"/>
      <c r="TYT45" s="179"/>
      <c r="TYU45" s="170"/>
      <c r="TYV45" s="188"/>
      <c r="TYW45" s="188"/>
      <c r="TYX45" s="188"/>
      <c r="TYY45" s="179"/>
      <c r="TYZ45" s="170"/>
      <c r="TZA45" s="188"/>
      <c r="TZB45" s="188"/>
      <c r="TZC45" s="188"/>
      <c r="TZD45" s="179"/>
      <c r="TZE45" s="170"/>
      <c r="TZF45" s="188"/>
      <c r="TZG45" s="188"/>
      <c r="TZH45" s="188"/>
      <c r="TZI45" s="179"/>
      <c r="TZJ45" s="170"/>
      <c r="TZK45" s="188"/>
      <c r="TZL45" s="188"/>
      <c r="TZM45" s="188"/>
      <c r="TZN45" s="179"/>
      <c r="TZO45" s="170"/>
      <c r="TZP45" s="188"/>
      <c r="TZQ45" s="188"/>
      <c r="TZR45" s="188"/>
      <c r="TZS45" s="179"/>
      <c r="TZT45" s="170"/>
      <c r="TZU45" s="188"/>
      <c r="TZV45" s="188"/>
      <c r="TZW45" s="188"/>
      <c r="TZX45" s="179"/>
      <c r="TZY45" s="170"/>
      <c r="TZZ45" s="188"/>
      <c r="UAA45" s="188"/>
      <c r="UAB45" s="188"/>
      <c r="UAC45" s="179"/>
      <c r="UAD45" s="170"/>
      <c r="UAE45" s="188"/>
      <c r="UAF45" s="188"/>
      <c r="UAG45" s="188"/>
      <c r="UAH45" s="179"/>
      <c r="UAI45" s="170"/>
      <c r="UAJ45" s="188"/>
      <c r="UAK45" s="188"/>
      <c r="UAL45" s="188"/>
      <c r="UAM45" s="179"/>
      <c r="UAN45" s="170"/>
      <c r="UAO45" s="188"/>
      <c r="UAP45" s="188"/>
      <c r="UAQ45" s="188"/>
      <c r="UAR45" s="179"/>
      <c r="UAS45" s="170"/>
      <c r="UAT45" s="188"/>
      <c r="UAU45" s="188"/>
      <c r="UAV45" s="188"/>
      <c r="UAW45" s="179"/>
      <c r="UAX45" s="170"/>
      <c r="UAY45" s="188"/>
      <c r="UAZ45" s="188"/>
      <c r="UBA45" s="188"/>
      <c r="UBB45" s="179"/>
      <c r="UBC45" s="170"/>
      <c r="UBD45" s="188"/>
      <c r="UBE45" s="188"/>
      <c r="UBF45" s="188"/>
      <c r="UBG45" s="179"/>
      <c r="UBH45" s="170"/>
      <c r="UBI45" s="188"/>
      <c r="UBJ45" s="188"/>
      <c r="UBK45" s="188"/>
      <c r="UBL45" s="179"/>
      <c r="UBM45" s="170"/>
      <c r="UBN45" s="188"/>
      <c r="UBO45" s="188"/>
      <c r="UBP45" s="188"/>
      <c r="UBQ45" s="179"/>
      <c r="UBR45" s="170"/>
      <c r="UBS45" s="188"/>
      <c r="UBT45" s="188"/>
      <c r="UBU45" s="188"/>
      <c r="UBV45" s="179"/>
      <c r="UBW45" s="170"/>
      <c r="UBX45" s="188"/>
      <c r="UBY45" s="188"/>
      <c r="UBZ45" s="188"/>
      <c r="UCA45" s="179"/>
      <c r="UCB45" s="170"/>
      <c r="UCC45" s="188"/>
      <c r="UCD45" s="188"/>
      <c r="UCE45" s="188"/>
      <c r="UCF45" s="179"/>
      <c r="UCG45" s="170"/>
      <c r="UCH45" s="188"/>
      <c r="UCI45" s="188"/>
      <c r="UCJ45" s="188"/>
      <c r="UCK45" s="179"/>
      <c r="UCL45" s="170"/>
      <c r="UCM45" s="188"/>
      <c r="UCN45" s="188"/>
      <c r="UCO45" s="188"/>
      <c r="UCP45" s="179"/>
      <c r="UCQ45" s="170"/>
      <c r="UCR45" s="188"/>
      <c r="UCS45" s="188"/>
      <c r="UCT45" s="188"/>
      <c r="UCU45" s="179"/>
      <c r="UCV45" s="170"/>
      <c r="UCW45" s="188"/>
      <c r="UCX45" s="188"/>
      <c r="UCY45" s="188"/>
      <c r="UCZ45" s="179"/>
      <c r="UDA45" s="170"/>
      <c r="UDB45" s="188"/>
      <c r="UDC45" s="188"/>
      <c r="UDD45" s="188"/>
      <c r="UDE45" s="179"/>
      <c r="UDF45" s="170"/>
      <c r="UDG45" s="188"/>
      <c r="UDH45" s="188"/>
      <c r="UDI45" s="188"/>
      <c r="UDJ45" s="179"/>
      <c r="UDK45" s="170"/>
      <c r="UDL45" s="188"/>
      <c r="UDM45" s="188"/>
      <c r="UDN45" s="188"/>
      <c r="UDO45" s="179"/>
      <c r="UDP45" s="170"/>
      <c r="UDQ45" s="188"/>
      <c r="UDR45" s="188"/>
      <c r="UDS45" s="188"/>
      <c r="UDT45" s="179"/>
      <c r="UDU45" s="170"/>
      <c r="UDV45" s="188"/>
      <c r="UDW45" s="188"/>
      <c r="UDX45" s="188"/>
      <c r="UDY45" s="179"/>
      <c r="UDZ45" s="170"/>
      <c r="UEA45" s="188"/>
      <c r="UEB45" s="188"/>
      <c r="UEC45" s="188"/>
      <c r="UED45" s="179"/>
      <c r="UEE45" s="170"/>
      <c r="UEF45" s="188"/>
      <c r="UEG45" s="188"/>
      <c r="UEH45" s="188"/>
      <c r="UEI45" s="179"/>
      <c r="UEJ45" s="170"/>
      <c r="UEK45" s="188"/>
      <c r="UEL45" s="188"/>
      <c r="UEM45" s="188"/>
      <c r="UEN45" s="179"/>
      <c r="UEO45" s="170"/>
      <c r="UEP45" s="188"/>
      <c r="UEQ45" s="188"/>
      <c r="UER45" s="188"/>
      <c r="UES45" s="179"/>
      <c r="UET45" s="170"/>
      <c r="UEU45" s="188"/>
      <c r="UEV45" s="188"/>
      <c r="UEW45" s="188"/>
      <c r="UEX45" s="179"/>
      <c r="UEY45" s="170"/>
      <c r="UEZ45" s="188"/>
      <c r="UFA45" s="188"/>
      <c r="UFB45" s="188"/>
      <c r="UFC45" s="179"/>
      <c r="UFD45" s="170"/>
      <c r="UFE45" s="188"/>
      <c r="UFF45" s="188"/>
      <c r="UFG45" s="188"/>
      <c r="UFH45" s="179"/>
      <c r="UFI45" s="170"/>
      <c r="UFJ45" s="188"/>
      <c r="UFK45" s="188"/>
      <c r="UFL45" s="188"/>
      <c r="UFM45" s="179"/>
      <c r="UFN45" s="170"/>
      <c r="UFO45" s="188"/>
      <c r="UFP45" s="188"/>
      <c r="UFQ45" s="188"/>
      <c r="UFR45" s="179"/>
      <c r="UFS45" s="170"/>
      <c r="UFT45" s="188"/>
      <c r="UFU45" s="188"/>
      <c r="UFV45" s="188"/>
      <c r="UFW45" s="179"/>
      <c r="UFX45" s="170"/>
      <c r="UFY45" s="188"/>
      <c r="UFZ45" s="188"/>
      <c r="UGA45" s="188"/>
      <c r="UGB45" s="179"/>
      <c r="UGC45" s="170"/>
      <c r="UGD45" s="188"/>
      <c r="UGE45" s="188"/>
      <c r="UGF45" s="188"/>
      <c r="UGG45" s="179"/>
      <c r="UGH45" s="170"/>
      <c r="UGI45" s="188"/>
      <c r="UGJ45" s="188"/>
      <c r="UGK45" s="188"/>
      <c r="UGL45" s="179"/>
      <c r="UGM45" s="170"/>
      <c r="UGN45" s="188"/>
      <c r="UGO45" s="188"/>
      <c r="UGP45" s="188"/>
      <c r="UGQ45" s="179"/>
      <c r="UGR45" s="170"/>
      <c r="UGS45" s="188"/>
      <c r="UGT45" s="188"/>
      <c r="UGU45" s="188"/>
      <c r="UGV45" s="179"/>
      <c r="UGW45" s="170"/>
      <c r="UGX45" s="188"/>
      <c r="UGY45" s="188"/>
      <c r="UGZ45" s="188"/>
      <c r="UHA45" s="179"/>
      <c r="UHB45" s="170"/>
      <c r="UHC45" s="188"/>
      <c r="UHD45" s="188"/>
      <c r="UHE45" s="188"/>
      <c r="UHF45" s="179"/>
      <c r="UHG45" s="170"/>
      <c r="UHH45" s="188"/>
      <c r="UHI45" s="188"/>
      <c r="UHJ45" s="188"/>
      <c r="UHK45" s="179"/>
      <c r="UHL45" s="170"/>
      <c r="UHM45" s="188"/>
      <c r="UHN45" s="188"/>
      <c r="UHO45" s="188"/>
      <c r="UHP45" s="179"/>
      <c r="UHQ45" s="170"/>
      <c r="UHR45" s="188"/>
      <c r="UHS45" s="188"/>
      <c r="UHT45" s="188"/>
      <c r="UHU45" s="179"/>
      <c r="UHV45" s="170"/>
      <c r="UHW45" s="188"/>
      <c r="UHX45" s="188"/>
      <c r="UHY45" s="188"/>
      <c r="UHZ45" s="179"/>
      <c r="UIA45" s="170"/>
      <c r="UIB45" s="188"/>
      <c r="UIC45" s="188"/>
      <c r="UID45" s="188"/>
      <c r="UIE45" s="179"/>
      <c r="UIF45" s="170"/>
      <c r="UIG45" s="188"/>
      <c r="UIH45" s="188"/>
      <c r="UII45" s="188"/>
      <c r="UIJ45" s="179"/>
      <c r="UIK45" s="170"/>
      <c r="UIL45" s="188"/>
      <c r="UIM45" s="188"/>
      <c r="UIN45" s="188"/>
      <c r="UIO45" s="179"/>
      <c r="UIP45" s="170"/>
      <c r="UIQ45" s="188"/>
      <c r="UIR45" s="188"/>
      <c r="UIS45" s="188"/>
      <c r="UIT45" s="179"/>
      <c r="UIU45" s="170"/>
      <c r="UIV45" s="188"/>
      <c r="UIW45" s="188"/>
      <c r="UIX45" s="188"/>
      <c r="UIY45" s="179"/>
      <c r="UIZ45" s="170"/>
      <c r="UJA45" s="188"/>
      <c r="UJB45" s="188"/>
      <c r="UJC45" s="188"/>
      <c r="UJD45" s="179"/>
      <c r="UJE45" s="170"/>
      <c r="UJF45" s="188"/>
      <c r="UJG45" s="188"/>
      <c r="UJH45" s="188"/>
      <c r="UJI45" s="179"/>
      <c r="UJJ45" s="170"/>
      <c r="UJK45" s="188"/>
      <c r="UJL45" s="188"/>
      <c r="UJM45" s="188"/>
      <c r="UJN45" s="179"/>
      <c r="UJO45" s="170"/>
      <c r="UJP45" s="188"/>
      <c r="UJQ45" s="188"/>
      <c r="UJR45" s="188"/>
      <c r="UJS45" s="179"/>
      <c r="UJT45" s="170"/>
      <c r="UJU45" s="188"/>
      <c r="UJV45" s="188"/>
      <c r="UJW45" s="188"/>
      <c r="UJX45" s="179"/>
      <c r="UJY45" s="170"/>
      <c r="UJZ45" s="188"/>
      <c r="UKA45" s="188"/>
      <c r="UKB45" s="188"/>
      <c r="UKC45" s="179"/>
      <c r="UKD45" s="170"/>
      <c r="UKE45" s="188"/>
      <c r="UKF45" s="188"/>
      <c r="UKG45" s="188"/>
      <c r="UKH45" s="179"/>
      <c r="UKI45" s="170"/>
      <c r="UKJ45" s="188"/>
      <c r="UKK45" s="188"/>
      <c r="UKL45" s="188"/>
      <c r="UKM45" s="179"/>
      <c r="UKN45" s="170"/>
      <c r="UKO45" s="188"/>
      <c r="UKP45" s="188"/>
      <c r="UKQ45" s="188"/>
      <c r="UKR45" s="179"/>
      <c r="UKS45" s="170"/>
      <c r="UKT45" s="188"/>
      <c r="UKU45" s="188"/>
      <c r="UKV45" s="188"/>
      <c r="UKW45" s="179"/>
      <c r="UKX45" s="170"/>
      <c r="UKY45" s="188"/>
      <c r="UKZ45" s="188"/>
      <c r="ULA45" s="188"/>
      <c r="ULB45" s="179"/>
      <c r="ULC45" s="170"/>
      <c r="ULD45" s="188"/>
      <c r="ULE45" s="188"/>
      <c r="ULF45" s="188"/>
      <c r="ULG45" s="179"/>
      <c r="ULH45" s="170"/>
      <c r="ULI45" s="188"/>
      <c r="ULJ45" s="188"/>
      <c r="ULK45" s="188"/>
      <c r="ULL45" s="179"/>
      <c r="ULM45" s="170"/>
      <c r="ULN45" s="188"/>
      <c r="ULO45" s="188"/>
      <c r="ULP45" s="188"/>
      <c r="ULQ45" s="179"/>
      <c r="ULR45" s="170"/>
      <c r="ULS45" s="188"/>
      <c r="ULT45" s="188"/>
      <c r="ULU45" s="188"/>
      <c r="ULV45" s="179"/>
      <c r="ULW45" s="170"/>
      <c r="ULX45" s="188"/>
      <c r="ULY45" s="188"/>
      <c r="ULZ45" s="188"/>
      <c r="UMA45" s="179"/>
      <c r="UMB45" s="170"/>
      <c r="UMC45" s="188"/>
      <c r="UMD45" s="188"/>
      <c r="UME45" s="188"/>
      <c r="UMF45" s="179"/>
      <c r="UMG45" s="170"/>
      <c r="UMH45" s="188"/>
      <c r="UMI45" s="188"/>
      <c r="UMJ45" s="188"/>
      <c r="UMK45" s="179"/>
      <c r="UML45" s="170"/>
      <c r="UMM45" s="188"/>
      <c r="UMN45" s="188"/>
      <c r="UMO45" s="188"/>
      <c r="UMP45" s="179"/>
      <c r="UMQ45" s="170"/>
      <c r="UMR45" s="188"/>
      <c r="UMS45" s="188"/>
      <c r="UMT45" s="188"/>
      <c r="UMU45" s="179"/>
      <c r="UMV45" s="170"/>
      <c r="UMW45" s="188"/>
      <c r="UMX45" s="188"/>
      <c r="UMY45" s="188"/>
      <c r="UMZ45" s="179"/>
      <c r="UNA45" s="170"/>
      <c r="UNB45" s="188"/>
      <c r="UNC45" s="188"/>
      <c r="UND45" s="188"/>
      <c r="UNE45" s="179"/>
      <c r="UNF45" s="170"/>
      <c r="UNG45" s="188"/>
      <c r="UNH45" s="188"/>
      <c r="UNI45" s="188"/>
      <c r="UNJ45" s="179"/>
      <c r="UNK45" s="170"/>
      <c r="UNL45" s="188"/>
      <c r="UNM45" s="188"/>
      <c r="UNN45" s="188"/>
      <c r="UNO45" s="179"/>
      <c r="UNP45" s="170"/>
      <c r="UNQ45" s="188"/>
      <c r="UNR45" s="188"/>
      <c r="UNS45" s="188"/>
      <c r="UNT45" s="179"/>
      <c r="UNU45" s="170"/>
      <c r="UNV45" s="188"/>
      <c r="UNW45" s="188"/>
      <c r="UNX45" s="188"/>
      <c r="UNY45" s="179"/>
      <c r="UNZ45" s="170"/>
      <c r="UOA45" s="188"/>
      <c r="UOB45" s="188"/>
      <c r="UOC45" s="188"/>
      <c r="UOD45" s="179"/>
      <c r="UOE45" s="170"/>
      <c r="UOF45" s="188"/>
      <c r="UOG45" s="188"/>
      <c r="UOH45" s="188"/>
      <c r="UOI45" s="179"/>
      <c r="UOJ45" s="170"/>
      <c r="UOK45" s="188"/>
      <c r="UOL45" s="188"/>
      <c r="UOM45" s="188"/>
      <c r="UON45" s="179"/>
      <c r="UOO45" s="170"/>
      <c r="UOP45" s="188"/>
      <c r="UOQ45" s="188"/>
      <c r="UOR45" s="188"/>
      <c r="UOS45" s="179"/>
      <c r="UOT45" s="170"/>
      <c r="UOU45" s="188"/>
      <c r="UOV45" s="188"/>
      <c r="UOW45" s="188"/>
      <c r="UOX45" s="179"/>
      <c r="UOY45" s="170"/>
      <c r="UOZ45" s="188"/>
      <c r="UPA45" s="188"/>
      <c r="UPB45" s="188"/>
      <c r="UPC45" s="179"/>
      <c r="UPD45" s="170"/>
      <c r="UPE45" s="188"/>
      <c r="UPF45" s="188"/>
      <c r="UPG45" s="188"/>
      <c r="UPH45" s="179"/>
      <c r="UPI45" s="170"/>
      <c r="UPJ45" s="188"/>
      <c r="UPK45" s="188"/>
      <c r="UPL45" s="188"/>
      <c r="UPM45" s="179"/>
      <c r="UPN45" s="170"/>
      <c r="UPO45" s="188"/>
      <c r="UPP45" s="188"/>
      <c r="UPQ45" s="188"/>
      <c r="UPR45" s="179"/>
      <c r="UPS45" s="170"/>
      <c r="UPT45" s="188"/>
      <c r="UPU45" s="188"/>
      <c r="UPV45" s="188"/>
      <c r="UPW45" s="179"/>
      <c r="UPX45" s="170"/>
      <c r="UPY45" s="188"/>
      <c r="UPZ45" s="188"/>
      <c r="UQA45" s="188"/>
      <c r="UQB45" s="179"/>
      <c r="UQC45" s="170"/>
      <c r="UQD45" s="188"/>
      <c r="UQE45" s="188"/>
      <c r="UQF45" s="188"/>
      <c r="UQG45" s="179"/>
      <c r="UQH45" s="170"/>
      <c r="UQI45" s="188"/>
      <c r="UQJ45" s="188"/>
      <c r="UQK45" s="188"/>
      <c r="UQL45" s="179"/>
      <c r="UQM45" s="170"/>
      <c r="UQN45" s="188"/>
      <c r="UQO45" s="188"/>
      <c r="UQP45" s="188"/>
      <c r="UQQ45" s="179"/>
      <c r="UQR45" s="170"/>
      <c r="UQS45" s="188"/>
      <c r="UQT45" s="188"/>
      <c r="UQU45" s="188"/>
      <c r="UQV45" s="179"/>
      <c r="UQW45" s="170"/>
      <c r="UQX45" s="188"/>
      <c r="UQY45" s="188"/>
      <c r="UQZ45" s="188"/>
      <c r="URA45" s="179"/>
      <c r="URB45" s="170"/>
      <c r="URC45" s="188"/>
      <c r="URD45" s="188"/>
      <c r="URE45" s="188"/>
      <c r="URF45" s="179"/>
      <c r="URG45" s="170"/>
      <c r="URH45" s="188"/>
      <c r="URI45" s="188"/>
      <c r="URJ45" s="188"/>
      <c r="URK45" s="179"/>
      <c r="URL45" s="170"/>
      <c r="URM45" s="188"/>
      <c r="URN45" s="188"/>
      <c r="URO45" s="188"/>
      <c r="URP45" s="179"/>
      <c r="URQ45" s="170"/>
      <c r="URR45" s="188"/>
      <c r="URS45" s="188"/>
      <c r="URT45" s="188"/>
      <c r="URU45" s="179"/>
      <c r="URV45" s="170"/>
      <c r="URW45" s="188"/>
      <c r="URX45" s="188"/>
      <c r="URY45" s="188"/>
      <c r="URZ45" s="179"/>
      <c r="USA45" s="170"/>
      <c r="USB45" s="188"/>
      <c r="USC45" s="188"/>
      <c r="USD45" s="188"/>
      <c r="USE45" s="179"/>
      <c r="USF45" s="170"/>
      <c r="USG45" s="188"/>
      <c r="USH45" s="188"/>
      <c r="USI45" s="188"/>
      <c r="USJ45" s="179"/>
      <c r="USK45" s="170"/>
      <c r="USL45" s="188"/>
      <c r="USM45" s="188"/>
      <c r="USN45" s="188"/>
      <c r="USO45" s="179"/>
      <c r="USP45" s="170"/>
      <c r="USQ45" s="188"/>
      <c r="USR45" s="188"/>
      <c r="USS45" s="188"/>
      <c r="UST45" s="179"/>
      <c r="USU45" s="170"/>
      <c r="USV45" s="188"/>
      <c r="USW45" s="188"/>
      <c r="USX45" s="188"/>
      <c r="USY45" s="179"/>
      <c r="USZ45" s="170"/>
      <c r="UTA45" s="188"/>
      <c r="UTB45" s="188"/>
      <c r="UTC45" s="188"/>
      <c r="UTD45" s="179"/>
      <c r="UTE45" s="170"/>
      <c r="UTF45" s="188"/>
      <c r="UTG45" s="188"/>
      <c r="UTH45" s="188"/>
      <c r="UTI45" s="179"/>
      <c r="UTJ45" s="170"/>
      <c r="UTK45" s="188"/>
      <c r="UTL45" s="188"/>
      <c r="UTM45" s="188"/>
      <c r="UTN45" s="179"/>
      <c r="UTO45" s="170"/>
      <c r="UTP45" s="188"/>
      <c r="UTQ45" s="188"/>
      <c r="UTR45" s="188"/>
      <c r="UTS45" s="179"/>
      <c r="UTT45" s="170"/>
      <c r="UTU45" s="188"/>
      <c r="UTV45" s="188"/>
      <c r="UTW45" s="188"/>
      <c r="UTX45" s="179"/>
      <c r="UTY45" s="170"/>
      <c r="UTZ45" s="188"/>
      <c r="UUA45" s="188"/>
      <c r="UUB45" s="188"/>
      <c r="UUC45" s="179"/>
      <c r="UUD45" s="170"/>
      <c r="UUE45" s="188"/>
      <c r="UUF45" s="188"/>
      <c r="UUG45" s="188"/>
      <c r="UUH45" s="179"/>
      <c r="UUI45" s="170"/>
      <c r="UUJ45" s="188"/>
      <c r="UUK45" s="188"/>
      <c r="UUL45" s="188"/>
      <c r="UUM45" s="179"/>
      <c r="UUN45" s="170"/>
      <c r="UUO45" s="188"/>
      <c r="UUP45" s="188"/>
      <c r="UUQ45" s="188"/>
      <c r="UUR45" s="179"/>
      <c r="UUS45" s="170"/>
      <c r="UUT45" s="188"/>
      <c r="UUU45" s="188"/>
      <c r="UUV45" s="188"/>
      <c r="UUW45" s="179"/>
      <c r="UUX45" s="170"/>
      <c r="UUY45" s="188"/>
      <c r="UUZ45" s="188"/>
      <c r="UVA45" s="188"/>
      <c r="UVB45" s="179"/>
      <c r="UVC45" s="170"/>
      <c r="UVD45" s="188"/>
      <c r="UVE45" s="188"/>
      <c r="UVF45" s="188"/>
      <c r="UVG45" s="179"/>
      <c r="UVH45" s="170"/>
      <c r="UVI45" s="188"/>
      <c r="UVJ45" s="188"/>
      <c r="UVK45" s="188"/>
      <c r="UVL45" s="179"/>
      <c r="UVM45" s="170"/>
      <c r="UVN45" s="188"/>
      <c r="UVO45" s="188"/>
      <c r="UVP45" s="188"/>
      <c r="UVQ45" s="179"/>
      <c r="UVR45" s="170"/>
      <c r="UVS45" s="188"/>
      <c r="UVT45" s="188"/>
      <c r="UVU45" s="188"/>
      <c r="UVV45" s="179"/>
      <c r="UVW45" s="170"/>
      <c r="UVX45" s="188"/>
      <c r="UVY45" s="188"/>
      <c r="UVZ45" s="188"/>
      <c r="UWA45" s="179"/>
      <c r="UWB45" s="170"/>
      <c r="UWC45" s="188"/>
      <c r="UWD45" s="188"/>
      <c r="UWE45" s="188"/>
      <c r="UWF45" s="179"/>
      <c r="UWG45" s="170"/>
      <c r="UWH45" s="188"/>
      <c r="UWI45" s="188"/>
      <c r="UWJ45" s="188"/>
      <c r="UWK45" s="179"/>
      <c r="UWL45" s="170"/>
      <c r="UWM45" s="188"/>
      <c r="UWN45" s="188"/>
      <c r="UWO45" s="188"/>
      <c r="UWP45" s="179"/>
      <c r="UWQ45" s="170"/>
      <c r="UWR45" s="188"/>
      <c r="UWS45" s="188"/>
      <c r="UWT45" s="188"/>
      <c r="UWU45" s="179"/>
      <c r="UWV45" s="170"/>
      <c r="UWW45" s="188"/>
      <c r="UWX45" s="188"/>
      <c r="UWY45" s="188"/>
      <c r="UWZ45" s="179"/>
      <c r="UXA45" s="170"/>
      <c r="UXB45" s="188"/>
      <c r="UXC45" s="188"/>
      <c r="UXD45" s="188"/>
      <c r="UXE45" s="179"/>
      <c r="UXF45" s="170"/>
      <c r="UXG45" s="188"/>
      <c r="UXH45" s="188"/>
      <c r="UXI45" s="188"/>
      <c r="UXJ45" s="179"/>
      <c r="UXK45" s="170"/>
      <c r="UXL45" s="188"/>
      <c r="UXM45" s="188"/>
      <c r="UXN45" s="188"/>
      <c r="UXO45" s="179"/>
      <c r="UXP45" s="170"/>
      <c r="UXQ45" s="188"/>
      <c r="UXR45" s="188"/>
      <c r="UXS45" s="188"/>
      <c r="UXT45" s="179"/>
      <c r="UXU45" s="170"/>
      <c r="UXV45" s="188"/>
      <c r="UXW45" s="188"/>
      <c r="UXX45" s="188"/>
      <c r="UXY45" s="179"/>
      <c r="UXZ45" s="170"/>
      <c r="UYA45" s="188"/>
      <c r="UYB45" s="188"/>
      <c r="UYC45" s="188"/>
      <c r="UYD45" s="179"/>
      <c r="UYE45" s="170"/>
      <c r="UYF45" s="188"/>
      <c r="UYG45" s="188"/>
      <c r="UYH45" s="188"/>
      <c r="UYI45" s="179"/>
      <c r="UYJ45" s="170"/>
      <c r="UYK45" s="188"/>
      <c r="UYL45" s="188"/>
      <c r="UYM45" s="188"/>
      <c r="UYN45" s="179"/>
      <c r="UYO45" s="170"/>
      <c r="UYP45" s="188"/>
      <c r="UYQ45" s="188"/>
      <c r="UYR45" s="188"/>
      <c r="UYS45" s="179"/>
      <c r="UYT45" s="170"/>
      <c r="UYU45" s="188"/>
      <c r="UYV45" s="188"/>
      <c r="UYW45" s="188"/>
      <c r="UYX45" s="179"/>
      <c r="UYY45" s="170"/>
      <c r="UYZ45" s="188"/>
      <c r="UZA45" s="188"/>
      <c r="UZB45" s="188"/>
      <c r="UZC45" s="179"/>
      <c r="UZD45" s="170"/>
      <c r="UZE45" s="188"/>
      <c r="UZF45" s="188"/>
      <c r="UZG45" s="188"/>
      <c r="UZH45" s="179"/>
      <c r="UZI45" s="170"/>
      <c r="UZJ45" s="188"/>
      <c r="UZK45" s="188"/>
      <c r="UZL45" s="188"/>
      <c r="UZM45" s="179"/>
      <c r="UZN45" s="170"/>
      <c r="UZO45" s="188"/>
      <c r="UZP45" s="188"/>
      <c r="UZQ45" s="188"/>
      <c r="UZR45" s="179"/>
      <c r="UZS45" s="170"/>
      <c r="UZT45" s="188"/>
      <c r="UZU45" s="188"/>
      <c r="UZV45" s="188"/>
      <c r="UZW45" s="179"/>
      <c r="UZX45" s="170"/>
      <c r="UZY45" s="188"/>
      <c r="UZZ45" s="188"/>
      <c r="VAA45" s="188"/>
      <c r="VAB45" s="179"/>
      <c r="VAC45" s="170"/>
      <c r="VAD45" s="188"/>
      <c r="VAE45" s="188"/>
      <c r="VAF45" s="188"/>
      <c r="VAG45" s="179"/>
      <c r="VAH45" s="170"/>
      <c r="VAI45" s="188"/>
      <c r="VAJ45" s="188"/>
      <c r="VAK45" s="188"/>
      <c r="VAL45" s="179"/>
      <c r="VAM45" s="170"/>
      <c r="VAN45" s="188"/>
      <c r="VAO45" s="188"/>
      <c r="VAP45" s="188"/>
      <c r="VAQ45" s="179"/>
      <c r="VAR45" s="170"/>
      <c r="VAS45" s="188"/>
      <c r="VAT45" s="188"/>
      <c r="VAU45" s="188"/>
      <c r="VAV45" s="179"/>
      <c r="VAW45" s="170"/>
      <c r="VAX45" s="188"/>
      <c r="VAY45" s="188"/>
      <c r="VAZ45" s="188"/>
      <c r="VBA45" s="179"/>
      <c r="VBB45" s="170"/>
      <c r="VBC45" s="188"/>
      <c r="VBD45" s="188"/>
      <c r="VBE45" s="188"/>
      <c r="VBF45" s="179"/>
      <c r="VBG45" s="170"/>
      <c r="VBH45" s="188"/>
      <c r="VBI45" s="188"/>
      <c r="VBJ45" s="188"/>
      <c r="VBK45" s="179"/>
      <c r="VBL45" s="170"/>
      <c r="VBM45" s="188"/>
      <c r="VBN45" s="188"/>
      <c r="VBO45" s="188"/>
      <c r="VBP45" s="179"/>
      <c r="VBQ45" s="170"/>
      <c r="VBR45" s="188"/>
      <c r="VBS45" s="188"/>
      <c r="VBT45" s="188"/>
      <c r="VBU45" s="179"/>
      <c r="VBV45" s="170"/>
      <c r="VBW45" s="188"/>
      <c r="VBX45" s="188"/>
      <c r="VBY45" s="188"/>
      <c r="VBZ45" s="179"/>
      <c r="VCA45" s="170"/>
      <c r="VCB45" s="188"/>
      <c r="VCC45" s="188"/>
      <c r="VCD45" s="188"/>
      <c r="VCE45" s="179"/>
      <c r="VCF45" s="170"/>
      <c r="VCG45" s="188"/>
      <c r="VCH45" s="188"/>
      <c r="VCI45" s="188"/>
      <c r="VCJ45" s="179"/>
      <c r="VCK45" s="170"/>
      <c r="VCL45" s="188"/>
      <c r="VCM45" s="188"/>
      <c r="VCN45" s="188"/>
      <c r="VCO45" s="179"/>
      <c r="VCP45" s="170"/>
      <c r="VCQ45" s="188"/>
      <c r="VCR45" s="188"/>
      <c r="VCS45" s="188"/>
      <c r="VCT45" s="179"/>
      <c r="VCU45" s="170"/>
      <c r="VCV45" s="188"/>
      <c r="VCW45" s="188"/>
      <c r="VCX45" s="188"/>
      <c r="VCY45" s="179"/>
      <c r="VCZ45" s="170"/>
      <c r="VDA45" s="188"/>
      <c r="VDB45" s="188"/>
      <c r="VDC45" s="188"/>
      <c r="VDD45" s="179"/>
      <c r="VDE45" s="170"/>
      <c r="VDF45" s="188"/>
      <c r="VDG45" s="188"/>
      <c r="VDH45" s="188"/>
      <c r="VDI45" s="179"/>
      <c r="VDJ45" s="170"/>
      <c r="VDK45" s="188"/>
      <c r="VDL45" s="188"/>
      <c r="VDM45" s="188"/>
      <c r="VDN45" s="179"/>
      <c r="VDO45" s="170"/>
      <c r="VDP45" s="188"/>
      <c r="VDQ45" s="188"/>
      <c r="VDR45" s="188"/>
      <c r="VDS45" s="179"/>
      <c r="VDT45" s="170"/>
      <c r="VDU45" s="188"/>
      <c r="VDV45" s="188"/>
      <c r="VDW45" s="188"/>
      <c r="VDX45" s="179"/>
      <c r="VDY45" s="170"/>
      <c r="VDZ45" s="188"/>
      <c r="VEA45" s="188"/>
      <c r="VEB45" s="188"/>
      <c r="VEC45" s="179"/>
      <c r="VED45" s="170"/>
      <c r="VEE45" s="188"/>
      <c r="VEF45" s="188"/>
      <c r="VEG45" s="188"/>
      <c r="VEH45" s="179"/>
      <c r="VEI45" s="170"/>
      <c r="VEJ45" s="188"/>
      <c r="VEK45" s="188"/>
      <c r="VEL45" s="188"/>
      <c r="VEM45" s="179"/>
      <c r="VEN45" s="170"/>
      <c r="VEO45" s="188"/>
      <c r="VEP45" s="188"/>
      <c r="VEQ45" s="188"/>
      <c r="VER45" s="179"/>
      <c r="VES45" s="170"/>
      <c r="VET45" s="188"/>
      <c r="VEU45" s="188"/>
      <c r="VEV45" s="188"/>
      <c r="VEW45" s="179"/>
      <c r="VEX45" s="170"/>
      <c r="VEY45" s="188"/>
      <c r="VEZ45" s="188"/>
      <c r="VFA45" s="188"/>
      <c r="VFB45" s="179"/>
      <c r="VFC45" s="170"/>
      <c r="VFD45" s="188"/>
      <c r="VFE45" s="188"/>
      <c r="VFF45" s="188"/>
      <c r="VFG45" s="179"/>
      <c r="VFH45" s="170"/>
      <c r="VFI45" s="188"/>
      <c r="VFJ45" s="188"/>
      <c r="VFK45" s="188"/>
      <c r="VFL45" s="179"/>
      <c r="VFM45" s="170"/>
      <c r="VFN45" s="188"/>
      <c r="VFO45" s="188"/>
      <c r="VFP45" s="188"/>
      <c r="VFQ45" s="179"/>
      <c r="VFR45" s="170"/>
      <c r="VFS45" s="188"/>
      <c r="VFT45" s="188"/>
      <c r="VFU45" s="188"/>
      <c r="VFV45" s="179"/>
      <c r="VFW45" s="170"/>
      <c r="VFX45" s="188"/>
      <c r="VFY45" s="188"/>
      <c r="VFZ45" s="188"/>
      <c r="VGA45" s="179"/>
      <c r="VGB45" s="170"/>
      <c r="VGC45" s="188"/>
      <c r="VGD45" s="188"/>
      <c r="VGE45" s="188"/>
      <c r="VGF45" s="179"/>
      <c r="VGG45" s="170"/>
      <c r="VGH45" s="188"/>
      <c r="VGI45" s="188"/>
      <c r="VGJ45" s="188"/>
      <c r="VGK45" s="179"/>
      <c r="VGL45" s="170"/>
      <c r="VGM45" s="188"/>
      <c r="VGN45" s="188"/>
      <c r="VGO45" s="188"/>
      <c r="VGP45" s="179"/>
      <c r="VGQ45" s="170"/>
      <c r="VGR45" s="188"/>
      <c r="VGS45" s="188"/>
      <c r="VGT45" s="188"/>
      <c r="VGU45" s="179"/>
      <c r="VGV45" s="170"/>
      <c r="VGW45" s="188"/>
      <c r="VGX45" s="188"/>
      <c r="VGY45" s="188"/>
      <c r="VGZ45" s="179"/>
      <c r="VHA45" s="170"/>
      <c r="VHB45" s="188"/>
      <c r="VHC45" s="188"/>
      <c r="VHD45" s="188"/>
      <c r="VHE45" s="179"/>
      <c r="VHF45" s="170"/>
      <c r="VHG45" s="188"/>
      <c r="VHH45" s="188"/>
      <c r="VHI45" s="188"/>
      <c r="VHJ45" s="179"/>
      <c r="VHK45" s="170"/>
      <c r="VHL45" s="188"/>
      <c r="VHM45" s="188"/>
      <c r="VHN45" s="188"/>
      <c r="VHO45" s="179"/>
      <c r="VHP45" s="170"/>
      <c r="VHQ45" s="188"/>
      <c r="VHR45" s="188"/>
      <c r="VHS45" s="188"/>
      <c r="VHT45" s="179"/>
      <c r="VHU45" s="170"/>
      <c r="VHV45" s="188"/>
      <c r="VHW45" s="188"/>
      <c r="VHX45" s="188"/>
      <c r="VHY45" s="179"/>
      <c r="VHZ45" s="170"/>
      <c r="VIA45" s="188"/>
      <c r="VIB45" s="188"/>
      <c r="VIC45" s="188"/>
      <c r="VID45" s="179"/>
      <c r="VIE45" s="170"/>
      <c r="VIF45" s="188"/>
      <c r="VIG45" s="188"/>
      <c r="VIH45" s="188"/>
      <c r="VII45" s="179"/>
      <c r="VIJ45" s="170"/>
      <c r="VIK45" s="188"/>
      <c r="VIL45" s="188"/>
      <c r="VIM45" s="188"/>
      <c r="VIN45" s="179"/>
      <c r="VIO45" s="170"/>
      <c r="VIP45" s="188"/>
      <c r="VIQ45" s="188"/>
      <c r="VIR45" s="188"/>
      <c r="VIS45" s="179"/>
      <c r="VIT45" s="170"/>
      <c r="VIU45" s="188"/>
      <c r="VIV45" s="188"/>
      <c r="VIW45" s="188"/>
      <c r="VIX45" s="179"/>
      <c r="VIY45" s="170"/>
      <c r="VIZ45" s="188"/>
      <c r="VJA45" s="188"/>
      <c r="VJB45" s="188"/>
      <c r="VJC45" s="179"/>
      <c r="VJD45" s="170"/>
      <c r="VJE45" s="188"/>
      <c r="VJF45" s="188"/>
      <c r="VJG45" s="188"/>
      <c r="VJH45" s="179"/>
      <c r="VJI45" s="170"/>
      <c r="VJJ45" s="188"/>
      <c r="VJK45" s="188"/>
      <c r="VJL45" s="188"/>
      <c r="VJM45" s="179"/>
      <c r="VJN45" s="170"/>
      <c r="VJO45" s="188"/>
      <c r="VJP45" s="188"/>
      <c r="VJQ45" s="188"/>
      <c r="VJR45" s="179"/>
      <c r="VJS45" s="170"/>
      <c r="VJT45" s="188"/>
      <c r="VJU45" s="188"/>
      <c r="VJV45" s="188"/>
      <c r="VJW45" s="179"/>
      <c r="VJX45" s="170"/>
      <c r="VJY45" s="188"/>
      <c r="VJZ45" s="188"/>
      <c r="VKA45" s="188"/>
      <c r="VKB45" s="179"/>
      <c r="VKC45" s="170"/>
      <c r="VKD45" s="188"/>
      <c r="VKE45" s="188"/>
      <c r="VKF45" s="188"/>
      <c r="VKG45" s="179"/>
      <c r="VKH45" s="170"/>
      <c r="VKI45" s="188"/>
      <c r="VKJ45" s="188"/>
      <c r="VKK45" s="188"/>
      <c r="VKL45" s="179"/>
      <c r="VKM45" s="170"/>
      <c r="VKN45" s="188"/>
      <c r="VKO45" s="188"/>
      <c r="VKP45" s="188"/>
      <c r="VKQ45" s="179"/>
      <c r="VKR45" s="170"/>
      <c r="VKS45" s="188"/>
      <c r="VKT45" s="188"/>
      <c r="VKU45" s="188"/>
      <c r="VKV45" s="179"/>
      <c r="VKW45" s="170"/>
      <c r="VKX45" s="188"/>
      <c r="VKY45" s="188"/>
      <c r="VKZ45" s="188"/>
      <c r="VLA45" s="179"/>
      <c r="VLB45" s="170"/>
      <c r="VLC45" s="188"/>
      <c r="VLD45" s="188"/>
      <c r="VLE45" s="188"/>
      <c r="VLF45" s="179"/>
      <c r="VLG45" s="170"/>
      <c r="VLH45" s="188"/>
      <c r="VLI45" s="188"/>
      <c r="VLJ45" s="188"/>
      <c r="VLK45" s="179"/>
      <c r="VLL45" s="170"/>
      <c r="VLM45" s="188"/>
      <c r="VLN45" s="188"/>
      <c r="VLO45" s="188"/>
      <c r="VLP45" s="179"/>
      <c r="VLQ45" s="170"/>
      <c r="VLR45" s="188"/>
      <c r="VLS45" s="188"/>
      <c r="VLT45" s="188"/>
      <c r="VLU45" s="179"/>
      <c r="VLV45" s="170"/>
      <c r="VLW45" s="188"/>
      <c r="VLX45" s="188"/>
      <c r="VLY45" s="188"/>
      <c r="VLZ45" s="179"/>
      <c r="VMA45" s="170"/>
      <c r="VMB45" s="188"/>
      <c r="VMC45" s="188"/>
      <c r="VMD45" s="188"/>
      <c r="VME45" s="179"/>
      <c r="VMF45" s="170"/>
      <c r="VMG45" s="188"/>
      <c r="VMH45" s="188"/>
      <c r="VMI45" s="188"/>
      <c r="VMJ45" s="179"/>
      <c r="VMK45" s="170"/>
      <c r="VML45" s="188"/>
      <c r="VMM45" s="188"/>
      <c r="VMN45" s="188"/>
      <c r="VMO45" s="179"/>
      <c r="VMP45" s="170"/>
      <c r="VMQ45" s="188"/>
      <c r="VMR45" s="188"/>
      <c r="VMS45" s="188"/>
      <c r="VMT45" s="179"/>
      <c r="VMU45" s="170"/>
      <c r="VMV45" s="188"/>
      <c r="VMW45" s="188"/>
      <c r="VMX45" s="188"/>
      <c r="VMY45" s="179"/>
      <c r="VMZ45" s="170"/>
      <c r="VNA45" s="188"/>
      <c r="VNB45" s="188"/>
      <c r="VNC45" s="188"/>
      <c r="VND45" s="179"/>
      <c r="VNE45" s="170"/>
      <c r="VNF45" s="188"/>
      <c r="VNG45" s="188"/>
      <c r="VNH45" s="188"/>
      <c r="VNI45" s="179"/>
      <c r="VNJ45" s="170"/>
      <c r="VNK45" s="188"/>
      <c r="VNL45" s="188"/>
      <c r="VNM45" s="188"/>
      <c r="VNN45" s="179"/>
      <c r="VNO45" s="170"/>
      <c r="VNP45" s="188"/>
      <c r="VNQ45" s="188"/>
      <c r="VNR45" s="188"/>
      <c r="VNS45" s="179"/>
      <c r="VNT45" s="170"/>
      <c r="VNU45" s="188"/>
      <c r="VNV45" s="188"/>
      <c r="VNW45" s="188"/>
      <c r="VNX45" s="179"/>
      <c r="VNY45" s="170"/>
      <c r="VNZ45" s="188"/>
      <c r="VOA45" s="188"/>
      <c r="VOB45" s="188"/>
      <c r="VOC45" s="179"/>
      <c r="VOD45" s="170"/>
      <c r="VOE45" s="188"/>
      <c r="VOF45" s="188"/>
      <c r="VOG45" s="188"/>
      <c r="VOH45" s="179"/>
      <c r="VOI45" s="170"/>
      <c r="VOJ45" s="188"/>
      <c r="VOK45" s="188"/>
      <c r="VOL45" s="188"/>
      <c r="VOM45" s="179"/>
      <c r="VON45" s="170"/>
      <c r="VOO45" s="188"/>
      <c r="VOP45" s="188"/>
      <c r="VOQ45" s="188"/>
      <c r="VOR45" s="179"/>
      <c r="VOS45" s="170"/>
      <c r="VOT45" s="188"/>
      <c r="VOU45" s="188"/>
      <c r="VOV45" s="188"/>
      <c r="VOW45" s="179"/>
      <c r="VOX45" s="170"/>
      <c r="VOY45" s="188"/>
      <c r="VOZ45" s="188"/>
      <c r="VPA45" s="188"/>
      <c r="VPB45" s="179"/>
      <c r="VPC45" s="170"/>
      <c r="VPD45" s="188"/>
      <c r="VPE45" s="188"/>
      <c r="VPF45" s="188"/>
      <c r="VPG45" s="179"/>
      <c r="VPH45" s="170"/>
      <c r="VPI45" s="188"/>
      <c r="VPJ45" s="188"/>
      <c r="VPK45" s="188"/>
      <c r="VPL45" s="179"/>
      <c r="VPM45" s="170"/>
      <c r="VPN45" s="188"/>
      <c r="VPO45" s="188"/>
      <c r="VPP45" s="188"/>
      <c r="VPQ45" s="179"/>
      <c r="VPR45" s="170"/>
      <c r="VPS45" s="188"/>
      <c r="VPT45" s="188"/>
      <c r="VPU45" s="188"/>
      <c r="VPV45" s="179"/>
      <c r="VPW45" s="170"/>
      <c r="VPX45" s="188"/>
      <c r="VPY45" s="188"/>
      <c r="VPZ45" s="188"/>
      <c r="VQA45" s="179"/>
      <c r="VQB45" s="170"/>
      <c r="VQC45" s="188"/>
      <c r="VQD45" s="188"/>
      <c r="VQE45" s="188"/>
      <c r="VQF45" s="179"/>
      <c r="VQG45" s="170"/>
      <c r="VQH45" s="188"/>
      <c r="VQI45" s="188"/>
      <c r="VQJ45" s="188"/>
      <c r="VQK45" s="179"/>
      <c r="VQL45" s="170"/>
      <c r="VQM45" s="188"/>
      <c r="VQN45" s="188"/>
      <c r="VQO45" s="188"/>
      <c r="VQP45" s="179"/>
      <c r="VQQ45" s="170"/>
      <c r="VQR45" s="188"/>
      <c r="VQS45" s="188"/>
      <c r="VQT45" s="188"/>
      <c r="VQU45" s="179"/>
      <c r="VQV45" s="170"/>
      <c r="VQW45" s="188"/>
      <c r="VQX45" s="188"/>
      <c r="VQY45" s="188"/>
      <c r="VQZ45" s="179"/>
      <c r="VRA45" s="170"/>
      <c r="VRB45" s="188"/>
      <c r="VRC45" s="188"/>
      <c r="VRD45" s="188"/>
      <c r="VRE45" s="179"/>
      <c r="VRF45" s="170"/>
      <c r="VRG45" s="188"/>
      <c r="VRH45" s="188"/>
      <c r="VRI45" s="188"/>
      <c r="VRJ45" s="179"/>
      <c r="VRK45" s="170"/>
      <c r="VRL45" s="188"/>
      <c r="VRM45" s="188"/>
      <c r="VRN45" s="188"/>
      <c r="VRO45" s="179"/>
      <c r="VRP45" s="170"/>
      <c r="VRQ45" s="188"/>
      <c r="VRR45" s="188"/>
      <c r="VRS45" s="188"/>
      <c r="VRT45" s="179"/>
      <c r="VRU45" s="170"/>
      <c r="VRV45" s="188"/>
      <c r="VRW45" s="188"/>
      <c r="VRX45" s="188"/>
      <c r="VRY45" s="179"/>
      <c r="VRZ45" s="170"/>
      <c r="VSA45" s="188"/>
      <c r="VSB45" s="188"/>
      <c r="VSC45" s="188"/>
      <c r="VSD45" s="179"/>
      <c r="VSE45" s="170"/>
      <c r="VSF45" s="188"/>
      <c r="VSG45" s="188"/>
      <c r="VSH45" s="188"/>
      <c r="VSI45" s="179"/>
      <c r="VSJ45" s="170"/>
      <c r="VSK45" s="188"/>
      <c r="VSL45" s="188"/>
      <c r="VSM45" s="188"/>
      <c r="VSN45" s="179"/>
      <c r="VSO45" s="170"/>
      <c r="VSP45" s="188"/>
      <c r="VSQ45" s="188"/>
      <c r="VSR45" s="188"/>
      <c r="VSS45" s="179"/>
      <c r="VST45" s="170"/>
      <c r="VSU45" s="188"/>
      <c r="VSV45" s="188"/>
      <c r="VSW45" s="188"/>
      <c r="VSX45" s="179"/>
      <c r="VSY45" s="170"/>
      <c r="VSZ45" s="188"/>
      <c r="VTA45" s="188"/>
      <c r="VTB45" s="188"/>
      <c r="VTC45" s="179"/>
      <c r="VTD45" s="170"/>
      <c r="VTE45" s="188"/>
      <c r="VTF45" s="188"/>
      <c r="VTG45" s="188"/>
      <c r="VTH45" s="179"/>
      <c r="VTI45" s="170"/>
      <c r="VTJ45" s="188"/>
      <c r="VTK45" s="188"/>
      <c r="VTL45" s="188"/>
      <c r="VTM45" s="179"/>
      <c r="VTN45" s="170"/>
      <c r="VTO45" s="188"/>
      <c r="VTP45" s="188"/>
      <c r="VTQ45" s="188"/>
      <c r="VTR45" s="179"/>
      <c r="VTS45" s="170"/>
      <c r="VTT45" s="188"/>
      <c r="VTU45" s="188"/>
      <c r="VTV45" s="188"/>
      <c r="VTW45" s="179"/>
      <c r="VTX45" s="170"/>
      <c r="VTY45" s="188"/>
      <c r="VTZ45" s="188"/>
      <c r="VUA45" s="188"/>
      <c r="VUB45" s="179"/>
      <c r="VUC45" s="170"/>
      <c r="VUD45" s="188"/>
      <c r="VUE45" s="188"/>
      <c r="VUF45" s="188"/>
      <c r="VUG45" s="179"/>
      <c r="VUH45" s="170"/>
      <c r="VUI45" s="188"/>
      <c r="VUJ45" s="188"/>
      <c r="VUK45" s="188"/>
      <c r="VUL45" s="179"/>
      <c r="VUM45" s="170"/>
      <c r="VUN45" s="188"/>
      <c r="VUO45" s="188"/>
      <c r="VUP45" s="188"/>
      <c r="VUQ45" s="179"/>
      <c r="VUR45" s="170"/>
      <c r="VUS45" s="188"/>
      <c r="VUT45" s="188"/>
      <c r="VUU45" s="188"/>
      <c r="VUV45" s="179"/>
      <c r="VUW45" s="170"/>
      <c r="VUX45" s="188"/>
      <c r="VUY45" s="188"/>
      <c r="VUZ45" s="188"/>
      <c r="VVA45" s="179"/>
      <c r="VVB45" s="170"/>
      <c r="VVC45" s="188"/>
      <c r="VVD45" s="188"/>
      <c r="VVE45" s="188"/>
      <c r="VVF45" s="179"/>
      <c r="VVG45" s="170"/>
      <c r="VVH45" s="188"/>
      <c r="VVI45" s="188"/>
      <c r="VVJ45" s="188"/>
      <c r="VVK45" s="179"/>
      <c r="VVL45" s="170"/>
      <c r="VVM45" s="188"/>
      <c r="VVN45" s="188"/>
      <c r="VVO45" s="188"/>
      <c r="VVP45" s="179"/>
      <c r="VVQ45" s="170"/>
      <c r="VVR45" s="188"/>
      <c r="VVS45" s="188"/>
      <c r="VVT45" s="188"/>
      <c r="VVU45" s="179"/>
      <c r="VVV45" s="170"/>
      <c r="VVW45" s="188"/>
      <c r="VVX45" s="188"/>
      <c r="VVY45" s="188"/>
      <c r="VVZ45" s="179"/>
      <c r="VWA45" s="170"/>
      <c r="VWB45" s="188"/>
      <c r="VWC45" s="188"/>
      <c r="VWD45" s="188"/>
      <c r="VWE45" s="179"/>
      <c r="VWF45" s="170"/>
      <c r="VWG45" s="188"/>
      <c r="VWH45" s="188"/>
      <c r="VWI45" s="188"/>
      <c r="VWJ45" s="179"/>
      <c r="VWK45" s="170"/>
      <c r="VWL45" s="188"/>
      <c r="VWM45" s="188"/>
      <c r="VWN45" s="188"/>
      <c r="VWO45" s="179"/>
      <c r="VWP45" s="170"/>
      <c r="VWQ45" s="188"/>
      <c r="VWR45" s="188"/>
      <c r="VWS45" s="188"/>
      <c r="VWT45" s="179"/>
      <c r="VWU45" s="170"/>
      <c r="VWV45" s="188"/>
      <c r="VWW45" s="188"/>
      <c r="VWX45" s="188"/>
      <c r="VWY45" s="179"/>
      <c r="VWZ45" s="170"/>
      <c r="VXA45" s="188"/>
      <c r="VXB45" s="188"/>
      <c r="VXC45" s="188"/>
      <c r="VXD45" s="179"/>
      <c r="VXE45" s="170"/>
      <c r="VXF45" s="188"/>
      <c r="VXG45" s="188"/>
      <c r="VXH45" s="188"/>
      <c r="VXI45" s="179"/>
      <c r="VXJ45" s="170"/>
      <c r="VXK45" s="188"/>
      <c r="VXL45" s="188"/>
      <c r="VXM45" s="188"/>
      <c r="VXN45" s="179"/>
      <c r="VXO45" s="170"/>
      <c r="VXP45" s="188"/>
      <c r="VXQ45" s="188"/>
      <c r="VXR45" s="188"/>
      <c r="VXS45" s="179"/>
      <c r="VXT45" s="170"/>
      <c r="VXU45" s="188"/>
      <c r="VXV45" s="188"/>
      <c r="VXW45" s="188"/>
      <c r="VXX45" s="179"/>
      <c r="VXY45" s="170"/>
      <c r="VXZ45" s="188"/>
      <c r="VYA45" s="188"/>
      <c r="VYB45" s="188"/>
      <c r="VYC45" s="179"/>
      <c r="VYD45" s="170"/>
      <c r="VYE45" s="188"/>
      <c r="VYF45" s="188"/>
      <c r="VYG45" s="188"/>
      <c r="VYH45" s="179"/>
      <c r="VYI45" s="170"/>
      <c r="VYJ45" s="188"/>
      <c r="VYK45" s="188"/>
      <c r="VYL45" s="188"/>
      <c r="VYM45" s="179"/>
      <c r="VYN45" s="170"/>
      <c r="VYO45" s="188"/>
      <c r="VYP45" s="188"/>
      <c r="VYQ45" s="188"/>
      <c r="VYR45" s="179"/>
      <c r="VYS45" s="170"/>
      <c r="VYT45" s="188"/>
      <c r="VYU45" s="188"/>
      <c r="VYV45" s="188"/>
      <c r="VYW45" s="179"/>
      <c r="VYX45" s="170"/>
      <c r="VYY45" s="188"/>
      <c r="VYZ45" s="188"/>
      <c r="VZA45" s="188"/>
      <c r="VZB45" s="179"/>
      <c r="VZC45" s="170"/>
      <c r="VZD45" s="188"/>
      <c r="VZE45" s="188"/>
      <c r="VZF45" s="188"/>
      <c r="VZG45" s="179"/>
      <c r="VZH45" s="170"/>
      <c r="VZI45" s="188"/>
      <c r="VZJ45" s="188"/>
      <c r="VZK45" s="188"/>
      <c r="VZL45" s="179"/>
      <c r="VZM45" s="170"/>
      <c r="VZN45" s="188"/>
      <c r="VZO45" s="188"/>
      <c r="VZP45" s="188"/>
      <c r="VZQ45" s="179"/>
      <c r="VZR45" s="170"/>
      <c r="VZS45" s="188"/>
      <c r="VZT45" s="188"/>
      <c r="VZU45" s="188"/>
      <c r="VZV45" s="179"/>
      <c r="VZW45" s="170"/>
      <c r="VZX45" s="188"/>
      <c r="VZY45" s="188"/>
      <c r="VZZ45" s="188"/>
      <c r="WAA45" s="179"/>
      <c r="WAB45" s="170"/>
      <c r="WAC45" s="188"/>
      <c r="WAD45" s="188"/>
      <c r="WAE45" s="188"/>
      <c r="WAF45" s="179"/>
      <c r="WAG45" s="170"/>
      <c r="WAH45" s="188"/>
      <c r="WAI45" s="188"/>
      <c r="WAJ45" s="188"/>
      <c r="WAK45" s="179"/>
      <c r="WAL45" s="170"/>
      <c r="WAM45" s="188"/>
      <c r="WAN45" s="188"/>
      <c r="WAO45" s="188"/>
      <c r="WAP45" s="179"/>
      <c r="WAQ45" s="170"/>
      <c r="WAR45" s="188"/>
      <c r="WAS45" s="188"/>
      <c r="WAT45" s="188"/>
      <c r="WAU45" s="179"/>
      <c r="WAV45" s="170"/>
      <c r="WAW45" s="188"/>
      <c r="WAX45" s="188"/>
      <c r="WAY45" s="188"/>
      <c r="WAZ45" s="179"/>
      <c r="WBA45" s="170"/>
      <c r="WBB45" s="188"/>
      <c r="WBC45" s="188"/>
      <c r="WBD45" s="188"/>
      <c r="WBE45" s="179"/>
      <c r="WBF45" s="170"/>
      <c r="WBG45" s="188"/>
      <c r="WBH45" s="188"/>
      <c r="WBI45" s="188"/>
      <c r="WBJ45" s="179"/>
      <c r="WBK45" s="170"/>
      <c r="WBL45" s="188"/>
      <c r="WBM45" s="188"/>
      <c r="WBN45" s="188"/>
      <c r="WBO45" s="179"/>
      <c r="WBP45" s="170"/>
      <c r="WBQ45" s="188"/>
      <c r="WBR45" s="188"/>
      <c r="WBS45" s="188"/>
      <c r="WBT45" s="179"/>
      <c r="WBU45" s="170"/>
      <c r="WBV45" s="188"/>
      <c r="WBW45" s="188"/>
      <c r="WBX45" s="188"/>
      <c r="WBY45" s="179"/>
      <c r="WBZ45" s="170"/>
      <c r="WCA45" s="188"/>
      <c r="WCB45" s="188"/>
      <c r="WCC45" s="188"/>
      <c r="WCD45" s="179"/>
      <c r="WCE45" s="170"/>
      <c r="WCF45" s="188"/>
      <c r="WCG45" s="188"/>
      <c r="WCH45" s="188"/>
      <c r="WCI45" s="179"/>
      <c r="WCJ45" s="170"/>
      <c r="WCK45" s="188"/>
      <c r="WCL45" s="188"/>
      <c r="WCM45" s="188"/>
      <c r="WCN45" s="179"/>
      <c r="WCO45" s="170"/>
      <c r="WCP45" s="188"/>
      <c r="WCQ45" s="188"/>
      <c r="WCR45" s="188"/>
      <c r="WCS45" s="179"/>
      <c r="WCT45" s="170"/>
      <c r="WCU45" s="188"/>
      <c r="WCV45" s="188"/>
      <c r="WCW45" s="188"/>
      <c r="WCX45" s="179"/>
      <c r="WCY45" s="170"/>
      <c r="WCZ45" s="188"/>
      <c r="WDA45" s="188"/>
      <c r="WDB45" s="188"/>
      <c r="WDC45" s="179"/>
      <c r="WDD45" s="170"/>
      <c r="WDE45" s="188"/>
      <c r="WDF45" s="188"/>
      <c r="WDG45" s="188"/>
      <c r="WDH45" s="179"/>
      <c r="WDI45" s="170"/>
      <c r="WDJ45" s="188"/>
      <c r="WDK45" s="188"/>
      <c r="WDL45" s="188"/>
      <c r="WDM45" s="179"/>
      <c r="WDN45" s="170"/>
      <c r="WDO45" s="188"/>
      <c r="WDP45" s="188"/>
      <c r="WDQ45" s="188"/>
      <c r="WDR45" s="179"/>
      <c r="WDS45" s="170"/>
      <c r="WDT45" s="188"/>
      <c r="WDU45" s="188"/>
      <c r="WDV45" s="188"/>
      <c r="WDW45" s="179"/>
      <c r="WDX45" s="170"/>
      <c r="WDY45" s="188"/>
      <c r="WDZ45" s="188"/>
      <c r="WEA45" s="188"/>
      <c r="WEB45" s="179"/>
      <c r="WEC45" s="170"/>
      <c r="WED45" s="188"/>
      <c r="WEE45" s="188"/>
      <c r="WEF45" s="188"/>
      <c r="WEG45" s="179"/>
      <c r="WEH45" s="170"/>
      <c r="WEI45" s="188"/>
      <c r="WEJ45" s="188"/>
      <c r="WEK45" s="188"/>
      <c r="WEL45" s="179"/>
      <c r="WEM45" s="170"/>
      <c r="WEN45" s="188"/>
      <c r="WEO45" s="188"/>
      <c r="WEP45" s="188"/>
      <c r="WEQ45" s="179"/>
      <c r="WER45" s="170"/>
      <c r="WES45" s="188"/>
      <c r="WET45" s="188"/>
      <c r="WEU45" s="188"/>
      <c r="WEV45" s="179"/>
      <c r="WEW45" s="170"/>
      <c r="WEX45" s="188"/>
      <c r="WEY45" s="188"/>
      <c r="WEZ45" s="188"/>
      <c r="WFA45" s="179"/>
      <c r="WFB45" s="170"/>
      <c r="WFC45" s="188"/>
      <c r="WFD45" s="188"/>
      <c r="WFE45" s="188"/>
      <c r="WFF45" s="179"/>
      <c r="WFG45" s="170"/>
      <c r="WFH45" s="188"/>
      <c r="WFI45" s="188"/>
      <c r="WFJ45" s="188"/>
      <c r="WFK45" s="179"/>
      <c r="WFL45" s="170"/>
      <c r="WFM45" s="188"/>
      <c r="WFN45" s="188"/>
      <c r="WFO45" s="188"/>
      <c r="WFP45" s="179"/>
      <c r="WFQ45" s="170"/>
      <c r="WFR45" s="188"/>
      <c r="WFS45" s="188"/>
      <c r="WFT45" s="188"/>
      <c r="WFU45" s="179"/>
      <c r="WFV45" s="170"/>
      <c r="WFW45" s="188"/>
      <c r="WFX45" s="188"/>
      <c r="WFY45" s="188"/>
      <c r="WFZ45" s="179"/>
      <c r="WGA45" s="170"/>
      <c r="WGB45" s="188"/>
      <c r="WGC45" s="188"/>
      <c r="WGD45" s="188"/>
      <c r="WGE45" s="179"/>
      <c r="WGF45" s="170"/>
      <c r="WGG45" s="188"/>
      <c r="WGH45" s="188"/>
      <c r="WGI45" s="188"/>
      <c r="WGJ45" s="179"/>
      <c r="WGK45" s="170"/>
      <c r="WGL45" s="188"/>
      <c r="WGM45" s="188"/>
      <c r="WGN45" s="188"/>
      <c r="WGO45" s="179"/>
      <c r="WGP45" s="170"/>
      <c r="WGQ45" s="188"/>
      <c r="WGR45" s="188"/>
      <c r="WGS45" s="188"/>
      <c r="WGT45" s="179"/>
      <c r="WGU45" s="170"/>
      <c r="WGV45" s="188"/>
      <c r="WGW45" s="188"/>
      <c r="WGX45" s="188"/>
      <c r="WGY45" s="179"/>
      <c r="WGZ45" s="170"/>
      <c r="WHA45" s="188"/>
      <c r="WHB45" s="188"/>
      <c r="WHC45" s="188"/>
      <c r="WHD45" s="179"/>
      <c r="WHE45" s="170"/>
      <c r="WHF45" s="188"/>
      <c r="WHG45" s="188"/>
      <c r="WHH45" s="188"/>
      <c r="WHI45" s="179"/>
      <c r="WHJ45" s="170"/>
      <c r="WHK45" s="188"/>
      <c r="WHL45" s="188"/>
      <c r="WHM45" s="188"/>
      <c r="WHN45" s="179"/>
      <c r="WHO45" s="170"/>
      <c r="WHP45" s="188"/>
      <c r="WHQ45" s="188"/>
      <c r="WHR45" s="188"/>
      <c r="WHS45" s="179"/>
      <c r="WHT45" s="170"/>
      <c r="WHU45" s="188"/>
      <c r="WHV45" s="188"/>
      <c r="WHW45" s="188"/>
      <c r="WHX45" s="179"/>
      <c r="WHY45" s="170"/>
      <c r="WHZ45" s="188"/>
      <c r="WIA45" s="188"/>
      <c r="WIB45" s="188"/>
      <c r="WIC45" s="179"/>
      <c r="WID45" s="170"/>
      <c r="WIE45" s="188"/>
      <c r="WIF45" s="188"/>
      <c r="WIG45" s="188"/>
      <c r="WIH45" s="179"/>
      <c r="WII45" s="170"/>
      <c r="WIJ45" s="188"/>
      <c r="WIK45" s="188"/>
      <c r="WIL45" s="188"/>
      <c r="WIM45" s="179"/>
      <c r="WIN45" s="170"/>
      <c r="WIO45" s="188"/>
      <c r="WIP45" s="188"/>
      <c r="WIQ45" s="188"/>
      <c r="WIR45" s="179"/>
      <c r="WIS45" s="170"/>
      <c r="WIT45" s="188"/>
      <c r="WIU45" s="188"/>
      <c r="WIV45" s="188"/>
      <c r="WIW45" s="179"/>
      <c r="WIX45" s="170"/>
      <c r="WIY45" s="188"/>
      <c r="WIZ45" s="188"/>
      <c r="WJA45" s="188"/>
      <c r="WJB45" s="179"/>
      <c r="WJC45" s="170"/>
      <c r="WJD45" s="188"/>
      <c r="WJE45" s="188"/>
      <c r="WJF45" s="188"/>
      <c r="WJG45" s="179"/>
      <c r="WJH45" s="170"/>
      <c r="WJI45" s="188"/>
      <c r="WJJ45" s="188"/>
      <c r="WJK45" s="188"/>
      <c r="WJL45" s="179"/>
      <c r="WJM45" s="170"/>
      <c r="WJN45" s="188"/>
      <c r="WJO45" s="188"/>
      <c r="WJP45" s="188"/>
      <c r="WJQ45" s="179"/>
      <c r="WJR45" s="170"/>
      <c r="WJS45" s="188"/>
      <c r="WJT45" s="188"/>
      <c r="WJU45" s="188"/>
      <c r="WJV45" s="179"/>
      <c r="WJW45" s="170"/>
      <c r="WJX45" s="188"/>
      <c r="WJY45" s="188"/>
      <c r="WJZ45" s="188"/>
      <c r="WKA45" s="179"/>
      <c r="WKB45" s="170"/>
      <c r="WKC45" s="188"/>
      <c r="WKD45" s="188"/>
      <c r="WKE45" s="188"/>
      <c r="WKF45" s="179"/>
      <c r="WKG45" s="170"/>
      <c r="WKH45" s="188"/>
      <c r="WKI45" s="188"/>
      <c r="WKJ45" s="188"/>
      <c r="WKK45" s="179"/>
      <c r="WKL45" s="170"/>
      <c r="WKM45" s="188"/>
      <c r="WKN45" s="188"/>
      <c r="WKO45" s="188"/>
      <c r="WKP45" s="179"/>
      <c r="WKQ45" s="170"/>
      <c r="WKR45" s="188"/>
      <c r="WKS45" s="188"/>
      <c r="WKT45" s="188"/>
      <c r="WKU45" s="179"/>
      <c r="WKV45" s="170"/>
      <c r="WKW45" s="188"/>
      <c r="WKX45" s="188"/>
      <c r="WKY45" s="188"/>
      <c r="WKZ45" s="179"/>
      <c r="WLA45" s="170"/>
      <c r="WLB45" s="188"/>
      <c r="WLC45" s="188"/>
      <c r="WLD45" s="188"/>
      <c r="WLE45" s="179"/>
      <c r="WLF45" s="170"/>
      <c r="WLG45" s="188"/>
      <c r="WLH45" s="188"/>
      <c r="WLI45" s="188"/>
      <c r="WLJ45" s="179"/>
      <c r="WLK45" s="170"/>
      <c r="WLL45" s="188"/>
      <c r="WLM45" s="188"/>
      <c r="WLN45" s="188"/>
      <c r="WLO45" s="179"/>
      <c r="WLP45" s="170"/>
      <c r="WLQ45" s="188"/>
      <c r="WLR45" s="188"/>
      <c r="WLS45" s="188"/>
      <c r="WLT45" s="179"/>
      <c r="WLU45" s="170"/>
      <c r="WLV45" s="188"/>
      <c r="WLW45" s="188"/>
      <c r="WLX45" s="188"/>
      <c r="WLY45" s="179"/>
      <c r="WLZ45" s="170"/>
      <c r="WMA45" s="188"/>
      <c r="WMB45" s="188"/>
      <c r="WMC45" s="188"/>
      <c r="WMD45" s="179"/>
      <c r="WME45" s="170"/>
      <c r="WMF45" s="188"/>
      <c r="WMG45" s="188"/>
      <c r="WMH45" s="188"/>
      <c r="WMI45" s="179"/>
      <c r="WMJ45" s="170"/>
      <c r="WMK45" s="188"/>
      <c r="WML45" s="188"/>
      <c r="WMM45" s="188"/>
      <c r="WMN45" s="179"/>
      <c r="WMO45" s="170"/>
      <c r="WMP45" s="188"/>
      <c r="WMQ45" s="188"/>
      <c r="WMR45" s="188"/>
      <c r="WMS45" s="179"/>
      <c r="WMT45" s="170"/>
      <c r="WMU45" s="188"/>
      <c r="WMV45" s="188"/>
      <c r="WMW45" s="188"/>
      <c r="WMX45" s="179"/>
      <c r="WMY45" s="170"/>
      <c r="WMZ45" s="188"/>
      <c r="WNA45" s="188"/>
      <c r="WNB45" s="188"/>
      <c r="WNC45" s="179"/>
      <c r="WND45" s="170"/>
      <c r="WNE45" s="188"/>
      <c r="WNF45" s="188"/>
      <c r="WNG45" s="188"/>
      <c r="WNH45" s="179"/>
      <c r="WNI45" s="170"/>
      <c r="WNJ45" s="188"/>
      <c r="WNK45" s="188"/>
      <c r="WNL45" s="188"/>
      <c r="WNM45" s="179"/>
      <c r="WNN45" s="170"/>
      <c r="WNO45" s="188"/>
      <c r="WNP45" s="188"/>
      <c r="WNQ45" s="188"/>
      <c r="WNR45" s="179"/>
      <c r="WNS45" s="170"/>
      <c r="WNT45" s="188"/>
      <c r="WNU45" s="188"/>
      <c r="WNV45" s="188"/>
      <c r="WNW45" s="179"/>
      <c r="WNX45" s="170"/>
      <c r="WNY45" s="188"/>
      <c r="WNZ45" s="188"/>
      <c r="WOA45" s="188"/>
      <c r="WOB45" s="179"/>
      <c r="WOC45" s="170"/>
      <c r="WOD45" s="188"/>
      <c r="WOE45" s="188"/>
      <c r="WOF45" s="188"/>
      <c r="WOG45" s="179"/>
      <c r="WOH45" s="170"/>
      <c r="WOI45" s="188"/>
      <c r="WOJ45" s="188"/>
      <c r="WOK45" s="188"/>
      <c r="WOL45" s="179"/>
      <c r="WOM45" s="170"/>
      <c r="WON45" s="188"/>
      <c r="WOO45" s="188"/>
      <c r="WOP45" s="188"/>
      <c r="WOQ45" s="179"/>
      <c r="WOR45" s="170"/>
      <c r="WOS45" s="188"/>
      <c r="WOT45" s="188"/>
      <c r="WOU45" s="188"/>
      <c r="WOV45" s="179"/>
      <c r="WOW45" s="170"/>
      <c r="WOX45" s="188"/>
      <c r="WOY45" s="188"/>
      <c r="WOZ45" s="188"/>
      <c r="WPA45" s="179"/>
      <c r="WPB45" s="170"/>
      <c r="WPC45" s="188"/>
      <c r="WPD45" s="188"/>
      <c r="WPE45" s="188"/>
      <c r="WPF45" s="179"/>
      <c r="WPG45" s="170"/>
      <c r="WPH45" s="188"/>
      <c r="WPI45" s="188"/>
      <c r="WPJ45" s="188"/>
      <c r="WPK45" s="179"/>
      <c r="WPL45" s="170"/>
      <c r="WPM45" s="188"/>
      <c r="WPN45" s="188"/>
      <c r="WPO45" s="188"/>
      <c r="WPP45" s="179"/>
      <c r="WPQ45" s="170"/>
      <c r="WPR45" s="188"/>
      <c r="WPS45" s="188"/>
      <c r="WPT45" s="188"/>
      <c r="WPU45" s="179"/>
      <c r="WPV45" s="170"/>
      <c r="WPW45" s="188"/>
      <c r="WPX45" s="188"/>
      <c r="WPY45" s="188"/>
      <c r="WPZ45" s="179"/>
      <c r="WQA45" s="170"/>
      <c r="WQB45" s="188"/>
      <c r="WQC45" s="188"/>
      <c r="WQD45" s="188"/>
      <c r="WQE45" s="179"/>
      <c r="WQF45" s="170"/>
      <c r="WQG45" s="188"/>
      <c r="WQH45" s="188"/>
      <c r="WQI45" s="188"/>
      <c r="WQJ45" s="179"/>
      <c r="WQK45" s="170"/>
      <c r="WQL45" s="188"/>
      <c r="WQM45" s="188"/>
      <c r="WQN45" s="188"/>
      <c r="WQO45" s="179"/>
      <c r="WQP45" s="170"/>
      <c r="WQQ45" s="188"/>
      <c r="WQR45" s="188"/>
      <c r="WQS45" s="188"/>
      <c r="WQT45" s="179"/>
      <c r="WQU45" s="170"/>
      <c r="WQV45" s="188"/>
      <c r="WQW45" s="188"/>
      <c r="WQX45" s="188"/>
      <c r="WQY45" s="179"/>
      <c r="WQZ45" s="170"/>
      <c r="WRA45" s="188"/>
      <c r="WRB45" s="188"/>
      <c r="WRC45" s="188"/>
      <c r="WRD45" s="179"/>
      <c r="WRE45" s="170"/>
      <c r="WRF45" s="188"/>
      <c r="WRG45" s="188"/>
      <c r="WRH45" s="188"/>
      <c r="WRI45" s="179"/>
      <c r="WRJ45" s="170"/>
      <c r="WRK45" s="188"/>
      <c r="WRL45" s="188"/>
      <c r="WRM45" s="188"/>
      <c r="WRN45" s="179"/>
      <c r="WRO45" s="170"/>
      <c r="WRP45" s="188"/>
      <c r="WRQ45" s="188"/>
      <c r="WRR45" s="188"/>
      <c r="WRS45" s="179"/>
      <c r="WRT45" s="170"/>
      <c r="WRU45" s="188"/>
      <c r="WRV45" s="188"/>
      <c r="WRW45" s="188"/>
      <c r="WRX45" s="179"/>
      <c r="WRY45" s="170"/>
      <c r="WRZ45" s="188"/>
      <c r="WSA45" s="188"/>
      <c r="WSB45" s="188"/>
      <c r="WSC45" s="179"/>
      <c r="WSD45" s="170"/>
      <c r="WSE45" s="188"/>
      <c r="WSF45" s="188"/>
      <c r="WSG45" s="188"/>
      <c r="WSH45" s="179"/>
      <c r="WSI45" s="170"/>
      <c r="WSJ45" s="188"/>
      <c r="WSK45" s="188"/>
      <c r="WSL45" s="188"/>
      <c r="WSM45" s="179"/>
      <c r="WSN45" s="170"/>
      <c r="WSO45" s="188"/>
      <c r="WSP45" s="188"/>
      <c r="WSQ45" s="188"/>
      <c r="WSR45" s="179"/>
      <c r="WSS45" s="170"/>
      <c r="WST45" s="188"/>
      <c r="WSU45" s="188"/>
      <c r="WSV45" s="188"/>
      <c r="WSW45" s="179"/>
      <c r="WSX45" s="170"/>
      <c r="WSY45" s="188"/>
      <c r="WSZ45" s="188"/>
      <c r="WTA45" s="188"/>
      <c r="WTB45" s="179"/>
      <c r="WTC45" s="170"/>
      <c r="WTD45" s="188"/>
      <c r="WTE45" s="188"/>
      <c r="WTF45" s="188"/>
      <c r="WTG45" s="179"/>
      <c r="WTH45" s="170"/>
      <c r="WTI45" s="188"/>
      <c r="WTJ45" s="188"/>
      <c r="WTK45" s="188"/>
      <c r="WTL45" s="179"/>
      <c r="WTM45" s="170"/>
      <c r="WTN45" s="188"/>
      <c r="WTO45" s="188"/>
      <c r="WTP45" s="188"/>
      <c r="WTQ45" s="179"/>
      <c r="WTR45" s="170"/>
      <c r="WTS45" s="188"/>
      <c r="WTT45" s="188"/>
      <c r="WTU45" s="188"/>
      <c r="WTV45" s="179"/>
      <c r="WTW45" s="170"/>
      <c r="WTX45" s="188"/>
      <c r="WTY45" s="188"/>
      <c r="WTZ45" s="188"/>
      <c r="WUA45" s="179"/>
      <c r="WUB45" s="170"/>
      <c r="WUC45" s="188"/>
      <c r="WUD45" s="188"/>
      <c r="WUE45" s="188"/>
      <c r="WUF45" s="179"/>
      <c r="WUG45" s="170"/>
      <c r="WUH45" s="188"/>
      <c r="WUI45" s="188"/>
      <c r="WUJ45" s="188"/>
      <c r="WUK45" s="179"/>
      <c r="WUL45" s="170"/>
      <c r="WUM45" s="188"/>
      <c r="WUN45" s="188"/>
      <c r="WUO45" s="188"/>
      <c r="WUP45" s="179"/>
      <c r="WUQ45" s="170"/>
      <c r="WUR45" s="188"/>
      <c r="WUS45" s="188"/>
      <c r="WUT45" s="188"/>
      <c r="WUU45" s="179"/>
      <c r="WUV45" s="170"/>
      <c r="WUW45" s="188"/>
      <c r="WUX45" s="188"/>
      <c r="WUY45" s="188"/>
      <c r="WUZ45" s="179"/>
      <c r="WVA45" s="170"/>
      <c r="WVB45" s="188"/>
      <c r="WVC45" s="188"/>
      <c r="WVD45" s="188"/>
      <c r="WVE45" s="179"/>
      <c r="WVF45" s="170"/>
      <c r="WVG45" s="188"/>
      <c r="WVH45" s="188"/>
      <c r="WVI45" s="188"/>
      <c r="WVJ45" s="179"/>
      <c r="WVK45" s="170"/>
      <c r="WVL45" s="188"/>
      <c r="WVM45" s="188"/>
      <c r="WVN45" s="188"/>
      <c r="WVO45" s="179"/>
      <c r="WVP45" s="170"/>
      <c r="WVQ45" s="188"/>
      <c r="WVR45" s="188"/>
      <c r="WVS45" s="188"/>
      <c r="WVT45" s="179"/>
      <c r="WVU45" s="170"/>
      <c r="WVV45" s="188"/>
      <c r="WVW45" s="188"/>
      <c r="WVX45" s="188"/>
      <c r="WVY45" s="179"/>
      <c r="WVZ45" s="170"/>
      <c r="WWA45" s="188"/>
      <c r="WWB45" s="188"/>
      <c r="WWC45" s="188"/>
      <c r="WWD45" s="179"/>
      <c r="WWE45" s="170"/>
      <c r="WWF45" s="188"/>
      <c r="WWG45" s="188"/>
      <c r="WWH45" s="188"/>
      <c r="WWI45" s="179"/>
      <c r="WWJ45" s="170"/>
      <c r="WWK45" s="188"/>
      <c r="WWL45" s="188"/>
      <c r="WWM45" s="188"/>
      <c r="WWN45" s="179"/>
      <c r="WWO45" s="170"/>
      <c r="WWP45" s="188"/>
      <c r="WWQ45" s="188"/>
      <c r="WWR45" s="188"/>
      <c r="WWS45" s="179"/>
      <c r="WWT45" s="170"/>
      <c r="WWU45" s="188"/>
      <c r="WWV45" s="188"/>
      <c r="WWW45" s="188"/>
      <c r="WWX45" s="179"/>
      <c r="WWY45" s="170"/>
      <c r="WWZ45" s="188"/>
      <c r="WXA45" s="188"/>
      <c r="WXB45" s="188"/>
      <c r="WXC45" s="179"/>
      <c r="WXD45" s="170"/>
      <c r="WXE45" s="188"/>
      <c r="WXF45" s="188"/>
      <c r="WXG45" s="188"/>
      <c r="WXH45" s="179"/>
      <c r="WXI45" s="170"/>
      <c r="WXJ45" s="188"/>
      <c r="WXK45" s="188"/>
      <c r="WXL45" s="188"/>
      <c r="WXM45" s="179"/>
      <c r="WXN45" s="170"/>
      <c r="WXO45" s="188"/>
      <c r="WXP45" s="188"/>
      <c r="WXQ45" s="188"/>
      <c r="WXR45" s="179"/>
      <c r="WXS45" s="170"/>
      <c r="WXT45" s="188"/>
      <c r="WXU45" s="188"/>
      <c r="WXV45" s="188"/>
      <c r="WXW45" s="179"/>
      <c r="WXX45" s="170"/>
      <c r="WXY45" s="188"/>
      <c r="WXZ45" s="188"/>
      <c r="WYA45" s="188"/>
      <c r="WYB45" s="179"/>
      <c r="WYC45" s="170"/>
      <c r="WYD45" s="188"/>
      <c r="WYE45" s="188"/>
      <c r="WYF45" s="188"/>
      <c r="WYG45" s="179"/>
      <c r="WYH45" s="170"/>
      <c r="WYI45" s="188"/>
      <c r="WYJ45" s="188"/>
      <c r="WYK45" s="188"/>
      <c r="WYL45" s="179"/>
      <c r="WYM45" s="170"/>
      <c r="WYN45" s="188"/>
      <c r="WYO45" s="188"/>
      <c r="WYP45" s="188"/>
      <c r="WYQ45" s="179"/>
      <c r="WYR45" s="170"/>
      <c r="WYS45" s="188"/>
      <c r="WYT45" s="188"/>
      <c r="WYU45" s="188"/>
      <c r="WYV45" s="179"/>
      <c r="WYW45" s="170"/>
      <c r="WYX45" s="188"/>
      <c r="WYY45" s="188"/>
      <c r="WYZ45" s="188"/>
      <c r="WZA45" s="179"/>
      <c r="WZB45" s="170"/>
      <c r="WZC45" s="188"/>
      <c r="WZD45" s="188"/>
      <c r="WZE45" s="188"/>
      <c r="WZF45" s="179"/>
      <c r="WZG45" s="170"/>
      <c r="WZH45" s="188"/>
      <c r="WZI45" s="188"/>
      <c r="WZJ45" s="188"/>
      <c r="WZK45" s="179"/>
      <c r="WZL45" s="170"/>
      <c r="WZM45" s="188"/>
      <c r="WZN45" s="188"/>
      <c r="WZO45" s="188"/>
      <c r="WZP45" s="179"/>
      <c r="WZQ45" s="170"/>
      <c r="WZR45" s="188"/>
      <c r="WZS45" s="188"/>
      <c r="WZT45" s="188"/>
      <c r="WZU45" s="179"/>
      <c r="WZV45" s="170"/>
      <c r="WZW45" s="188"/>
      <c r="WZX45" s="188"/>
      <c r="WZY45" s="188"/>
      <c r="WZZ45" s="179"/>
      <c r="XAA45" s="170"/>
      <c r="XAB45" s="188"/>
      <c r="XAC45" s="188"/>
      <c r="XAD45" s="188"/>
      <c r="XAE45" s="179"/>
      <c r="XAF45" s="170"/>
      <c r="XAG45" s="188"/>
      <c r="XAH45" s="188"/>
      <c r="XAI45" s="188"/>
      <c r="XAJ45" s="179"/>
      <c r="XAK45" s="170"/>
      <c r="XAL45" s="188"/>
      <c r="XAM45" s="188"/>
      <c r="XAN45" s="188"/>
      <c r="XAO45" s="179"/>
      <c r="XAP45" s="170"/>
      <c r="XAQ45" s="188"/>
      <c r="XAR45" s="188"/>
      <c r="XAS45" s="188"/>
      <c r="XAT45" s="179"/>
      <c r="XAU45" s="170"/>
      <c r="XAV45" s="188"/>
      <c r="XAW45" s="188"/>
      <c r="XAX45" s="188"/>
      <c r="XAY45" s="179"/>
      <c r="XAZ45" s="170"/>
      <c r="XBA45" s="188"/>
      <c r="XBB45" s="188"/>
      <c r="XBC45" s="188"/>
      <c r="XBD45" s="179"/>
      <c r="XBE45" s="170"/>
      <c r="XBF45" s="188"/>
      <c r="XBG45" s="188"/>
      <c r="XBH45" s="188"/>
      <c r="XBI45" s="179"/>
      <c r="XBJ45" s="170"/>
      <c r="XBK45" s="188"/>
      <c r="XBL45" s="188"/>
      <c r="XBM45" s="188"/>
      <c r="XBN45" s="179"/>
      <c r="XBO45" s="170"/>
      <c r="XBP45" s="188"/>
      <c r="XBQ45" s="188"/>
      <c r="XBR45" s="188"/>
      <c r="XBS45" s="179"/>
      <c r="XBT45" s="170"/>
      <c r="XBU45" s="188"/>
      <c r="XBV45" s="188"/>
      <c r="XBW45" s="188"/>
      <c r="XBX45" s="179"/>
      <c r="XBY45" s="170"/>
      <c r="XBZ45" s="188"/>
      <c r="XCA45" s="188"/>
      <c r="XCB45" s="188"/>
      <c r="XCC45" s="179"/>
      <c r="XCD45" s="170"/>
      <c r="XCE45" s="188"/>
      <c r="XCF45" s="188"/>
      <c r="XCG45" s="188"/>
      <c r="XCH45" s="179"/>
      <c r="XCI45" s="170"/>
      <c r="XCJ45" s="188"/>
      <c r="XCK45" s="188"/>
      <c r="XCL45" s="188"/>
      <c r="XCM45" s="179"/>
      <c r="XCN45" s="170"/>
      <c r="XCO45" s="188"/>
      <c r="XCP45" s="188"/>
      <c r="XCQ45" s="188"/>
      <c r="XCR45" s="179"/>
      <c r="XCS45" s="170"/>
      <c r="XCT45" s="188"/>
      <c r="XCU45" s="188"/>
      <c r="XCV45" s="188"/>
      <c r="XCW45" s="179"/>
      <c r="XCX45" s="170"/>
      <c r="XCY45" s="188"/>
      <c r="XCZ45" s="188"/>
      <c r="XDA45" s="188"/>
      <c r="XDB45" s="179"/>
      <c r="XDC45" s="170"/>
      <c r="XDD45" s="188"/>
      <c r="XDE45" s="188"/>
      <c r="XDF45" s="188"/>
      <c r="XDG45" s="179"/>
      <c r="XDH45" s="170"/>
      <c r="XDI45" s="188"/>
      <c r="XDJ45" s="188"/>
      <c r="XDK45" s="188"/>
      <c r="XDL45" s="179"/>
      <c r="XDM45" s="170"/>
      <c r="XDN45" s="188"/>
      <c r="XDO45" s="188"/>
      <c r="XDP45" s="188"/>
      <c r="XDQ45" s="179"/>
      <c r="XDR45" s="170"/>
      <c r="XDS45" s="188"/>
      <c r="XDT45" s="188"/>
      <c r="XDU45" s="188"/>
      <c r="XDV45" s="179"/>
      <c r="XDW45" s="170"/>
      <c r="XDX45" s="188"/>
      <c r="XDY45" s="188"/>
      <c r="XDZ45" s="188"/>
      <c r="XEA45" s="179"/>
      <c r="XEB45" s="170"/>
      <c r="XEC45" s="188"/>
      <c r="XED45" s="188"/>
      <c r="XEE45" s="188"/>
      <c r="XEF45" s="179"/>
      <c r="XEG45" s="170"/>
      <c r="XEH45" s="188"/>
      <c r="XEI45" s="188"/>
      <c r="XEJ45" s="188"/>
      <c r="XEK45" s="179"/>
      <c r="XEL45" s="170"/>
      <c r="XEM45" s="188"/>
      <c r="XEN45" s="188"/>
      <c r="XEO45" s="188"/>
      <c r="XEP45" s="179"/>
      <c r="XEQ45" s="170"/>
      <c r="XER45" s="188"/>
      <c r="XES45" s="188"/>
      <c r="XET45" s="188"/>
      <c r="XEU45" s="179"/>
      <c r="XEV45" s="170"/>
      <c r="XEW45" s="188"/>
      <c r="XEX45" s="188"/>
    </row>
    <row r="46" spans="1:16378" ht="12" customHeight="1">
      <c r="A46" s="169" t="s">
        <v>516</v>
      </c>
      <c r="B46" s="173" t="s">
        <v>514</v>
      </c>
      <c r="C46" s="190">
        <v>8.1053948348701846E-2</v>
      </c>
      <c r="D46" s="209"/>
      <c r="E46" s="209"/>
    </row>
    <row r="47" spans="1:16378" ht="24" customHeight="1">
      <c r="A47" s="179">
        <v>27</v>
      </c>
      <c r="B47" s="170" t="s">
        <v>517</v>
      </c>
      <c r="C47" s="188">
        <v>0.11645159317126666</v>
      </c>
      <c r="D47" s="188"/>
      <c r="E47" s="188"/>
      <c r="F47" s="179"/>
      <c r="G47" s="188"/>
      <c r="H47" s="188"/>
      <c r="I47" s="188"/>
      <c r="J47" s="179"/>
      <c r="K47" s="170"/>
      <c r="L47" s="188"/>
      <c r="M47" s="188"/>
      <c r="N47" s="188"/>
      <c r="O47" s="179"/>
      <c r="P47" s="170"/>
      <c r="Q47" s="188"/>
      <c r="R47" s="188"/>
      <c r="S47" s="188"/>
      <c r="T47" s="179"/>
      <c r="U47" s="170"/>
      <c r="V47" s="188"/>
      <c r="W47" s="188"/>
      <c r="X47" s="188"/>
      <c r="Y47" s="179"/>
      <c r="Z47" s="170"/>
      <c r="AA47" s="188"/>
      <c r="AB47" s="188"/>
      <c r="AC47" s="188"/>
      <c r="AD47" s="179"/>
      <c r="AE47" s="170"/>
      <c r="AF47" s="188"/>
      <c r="AG47" s="188"/>
      <c r="AH47" s="188"/>
      <c r="AI47" s="179"/>
      <c r="AJ47" s="170"/>
      <c r="AK47" s="188"/>
      <c r="AL47" s="188"/>
      <c r="AM47" s="188"/>
      <c r="AN47" s="179"/>
      <c r="AO47" s="170"/>
      <c r="AP47" s="188"/>
      <c r="AQ47" s="188"/>
      <c r="AR47" s="188"/>
      <c r="AS47" s="179"/>
      <c r="AT47" s="170"/>
      <c r="AU47" s="188"/>
      <c r="AV47" s="188"/>
      <c r="AW47" s="188"/>
      <c r="AX47" s="179"/>
      <c r="AY47" s="170"/>
      <c r="AZ47" s="188"/>
      <c r="BA47" s="188"/>
      <c r="BB47" s="188"/>
      <c r="BC47" s="179"/>
      <c r="BD47" s="170"/>
      <c r="BE47" s="188"/>
      <c r="BF47" s="188"/>
      <c r="BG47" s="188"/>
      <c r="BH47" s="179"/>
      <c r="BI47" s="170"/>
      <c r="BJ47" s="188"/>
      <c r="BK47" s="188"/>
      <c r="BL47" s="188"/>
      <c r="BM47" s="179"/>
      <c r="BN47" s="170"/>
      <c r="BO47" s="188"/>
      <c r="BP47" s="188"/>
      <c r="BQ47" s="188"/>
      <c r="BR47" s="179"/>
      <c r="BS47" s="170"/>
      <c r="BT47" s="188"/>
      <c r="BU47" s="188"/>
      <c r="BV47" s="188"/>
      <c r="BW47" s="179"/>
      <c r="BX47" s="170"/>
      <c r="BY47" s="188"/>
      <c r="BZ47" s="188"/>
      <c r="CA47" s="188"/>
      <c r="CB47" s="179"/>
      <c r="CC47" s="170"/>
      <c r="CD47" s="188"/>
      <c r="CE47" s="188"/>
      <c r="CF47" s="188"/>
      <c r="CG47" s="179"/>
      <c r="CH47" s="170"/>
      <c r="CI47" s="188"/>
      <c r="CJ47" s="188"/>
      <c r="CK47" s="188"/>
      <c r="CL47" s="179"/>
      <c r="CM47" s="170"/>
      <c r="CN47" s="188"/>
      <c r="CO47" s="188"/>
      <c r="CP47" s="188"/>
      <c r="CQ47" s="179"/>
      <c r="CR47" s="170"/>
      <c r="CS47" s="188"/>
      <c r="CT47" s="188"/>
      <c r="CU47" s="188"/>
      <c r="CV47" s="179"/>
      <c r="CW47" s="170"/>
      <c r="CX47" s="188"/>
      <c r="CY47" s="188"/>
      <c r="CZ47" s="188"/>
      <c r="DA47" s="179"/>
      <c r="DB47" s="170"/>
      <c r="DC47" s="188"/>
      <c r="DD47" s="188"/>
      <c r="DE47" s="188"/>
      <c r="DF47" s="179"/>
      <c r="DG47" s="170"/>
      <c r="DH47" s="188"/>
      <c r="DI47" s="188"/>
      <c r="DJ47" s="188"/>
      <c r="DK47" s="179"/>
      <c r="DL47" s="170"/>
      <c r="DM47" s="188"/>
      <c r="DN47" s="188"/>
      <c r="DO47" s="188"/>
      <c r="DP47" s="179"/>
      <c r="DQ47" s="170"/>
      <c r="DR47" s="188"/>
      <c r="DS47" s="188"/>
      <c r="DT47" s="188"/>
      <c r="DU47" s="179"/>
      <c r="DV47" s="170"/>
      <c r="DW47" s="188"/>
      <c r="DX47" s="188"/>
      <c r="DY47" s="188"/>
      <c r="DZ47" s="179"/>
      <c r="EA47" s="170"/>
      <c r="EB47" s="188"/>
      <c r="EC47" s="188"/>
      <c r="ED47" s="188"/>
      <c r="EE47" s="179"/>
      <c r="EF47" s="170"/>
      <c r="EG47" s="188"/>
      <c r="EH47" s="188"/>
      <c r="EI47" s="188"/>
      <c r="EJ47" s="179"/>
      <c r="EK47" s="170"/>
      <c r="EL47" s="188"/>
      <c r="EM47" s="188"/>
      <c r="EN47" s="188"/>
      <c r="EO47" s="179"/>
      <c r="EP47" s="170"/>
      <c r="EQ47" s="188"/>
      <c r="ER47" s="188"/>
      <c r="ES47" s="188"/>
      <c r="ET47" s="179"/>
      <c r="EU47" s="170"/>
      <c r="EV47" s="188"/>
      <c r="EW47" s="188"/>
      <c r="EX47" s="188"/>
      <c r="EY47" s="179"/>
      <c r="EZ47" s="170"/>
      <c r="FA47" s="188"/>
      <c r="FB47" s="188"/>
      <c r="FC47" s="188"/>
      <c r="FD47" s="179"/>
      <c r="FE47" s="170"/>
      <c r="FF47" s="188"/>
      <c r="FG47" s="188"/>
      <c r="FH47" s="188"/>
      <c r="FI47" s="179"/>
      <c r="FJ47" s="170"/>
      <c r="FK47" s="188"/>
      <c r="FL47" s="188"/>
      <c r="FM47" s="188"/>
      <c r="FN47" s="179"/>
      <c r="FO47" s="170"/>
      <c r="FP47" s="188"/>
      <c r="FQ47" s="188"/>
      <c r="FR47" s="188"/>
      <c r="FS47" s="179"/>
      <c r="FT47" s="170"/>
      <c r="FU47" s="188"/>
      <c r="FV47" s="188"/>
      <c r="FW47" s="188"/>
      <c r="FX47" s="179"/>
      <c r="FY47" s="170"/>
      <c r="FZ47" s="188"/>
      <c r="GA47" s="188"/>
      <c r="GB47" s="188"/>
      <c r="GC47" s="179"/>
      <c r="GD47" s="170"/>
      <c r="GE47" s="188"/>
      <c r="GF47" s="188"/>
      <c r="GG47" s="188"/>
      <c r="GH47" s="179"/>
      <c r="GI47" s="170"/>
      <c r="GJ47" s="188"/>
      <c r="GK47" s="188"/>
      <c r="GL47" s="188"/>
      <c r="GM47" s="179"/>
      <c r="GN47" s="170"/>
      <c r="GO47" s="188"/>
      <c r="GP47" s="188"/>
      <c r="GQ47" s="188"/>
      <c r="GR47" s="179"/>
      <c r="GS47" s="170"/>
      <c r="GT47" s="188"/>
      <c r="GU47" s="188"/>
      <c r="GV47" s="188"/>
      <c r="GW47" s="179"/>
      <c r="GX47" s="170"/>
      <c r="GY47" s="188"/>
      <c r="GZ47" s="188"/>
      <c r="HA47" s="188"/>
      <c r="HB47" s="179"/>
      <c r="HC47" s="170"/>
      <c r="HD47" s="188"/>
      <c r="HE47" s="188"/>
      <c r="HF47" s="188"/>
      <c r="HG47" s="179"/>
      <c r="HH47" s="170"/>
      <c r="HI47" s="188"/>
      <c r="HJ47" s="188"/>
      <c r="HK47" s="188"/>
      <c r="HL47" s="179"/>
      <c r="HM47" s="170"/>
      <c r="HN47" s="188"/>
      <c r="HO47" s="188"/>
      <c r="HP47" s="188"/>
      <c r="HQ47" s="179"/>
      <c r="HR47" s="170"/>
      <c r="HS47" s="188"/>
      <c r="HT47" s="188"/>
      <c r="HU47" s="188"/>
      <c r="HV47" s="179"/>
      <c r="HW47" s="170"/>
      <c r="HX47" s="188"/>
      <c r="HY47" s="188"/>
      <c r="HZ47" s="188"/>
      <c r="IA47" s="179"/>
      <c r="IB47" s="170"/>
      <c r="IC47" s="188"/>
      <c r="ID47" s="188"/>
      <c r="IE47" s="188"/>
      <c r="IF47" s="179"/>
      <c r="IG47" s="170"/>
      <c r="IH47" s="188"/>
      <c r="II47" s="188"/>
      <c r="IJ47" s="188"/>
      <c r="IK47" s="179"/>
      <c r="IL47" s="170"/>
      <c r="IM47" s="188"/>
      <c r="IN47" s="188"/>
      <c r="IO47" s="188"/>
      <c r="IP47" s="179"/>
      <c r="IQ47" s="170"/>
      <c r="IR47" s="188"/>
      <c r="IS47" s="188"/>
      <c r="IT47" s="188"/>
      <c r="IU47" s="179"/>
      <c r="IV47" s="170"/>
      <c r="IW47" s="188"/>
      <c r="IX47" s="188"/>
      <c r="IY47" s="188"/>
      <c r="IZ47" s="179"/>
      <c r="JA47" s="170"/>
      <c r="JB47" s="188"/>
      <c r="JC47" s="188"/>
      <c r="JD47" s="188"/>
      <c r="JE47" s="179"/>
      <c r="JF47" s="170"/>
      <c r="JG47" s="188"/>
      <c r="JH47" s="188"/>
      <c r="JI47" s="188"/>
      <c r="JJ47" s="179"/>
      <c r="JK47" s="170"/>
      <c r="JL47" s="188"/>
      <c r="JM47" s="188"/>
      <c r="JN47" s="188"/>
      <c r="JO47" s="179"/>
      <c r="JP47" s="170"/>
      <c r="JQ47" s="188"/>
      <c r="JR47" s="188"/>
      <c r="JS47" s="188"/>
      <c r="JT47" s="179"/>
      <c r="JU47" s="170"/>
      <c r="JV47" s="188"/>
      <c r="JW47" s="188"/>
      <c r="JX47" s="188"/>
      <c r="JY47" s="179"/>
      <c r="JZ47" s="170"/>
      <c r="KA47" s="188"/>
      <c r="KB47" s="188"/>
      <c r="KC47" s="188"/>
      <c r="KD47" s="179"/>
      <c r="KE47" s="170"/>
      <c r="KF47" s="188"/>
      <c r="KG47" s="188"/>
      <c r="KH47" s="188"/>
      <c r="KI47" s="179"/>
      <c r="KJ47" s="170"/>
      <c r="KK47" s="188"/>
      <c r="KL47" s="188"/>
      <c r="KM47" s="188"/>
      <c r="KN47" s="179"/>
      <c r="KO47" s="170"/>
      <c r="KP47" s="188"/>
      <c r="KQ47" s="188"/>
      <c r="KR47" s="188"/>
      <c r="KS47" s="179"/>
      <c r="KT47" s="170"/>
      <c r="KU47" s="188"/>
      <c r="KV47" s="188"/>
      <c r="KW47" s="188"/>
      <c r="KX47" s="179"/>
      <c r="KY47" s="170"/>
      <c r="KZ47" s="188"/>
      <c r="LA47" s="188"/>
      <c r="LB47" s="188"/>
      <c r="LC47" s="179"/>
      <c r="LD47" s="170"/>
      <c r="LE47" s="188"/>
      <c r="LF47" s="188"/>
      <c r="LG47" s="188"/>
      <c r="LH47" s="179"/>
      <c r="LI47" s="170"/>
      <c r="LJ47" s="188"/>
      <c r="LK47" s="188"/>
      <c r="LL47" s="188"/>
      <c r="LM47" s="179"/>
      <c r="LN47" s="170"/>
      <c r="LO47" s="188"/>
      <c r="LP47" s="188"/>
      <c r="LQ47" s="188"/>
      <c r="LR47" s="179"/>
      <c r="LS47" s="170"/>
      <c r="LT47" s="188"/>
      <c r="LU47" s="188"/>
      <c r="LV47" s="188"/>
      <c r="LW47" s="179"/>
      <c r="LX47" s="170"/>
      <c r="LY47" s="188"/>
      <c r="LZ47" s="188"/>
      <c r="MA47" s="188"/>
      <c r="MB47" s="179"/>
      <c r="MC47" s="170"/>
      <c r="MD47" s="188"/>
      <c r="ME47" s="188"/>
      <c r="MF47" s="188"/>
      <c r="MG47" s="179"/>
      <c r="MH47" s="170"/>
      <c r="MI47" s="188"/>
      <c r="MJ47" s="188"/>
      <c r="MK47" s="188"/>
      <c r="ML47" s="179"/>
      <c r="MM47" s="170"/>
      <c r="MN47" s="188"/>
      <c r="MO47" s="188"/>
      <c r="MP47" s="188"/>
      <c r="MQ47" s="179"/>
      <c r="MR47" s="170"/>
      <c r="MS47" s="188"/>
      <c r="MT47" s="188"/>
      <c r="MU47" s="188"/>
      <c r="MV47" s="179"/>
      <c r="MW47" s="170"/>
      <c r="MX47" s="188"/>
      <c r="MY47" s="188"/>
      <c r="MZ47" s="188"/>
      <c r="NA47" s="179"/>
      <c r="NB47" s="170"/>
      <c r="NC47" s="188"/>
      <c r="ND47" s="188"/>
      <c r="NE47" s="188"/>
      <c r="NF47" s="179"/>
      <c r="NG47" s="170"/>
      <c r="NH47" s="188"/>
      <c r="NI47" s="188"/>
      <c r="NJ47" s="188"/>
      <c r="NK47" s="179"/>
      <c r="NL47" s="170"/>
      <c r="NM47" s="188"/>
      <c r="NN47" s="188"/>
      <c r="NO47" s="188"/>
      <c r="NP47" s="179"/>
      <c r="NQ47" s="170"/>
      <c r="NR47" s="188"/>
      <c r="NS47" s="188"/>
      <c r="NT47" s="188"/>
      <c r="NU47" s="179"/>
      <c r="NV47" s="170"/>
      <c r="NW47" s="188"/>
      <c r="NX47" s="188"/>
      <c r="NY47" s="188"/>
      <c r="NZ47" s="179"/>
      <c r="OA47" s="170"/>
      <c r="OB47" s="188"/>
      <c r="OC47" s="188"/>
      <c r="OD47" s="188"/>
      <c r="OE47" s="179"/>
      <c r="OF47" s="170"/>
      <c r="OG47" s="188"/>
      <c r="OH47" s="188"/>
      <c r="OI47" s="188"/>
      <c r="OJ47" s="179"/>
      <c r="OK47" s="170"/>
      <c r="OL47" s="188"/>
      <c r="OM47" s="188"/>
      <c r="ON47" s="188"/>
      <c r="OO47" s="179"/>
      <c r="OP47" s="170"/>
      <c r="OQ47" s="188"/>
      <c r="OR47" s="188"/>
      <c r="OS47" s="188"/>
      <c r="OT47" s="179"/>
      <c r="OU47" s="170"/>
      <c r="OV47" s="188"/>
      <c r="OW47" s="188"/>
      <c r="OX47" s="188"/>
      <c r="OY47" s="179"/>
      <c r="OZ47" s="170"/>
      <c r="PA47" s="188"/>
      <c r="PB47" s="188"/>
      <c r="PC47" s="188"/>
      <c r="PD47" s="179"/>
      <c r="PE47" s="170"/>
      <c r="PF47" s="188"/>
      <c r="PG47" s="188"/>
      <c r="PH47" s="188"/>
      <c r="PI47" s="179"/>
      <c r="PJ47" s="170"/>
      <c r="PK47" s="188"/>
      <c r="PL47" s="188"/>
      <c r="PM47" s="188"/>
      <c r="PN47" s="179"/>
      <c r="PO47" s="170"/>
      <c r="PP47" s="188"/>
      <c r="PQ47" s="188"/>
      <c r="PR47" s="188"/>
      <c r="PS47" s="179"/>
      <c r="PT47" s="170"/>
      <c r="PU47" s="188"/>
      <c r="PV47" s="188"/>
      <c r="PW47" s="188"/>
      <c r="PX47" s="179"/>
      <c r="PY47" s="170"/>
      <c r="PZ47" s="188"/>
      <c r="QA47" s="188"/>
      <c r="QB47" s="188"/>
      <c r="QC47" s="179"/>
      <c r="QD47" s="170"/>
      <c r="QE47" s="188"/>
      <c r="QF47" s="188"/>
      <c r="QG47" s="188"/>
      <c r="QH47" s="179"/>
      <c r="QI47" s="170"/>
      <c r="QJ47" s="188"/>
      <c r="QK47" s="188"/>
      <c r="QL47" s="188"/>
      <c r="QM47" s="179"/>
      <c r="QN47" s="170"/>
      <c r="QO47" s="188"/>
      <c r="QP47" s="188"/>
      <c r="QQ47" s="188"/>
      <c r="QR47" s="179"/>
      <c r="QS47" s="170"/>
      <c r="QT47" s="188"/>
      <c r="QU47" s="188"/>
      <c r="QV47" s="188"/>
      <c r="QW47" s="179"/>
      <c r="QX47" s="170"/>
      <c r="QY47" s="188"/>
      <c r="QZ47" s="188"/>
      <c r="RA47" s="188"/>
      <c r="RB47" s="179"/>
      <c r="RC47" s="170"/>
      <c r="RD47" s="188"/>
      <c r="RE47" s="188"/>
      <c r="RF47" s="188"/>
      <c r="RG47" s="179"/>
      <c r="RH47" s="170"/>
      <c r="RI47" s="188"/>
      <c r="RJ47" s="188"/>
      <c r="RK47" s="188"/>
      <c r="RL47" s="179"/>
      <c r="RM47" s="170"/>
      <c r="RN47" s="188"/>
      <c r="RO47" s="188"/>
      <c r="RP47" s="188"/>
      <c r="RQ47" s="179"/>
      <c r="RR47" s="170"/>
      <c r="RS47" s="188"/>
      <c r="RT47" s="188"/>
      <c r="RU47" s="188"/>
      <c r="RV47" s="179"/>
      <c r="RW47" s="170"/>
      <c r="RX47" s="188"/>
      <c r="RY47" s="188"/>
      <c r="RZ47" s="188"/>
      <c r="SA47" s="179"/>
      <c r="SB47" s="170"/>
      <c r="SC47" s="188"/>
      <c r="SD47" s="188"/>
      <c r="SE47" s="188"/>
      <c r="SF47" s="179"/>
      <c r="SG47" s="170"/>
      <c r="SH47" s="188"/>
      <c r="SI47" s="188"/>
      <c r="SJ47" s="188"/>
      <c r="SK47" s="179"/>
      <c r="SL47" s="170"/>
      <c r="SM47" s="188"/>
      <c r="SN47" s="188"/>
      <c r="SO47" s="188"/>
      <c r="SP47" s="179"/>
      <c r="SQ47" s="170"/>
      <c r="SR47" s="188"/>
      <c r="SS47" s="188"/>
      <c r="ST47" s="188"/>
      <c r="SU47" s="179"/>
      <c r="SV47" s="170"/>
      <c r="SW47" s="188"/>
      <c r="SX47" s="188"/>
      <c r="SY47" s="188"/>
      <c r="SZ47" s="179"/>
      <c r="TA47" s="170"/>
      <c r="TB47" s="188"/>
      <c r="TC47" s="188"/>
      <c r="TD47" s="188"/>
      <c r="TE47" s="179"/>
      <c r="TF47" s="170"/>
      <c r="TG47" s="188"/>
      <c r="TH47" s="188"/>
      <c r="TI47" s="188"/>
      <c r="TJ47" s="179"/>
      <c r="TK47" s="170"/>
      <c r="TL47" s="188"/>
      <c r="TM47" s="188"/>
      <c r="TN47" s="188"/>
      <c r="TO47" s="179"/>
      <c r="TP47" s="170"/>
      <c r="TQ47" s="188"/>
      <c r="TR47" s="188"/>
      <c r="TS47" s="188"/>
      <c r="TT47" s="179"/>
      <c r="TU47" s="170"/>
      <c r="TV47" s="188"/>
      <c r="TW47" s="188"/>
      <c r="TX47" s="188"/>
      <c r="TY47" s="179"/>
      <c r="TZ47" s="170"/>
      <c r="UA47" s="188"/>
      <c r="UB47" s="188"/>
      <c r="UC47" s="188"/>
      <c r="UD47" s="179"/>
      <c r="UE47" s="170"/>
      <c r="UF47" s="188"/>
      <c r="UG47" s="188"/>
      <c r="UH47" s="188"/>
      <c r="UI47" s="179"/>
      <c r="UJ47" s="170"/>
      <c r="UK47" s="188"/>
      <c r="UL47" s="188"/>
      <c r="UM47" s="188"/>
      <c r="UN47" s="179"/>
      <c r="UO47" s="170"/>
      <c r="UP47" s="188"/>
      <c r="UQ47" s="188"/>
      <c r="UR47" s="188"/>
      <c r="US47" s="179"/>
      <c r="UT47" s="170"/>
      <c r="UU47" s="188"/>
      <c r="UV47" s="188"/>
      <c r="UW47" s="188"/>
      <c r="UX47" s="179"/>
      <c r="UY47" s="170"/>
      <c r="UZ47" s="188"/>
      <c r="VA47" s="188"/>
      <c r="VB47" s="188"/>
      <c r="VC47" s="179"/>
      <c r="VD47" s="170"/>
      <c r="VE47" s="188"/>
      <c r="VF47" s="188"/>
      <c r="VG47" s="188"/>
      <c r="VH47" s="179"/>
      <c r="VI47" s="170"/>
      <c r="VJ47" s="188"/>
      <c r="VK47" s="188"/>
      <c r="VL47" s="188"/>
      <c r="VM47" s="179"/>
      <c r="VN47" s="170"/>
      <c r="VO47" s="188"/>
      <c r="VP47" s="188"/>
      <c r="VQ47" s="188"/>
      <c r="VR47" s="179"/>
      <c r="VS47" s="170"/>
      <c r="VT47" s="188"/>
      <c r="VU47" s="188"/>
      <c r="VV47" s="188"/>
      <c r="VW47" s="179"/>
      <c r="VX47" s="170"/>
      <c r="VY47" s="188"/>
      <c r="VZ47" s="188"/>
      <c r="WA47" s="188"/>
      <c r="WB47" s="179"/>
      <c r="WC47" s="170"/>
      <c r="WD47" s="188"/>
      <c r="WE47" s="188"/>
      <c r="WF47" s="188"/>
      <c r="WG47" s="179"/>
      <c r="WH47" s="170"/>
      <c r="WI47" s="188"/>
      <c r="WJ47" s="188"/>
      <c r="WK47" s="188"/>
      <c r="WL47" s="179"/>
      <c r="WM47" s="170"/>
      <c r="WN47" s="188"/>
      <c r="WO47" s="188"/>
      <c r="WP47" s="188"/>
      <c r="WQ47" s="179"/>
      <c r="WR47" s="170"/>
      <c r="WS47" s="188"/>
      <c r="WT47" s="188"/>
      <c r="WU47" s="188"/>
      <c r="WV47" s="179"/>
      <c r="WW47" s="170"/>
      <c r="WX47" s="188"/>
      <c r="WY47" s="188"/>
      <c r="WZ47" s="188"/>
      <c r="XA47" s="179"/>
      <c r="XB47" s="170"/>
      <c r="XC47" s="188"/>
      <c r="XD47" s="188"/>
      <c r="XE47" s="188"/>
      <c r="XF47" s="179"/>
      <c r="XG47" s="170"/>
      <c r="XH47" s="188"/>
      <c r="XI47" s="188"/>
      <c r="XJ47" s="188"/>
      <c r="XK47" s="179"/>
      <c r="XL47" s="170"/>
      <c r="XM47" s="188"/>
      <c r="XN47" s="188"/>
      <c r="XO47" s="188"/>
      <c r="XP47" s="179"/>
      <c r="XQ47" s="170"/>
      <c r="XR47" s="188"/>
      <c r="XS47" s="188"/>
      <c r="XT47" s="188"/>
      <c r="XU47" s="179"/>
      <c r="XV47" s="170"/>
      <c r="XW47" s="188"/>
      <c r="XX47" s="188"/>
      <c r="XY47" s="188"/>
      <c r="XZ47" s="179"/>
      <c r="YA47" s="170"/>
      <c r="YB47" s="188"/>
      <c r="YC47" s="188"/>
      <c r="YD47" s="188"/>
      <c r="YE47" s="179"/>
      <c r="YF47" s="170"/>
      <c r="YG47" s="188"/>
      <c r="YH47" s="188"/>
      <c r="YI47" s="188"/>
      <c r="YJ47" s="179"/>
      <c r="YK47" s="170"/>
      <c r="YL47" s="188"/>
      <c r="YM47" s="188"/>
      <c r="YN47" s="188"/>
      <c r="YO47" s="179"/>
      <c r="YP47" s="170"/>
      <c r="YQ47" s="188"/>
      <c r="YR47" s="188"/>
      <c r="YS47" s="188"/>
      <c r="YT47" s="179"/>
      <c r="YU47" s="170"/>
      <c r="YV47" s="188"/>
      <c r="YW47" s="188"/>
      <c r="YX47" s="188"/>
      <c r="YY47" s="179"/>
      <c r="YZ47" s="170"/>
      <c r="ZA47" s="188"/>
      <c r="ZB47" s="188"/>
      <c r="ZC47" s="188"/>
      <c r="ZD47" s="179"/>
      <c r="ZE47" s="170"/>
      <c r="ZF47" s="188"/>
      <c r="ZG47" s="188"/>
      <c r="ZH47" s="188"/>
      <c r="ZI47" s="179"/>
      <c r="ZJ47" s="170"/>
      <c r="ZK47" s="188"/>
      <c r="ZL47" s="188"/>
      <c r="ZM47" s="188"/>
      <c r="ZN47" s="179"/>
      <c r="ZO47" s="170"/>
      <c r="ZP47" s="188"/>
      <c r="ZQ47" s="188"/>
      <c r="ZR47" s="188"/>
      <c r="ZS47" s="179"/>
      <c r="ZT47" s="170"/>
      <c r="ZU47" s="188"/>
      <c r="ZV47" s="188"/>
      <c r="ZW47" s="188"/>
      <c r="ZX47" s="179"/>
      <c r="ZY47" s="170"/>
      <c r="ZZ47" s="188"/>
      <c r="AAA47" s="188"/>
      <c r="AAB47" s="188"/>
      <c r="AAC47" s="179"/>
      <c r="AAD47" s="170"/>
      <c r="AAE47" s="188"/>
      <c r="AAF47" s="188"/>
      <c r="AAG47" s="188"/>
      <c r="AAH47" s="179"/>
      <c r="AAI47" s="170"/>
      <c r="AAJ47" s="188"/>
      <c r="AAK47" s="188"/>
      <c r="AAL47" s="188"/>
      <c r="AAM47" s="179"/>
      <c r="AAN47" s="170"/>
      <c r="AAO47" s="188"/>
      <c r="AAP47" s="188"/>
      <c r="AAQ47" s="188"/>
      <c r="AAR47" s="179"/>
      <c r="AAS47" s="170"/>
      <c r="AAT47" s="188"/>
      <c r="AAU47" s="188"/>
      <c r="AAV47" s="188"/>
      <c r="AAW47" s="179"/>
      <c r="AAX47" s="170"/>
      <c r="AAY47" s="188"/>
      <c r="AAZ47" s="188"/>
      <c r="ABA47" s="188"/>
      <c r="ABB47" s="179"/>
      <c r="ABC47" s="170"/>
      <c r="ABD47" s="188"/>
      <c r="ABE47" s="188"/>
      <c r="ABF47" s="188"/>
      <c r="ABG47" s="179"/>
      <c r="ABH47" s="170"/>
      <c r="ABI47" s="188"/>
      <c r="ABJ47" s="188"/>
      <c r="ABK47" s="188"/>
      <c r="ABL47" s="179"/>
      <c r="ABM47" s="170"/>
      <c r="ABN47" s="188"/>
      <c r="ABO47" s="188"/>
      <c r="ABP47" s="188"/>
      <c r="ABQ47" s="179"/>
      <c r="ABR47" s="170"/>
      <c r="ABS47" s="188"/>
      <c r="ABT47" s="188"/>
      <c r="ABU47" s="188"/>
      <c r="ABV47" s="179"/>
      <c r="ABW47" s="170"/>
      <c r="ABX47" s="188"/>
      <c r="ABY47" s="188"/>
      <c r="ABZ47" s="188"/>
      <c r="ACA47" s="179"/>
      <c r="ACB47" s="170"/>
      <c r="ACC47" s="188"/>
      <c r="ACD47" s="188"/>
      <c r="ACE47" s="188"/>
      <c r="ACF47" s="179"/>
      <c r="ACG47" s="170"/>
      <c r="ACH47" s="188"/>
      <c r="ACI47" s="188"/>
      <c r="ACJ47" s="188"/>
      <c r="ACK47" s="179"/>
      <c r="ACL47" s="170"/>
      <c r="ACM47" s="188"/>
      <c r="ACN47" s="188"/>
      <c r="ACO47" s="188"/>
      <c r="ACP47" s="179"/>
      <c r="ACQ47" s="170"/>
      <c r="ACR47" s="188"/>
      <c r="ACS47" s="188"/>
      <c r="ACT47" s="188"/>
      <c r="ACU47" s="179"/>
      <c r="ACV47" s="170"/>
      <c r="ACW47" s="188"/>
      <c r="ACX47" s="188"/>
      <c r="ACY47" s="188"/>
      <c r="ACZ47" s="179"/>
      <c r="ADA47" s="170"/>
      <c r="ADB47" s="188"/>
      <c r="ADC47" s="188"/>
      <c r="ADD47" s="188"/>
      <c r="ADE47" s="179"/>
      <c r="ADF47" s="170"/>
      <c r="ADG47" s="188"/>
      <c r="ADH47" s="188"/>
      <c r="ADI47" s="188"/>
      <c r="ADJ47" s="179"/>
      <c r="ADK47" s="170"/>
      <c r="ADL47" s="188"/>
      <c r="ADM47" s="188"/>
      <c r="ADN47" s="188"/>
      <c r="ADO47" s="179"/>
      <c r="ADP47" s="170"/>
      <c r="ADQ47" s="188"/>
      <c r="ADR47" s="188"/>
      <c r="ADS47" s="188"/>
      <c r="ADT47" s="179"/>
      <c r="ADU47" s="170"/>
      <c r="ADV47" s="188"/>
      <c r="ADW47" s="188"/>
      <c r="ADX47" s="188"/>
      <c r="ADY47" s="179"/>
      <c r="ADZ47" s="170"/>
      <c r="AEA47" s="188"/>
      <c r="AEB47" s="188"/>
      <c r="AEC47" s="188"/>
      <c r="AED47" s="179"/>
      <c r="AEE47" s="170"/>
      <c r="AEF47" s="188"/>
      <c r="AEG47" s="188"/>
      <c r="AEH47" s="188"/>
      <c r="AEI47" s="179"/>
      <c r="AEJ47" s="170"/>
      <c r="AEK47" s="188"/>
      <c r="AEL47" s="188"/>
      <c r="AEM47" s="188"/>
      <c r="AEN47" s="179"/>
      <c r="AEO47" s="170"/>
      <c r="AEP47" s="188"/>
      <c r="AEQ47" s="188"/>
      <c r="AER47" s="188"/>
      <c r="AES47" s="179"/>
      <c r="AET47" s="170"/>
      <c r="AEU47" s="188"/>
      <c r="AEV47" s="188"/>
      <c r="AEW47" s="188"/>
      <c r="AEX47" s="179"/>
      <c r="AEY47" s="170"/>
      <c r="AEZ47" s="188"/>
      <c r="AFA47" s="188"/>
      <c r="AFB47" s="188"/>
      <c r="AFC47" s="179"/>
      <c r="AFD47" s="170"/>
      <c r="AFE47" s="188"/>
      <c r="AFF47" s="188"/>
      <c r="AFG47" s="188"/>
      <c r="AFH47" s="179"/>
      <c r="AFI47" s="170"/>
      <c r="AFJ47" s="188"/>
      <c r="AFK47" s="188"/>
      <c r="AFL47" s="188"/>
      <c r="AFM47" s="179"/>
      <c r="AFN47" s="170"/>
      <c r="AFO47" s="188"/>
      <c r="AFP47" s="188"/>
      <c r="AFQ47" s="188"/>
      <c r="AFR47" s="179"/>
      <c r="AFS47" s="170"/>
      <c r="AFT47" s="188"/>
      <c r="AFU47" s="188"/>
      <c r="AFV47" s="188"/>
      <c r="AFW47" s="179"/>
      <c r="AFX47" s="170"/>
      <c r="AFY47" s="188"/>
      <c r="AFZ47" s="188"/>
      <c r="AGA47" s="188"/>
      <c r="AGB47" s="179"/>
      <c r="AGC47" s="170"/>
      <c r="AGD47" s="188"/>
      <c r="AGE47" s="188"/>
      <c r="AGF47" s="188"/>
      <c r="AGG47" s="179"/>
      <c r="AGH47" s="170"/>
      <c r="AGI47" s="188"/>
      <c r="AGJ47" s="188"/>
      <c r="AGK47" s="188"/>
      <c r="AGL47" s="179"/>
      <c r="AGM47" s="170"/>
      <c r="AGN47" s="188"/>
      <c r="AGO47" s="188"/>
      <c r="AGP47" s="188"/>
      <c r="AGQ47" s="179"/>
      <c r="AGR47" s="170"/>
      <c r="AGS47" s="188"/>
      <c r="AGT47" s="188"/>
      <c r="AGU47" s="188"/>
      <c r="AGV47" s="179"/>
      <c r="AGW47" s="170"/>
      <c r="AGX47" s="188"/>
      <c r="AGY47" s="188"/>
      <c r="AGZ47" s="188"/>
      <c r="AHA47" s="179"/>
      <c r="AHB47" s="170"/>
      <c r="AHC47" s="188"/>
      <c r="AHD47" s="188"/>
      <c r="AHE47" s="188"/>
      <c r="AHF47" s="179"/>
      <c r="AHG47" s="170"/>
      <c r="AHH47" s="188"/>
      <c r="AHI47" s="188"/>
      <c r="AHJ47" s="188"/>
      <c r="AHK47" s="179"/>
      <c r="AHL47" s="170"/>
      <c r="AHM47" s="188"/>
      <c r="AHN47" s="188"/>
      <c r="AHO47" s="188"/>
      <c r="AHP47" s="179"/>
      <c r="AHQ47" s="170"/>
      <c r="AHR47" s="188"/>
      <c r="AHS47" s="188"/>
      <c r="AHT47" s="188"/>
      <c r="AHU47" s="179"/>
      <c r="AHV47" s="170"/>
      <c r="AHW47" s="188"/>
      <c r="AHX47" s="188"/>
      <c r="AHY47" s="188"/>
      <c r="AHZ47" s="179"/>
      <c r="AIA47" s="170"/>
      <c r="AIB47" s="188"/>
      <c r="AIC47" s="188"/>
      <c r="AID47" s="188"/>
      <c r="AIE47" s="179"/>
      <c r="AIF47" s="170"/>
      <c r="AIG47" s="188"/>
      <c r="AIH47" s="188"/>
      <c r="AII47" s="188"/>
      <c r="AIJ47" s="179"/>
      <c r="AIK47" s="170"/>
      <c r="AIL47" s="188"/>
      <c r="AIM47" s="188"/>
      <c r="AIN47" s="188"/>
      <c r="AIO47" s="179"/>
      <c r="AIP47" s="170"/>
      <c r="AIQ47" s="188"/>
      <c r="AIR47" s="188"/>
      <c r="AIS47" s="188"/>
      <c r="AIT47" s="179"/>
      <c r="AIU47" s="170"/>
      <c r="AIV47" s="188"/>
      <c r="AIW47" s="188"/>
      <c r="AIX47" s="188"/>
      <c r="AIY47" s="179"/>
      <c r="AIZ47" s="170"/>
      <c r="AJA47" s="188"/>
      <c r="AJB47" s="188"/>
      <c r="AJC47" s="188"/>
      <c r="AJD47" s="179"/>
      <c r="AJE47" s="170"/>
      <c r="AJF47" s="188"/>
      <c r="AJG47" s="188"/>
      <c r="AJH47" s="188"/>
      <c r="AJI47" s="179"/>
      <c r="AJJ47" s="170"/>
      <c r="AJK47" s="188"/>
      <c r="AJL47" s="188"/>
      <c r="AJM47" s="188"/>
      <c r="AJN47" s="179"/>
      <c r="AJO47" s="170"/>
      <c r="AJP47" s="188"/>
      <c r="AJQ47" s="188"/>
      <c r="AJR47" s="188"/>
      <c r="AJS47" s="179"/>
      <c r="AJT47" s="170"/>
      <c r="AJU47" s="188"/>
      <c r="AJV47" s="188"/>
      <c r="AJW47" s="188"/>
      <c r="AJX47" s="179"/>
      <c r="AJY47" s="170"/>
      <c r="AJZ47" s="188"/>
      <c r="AKA47" s="188"/>
      <c r="AKB47" s="188"/>
      <c r="AKC47" s="179"/>
      <c r="AKD47" s="170"/>
      <c r="AKE47" s="188"/>
      <c r="AKF47" s="188"/>
      <c r="AKG47" s="188"/>
      <c r="AKH47" s="179"/>
      <c r="AKI47" s="170"/>
      <c r="AKJ47" s="188"/>
      <c r="AKK47" s="188"/>
      <c r="AKL47" s="188"/>
      <c r="AKM47" s="179"/>
      <c r="AKN47" s="170"/>
      <c r="AKO47" s="188"/>
      <c r="AKP47" s="188"/>
      <c r="AKQ47" s="188"/>
      <c r="AKR47" s="179"/>
      <c r="AKS47" s="170"/>
      <c r="AKT47" s="188"/>
      <c r="AKU47" s="188"/>
      <c r="AKV47" s="188"/>
      <c r="AKW47" s="179"/>
      <c r="AKX47" s="170"/>
      <c r="AKY47" s="188"/>
      <c r="AKZ47" s="188"/>
      <c r="ALA47" s="188"/>
      <c r="ALB47" s="179"/>
      <c r="ALC47" s="170"/>
      <c r="ALD47" s="188"/>
      <c r="ALE47" s="188"/>
      <c r="ALF47" s="188"/>
      <c r="ALG47" s="179"/>
      <c r="ALH47" s="170"/>
      <c r="ALI47" s="188"/>
      <c r="ALJ47" s="188"/>
      <c r="ALK47" s="188"/>
      <c r="ALL47" s="179"/>
      <c r="ALM47" s="170"/>
      <c r="ALN47" s="188"/>
      <c r="ALO47" s="188"/>
      <c r="ALP47" s="188"/>
      <c r="ALQ47" s="179"/>
      <c r="ALR47" s="170"/>
      <c r="ALS47" s="188"/>
      <c r="ALT47" s="188"/>
      <c r="ALU47" s="188"/>
      <c r="ALV47" s="179"/>
      <c r="ALW47" s="170"/>
      <c r="ALX47" s="188"/>
      <c r="ALY47" s="188"/>
      <c r="ALZ47" s="188"/>
      <c r="AMA47" s="179"/>
      <c r="AMB47" s="170"/>
      <c r="AMC47" s="188"/>
      <c r="AMD47" s="188"/>
      <c r="AME47" s="188"/>
      <c r="AMF47" s="179"/>
      <c r="AMG47" s="170"/>
      <c r="AMH47" s="188"/>
      <c r="AMI47" s="188"/>
      <c r="AMJ47" s="188"/>
      <c r="AMK47" s="179"/>
      <c r="AML47" s="170"/>
      <c r="AMM47" s="188"/>
      <c r="AMN47" s="188"/>
      <c r="AMO47" s="188"/>
      <c r="AMP47" s="179"/>
      <c r="AMQ47" s="170"/>
      <c r="AMR47" s="188"/>
      <c r="AMS47" s="188"/>
      <c r="AMT47" s="188"/>
      <c r="AMU47" s="179"/>
      <c r="AMV47" s="170"/>
      <c r="AMW47" s="188"/>
      <c r="AMX47" s="188"/>
      <c r="AMY47" s="188"/>
      <c r="AMZ47" s="179"/>
      <c r="ANA47" s="170"/>
      <c r="ANB47" s="188"/>
      <c r="ANC47" s="188"/>
      <c r="AND47" s="188"/>
      <c r="ANE47" s="179"/>
      <c r="ANF47" s="170"/>
      <c r="ANG47" s="188"/>
      <c r="ANH47" s="188"/>
      <c r="ANI47" s="188"/>
      <c r="ANJ47" s="179"/>
      <c r="ANK47" s="170"/>
      <c r="ANL47" s="188"/>
      <c r="ANM47" s="188"/>
      <c r="ANN47" s="188"/>
      <c r="ANO47" s="179"/>
      <c r="ANP47" s="170"/>
      <c r="ANQ47" s="188"/>
      <c r="ANR47" s="188"/>
      <c r="ANS47" s="188"/>
      <c r="ANT47" s="179"/>
      <c r="ANU47" s="170"/>
      <c r="ANV47" s="188"/>
      <c r="ANW47" s="188"/>
      <c r="ANX47" s="188"/>
      <c r="ANY47" s="179"/>
      <c r="ANZ47" s="170"/>
      <c r="AOA47" s="188"/>
      <c r="AOB47" s="188"/>
      <c r="AOC47" s="188"/>
      <c r="AOD47" s="179"/>
      <c r="AOE47" s="170"/>
      <c r="AOF47" s="188"/>
      <c r="AOG47" s="188"/>
      <c r="AOH47" s="188"/>
      <c r="AOI47" s="179"/>
      <c r="AOJ47" s="170"/>
      <c r="AOK47" s="188"/>
      <c r="AOL47" s="188"/>
      <c r="AOM47" s="188"/>
      <c r="AON47" s="179"/>
      <c r="AOO47" s="170"/>
      <c r="AOP47" s="188"/>
      <c r="AOQ47" s="188"/>
      <c r="AOR47" s="188"/>
      <c r="AOS47" s="179"/>
      <c r="AOT47" s="170"/>
      <c r="AOU47" s="188"/>
      <c r="AOV47" s="188"/>
      <c r="AOW47" s="188"/>
      <c r="AOX47" s="179"/>
      <c r="AOY47" s="170"/>
      <c r="AOZ47" s="188"/>
      <c r="APA47" s="188"/>
      <c r="APB47" s="188"/>
      <c r="APC47" s="179"/>
      <c r="APD47" s="170"/>
      <c r="APE47" s="188"/>
      <c r="APF47" s="188"/>
      <c r="APG47" s="188"/>
      <c r="APH47" s="179"/>
      <c r="API47" s="170"/>
      <c r="APJ47" s="188"/>
      <c r="APK47" s="188"/>
      <c r="APL47" s="188"/>
      <c r="APM47" s="179"/>
      <c r="APN47" s="170"/>
      <c r="APO47" s="188"/>
      <c r="APP47" s="188"/>
      <c r="APQ47" s="188"/>
      <c r="APR47" s="179"/>
      <c r="APS47" s="170"/>
      <c r="APT47" s="188"/>
      <c r="APU47" s="188"/>
      <c r="APV47" s="188"/>
      <c r="APW47" s="179"/>
      <c r="APX47" s="170"/>
      <c r="APY47" s="188"/>
      <c r="APZ47" s="188"/>
      <c r="AQA47" s="188"/>
      <c r="AQB47" s="179"/>
      <c r="AQC47" s="170"/>
      <c r="AQD47" s="188"/>
      <c r="AQE47" s="188"/>
      <c r="AQF47" s="188"/>
      <c r="AQG47" s="179"/>
      <c r="AQH47" s="170"/>
      <c r="AQI47" s="188"/>
      <c r="AQJ47" s="188"/>
      <c r="AQK47" s="188"/>
      <c r="AQL47" s="179"/>
      <c r="AQM47" s="170"/>
      <c r="AQN47" s="188"/>
      <c r="AQO47" s="188"/>
      <c r="AQP47" s="188"/>
      <c r="AQQ47" s="179"/>
      <c r="AQR47" s="170"/>
      <c r="AQS47" s="188"/>
      <c r="AQT47" s="188"/>
      <c r="AQU47" s="188"/>
      <c r="AQV47" s="179"/>
      <c r="AQW47" s="170"/>
      <c r="AQX47" s="188"/>
      <c r="AQY47" s="188"/>
      <c r="AQZ47" s="188"/>
      <c r="ARA47" s="179"/>
      <c r="ARB47" s="170"/>
      <c r="ARC47" s="188"/>
      <c r="ARD47" s="188"/>
      <c r="ARE47" s="188"/>
      <c r="ARF47" s="179"/>
      <c r="ARG47" s="170"/>
      <c r="ARH47" s="188"/>
      <c r="ARI47" s="188"/>
      <c r="ARJ47" s="188"/>
      <c r="ARK47" s="179"/>
      <c r="ARL47" s="170"/>
      <c r="ARM47" s="188"/>
      <c r="ARN47" s="188"/>
      <c r="ARO47" s="188"/>
      <c r="ARP47" s="179"/>
      <c r="ARQ47" s="170"/>
      <c r="ARR47" s="188"/>
      <c r="ARS47" s="188"/>
      <c r="ART47" s="188"/>
      <c r="ARU47" s="179"/>
      <c r="ARV47" s="170"/>
      <c r="ARW47" s="188"/>
      <c r="ARX47" s="188"/>
      <c r="ARY47" s="188"/>
      <c r="ARZ47" s="179"/>
      <c r="ASA47" s="170"/>
      <c r="ASB47" s="188"/>
      <c r="ASC47" s="188"/>
      <c r="ASD47" s="188"/>
      <c r="ASE47" s="179"/>
      <c r="ASF47" s="170"/>
      <c r="ASG47" s="188"/>
      <c r="ASH47" s="188"/>
      <c r="ASI47" s="188"/>
      <c r="ASJ47" s="179"/>
      <c r="ASK47" s="170"/>
      <c r="ASL47" s="188"/>
      <c r="ASM47" s="188"/>
      <c r="ASN47" s="188"/>
      <c r="ASO47" s="179"/>
      <c r="ASP47" s="170"/>
      <c r="ASQ47" s="188"/>
      <c r="ASR47" s="188"/>
      <c r="ASS47" s="188"/>
      <c r="AST47" s="179"/>
      <c r="ASU47" s="170"/>
      <c r="ASV47" s="188"/>
      <c r="ASW47" s="188"/>
      <c r="ASX47" s="188"/>
      <c r="ASY47" s="179"/>
      <c r="ASZ47" s="170"/>
      <c r="ATA47" s="188"/>
      <c r="ATB47" s="188"/>
      <c r="ATC47" s="188"/>
      <c r="ATD47" s="179"/>
      <c r="ATE47" s="170"/>
      <c r="ATF47" s="188"/>
      <c r="ATG47" s="188"/>
      <c r="ATH47" s="188"/>
      <c r="ATI47" s="179"/>
      <c r="ATJ47" s="170"/>
      <c r="ATK47" s="188"/>
      <c r="ATL47" s="188"/>
      <c r="ATM47" s="188"/>
      <c r="ATN47" s="179"/>
      <c r="ATO47" s="170"/>
      <c r="ATP47" s="188"/>
      <c r="ATQ47" s="188"/>
      <c r="ATR47" s="188"/>
      <c r="ATS47" s="179"/>
      <c r="ATT47" s="170"/>
      <c r="ATU47" s="188"/>
      <c r="ATV47" s="188"/>
      <c r="ATW47" s="188"/>
      <c r="ATX47" s="179"/>
      <c r="ATY47" s="170"/>
      <c r="ATZ47" s="188"/>
      <c r="AUA47" s="188"/>
      <c r="AUB47" s="188"/>
      <c r="AUC47" s="179"/>
      <c r="AUD47" s="170"/>
      <c r="AUE47" s="188"/>
      <c r="AUF47" s="188"/>
      <c r="AUG47" s="188"/>
      <c r="AUH47" s="179"/>
      <c r="AUI47" s="170"/>
      <c r="AUJ47" s="188"/>
      <c r="AUK47" s="188"/>
      <c r="AUL47" s="188"/>
      <c r="AUM47" s="179"/>
      <c r="AUN47" s="170"/>
      <c r="AUO47" s="188"/>
      <c r="AUP47" s="188"/>
      <c r="AUQ47" s="188"/>
      <c r="AUR47" s="179"/>
      <c r="AUS47" s="170"/>
      <c r="AUT47" s="188"/>
      <c r="AUU47" s="188"/>
      <c r="AUV47" s="188"/>
      <c r="AUW47" s="179"/>
      <c r="AUX47" s="170"/>
      <c r="AUY47" s="188"/>
      <c r="AUZ47" s="188"/>
      <c r="AVA47" s="188"/>
      <c r="AVB47" s="179"/>
      <c r="AVC47" s="170"/>
      <c r="AVD47" s="188"/>
      <c r="AVE47" s="188"/>
      <c r="AVF47" s="188"/>
      <c r="AVG47" s="179"/>
      <c r="AVH47" s="170"/>
      <c r="AVI47" s="188"/>
      <c r="AVJ47" s="188"/>
      <c r="AVK47" s="188"/>
      <c r="AVL47" s="179"/>
      <c r="AVM47" s="170"/>
      <c r="AVN47" s="188"/>
      <c r="AVO47" s="188"/>
      <c r="AVP47" s="188"/>
      <c r="AVQ47" s="179"/>
      <c r="AVR47" s="170"/>
      <c r="AVS47" s="188"/>
      <c r="AVT47" s="188"/>
      <c r="AVU47" s="188"/>
      <c r="AVV47" s="179"/>
      <c r="AVW47" s="170"/>
      <c r="AVX47" s="188"/>
      <c r="AVY47" s="188"/>
      <c r="AVZ47" s="188"/>
      <c r="AWA47" s="179"/>
      <c r="AWB47" s="170"/>
      <c r="AWC47" s="188"/>
      <c r="AWD47" s="188"/>
      <c r="AWE47" s="188"/>
      <c r="AWF47" s="179"/>
      <c r="AWG47" s="170"/>
      <c r="AWH47" s="188"/>
      <c r="AWI47" s="188"/>
      <c r="AWJ47" s="188"/>
      <c r="AWK47" s="179"/>
      <c r="AWL47" s="170"/>
      <c r="AWM47" s="188"/>
      <c r="AWN47" s="188"/>
      <c r="AWO47" s="188"/>
      <c r="AWP47" s="179"/>
      <c r="AWQ47" s="170"/>
      <c r="AWR47" s="188"/>
      <c r="AWS47" s="188"/>
      <c r="AWT47" s="188"/>
      <c r="AWU47" s="179"/>
      <c r="AWV47" s="170"/>
      <c r="AWW47" s="188"/>
      <c r="AWX47" s="188"/>
      <c r="AWY47" s="188"/>
      <c r="AWZ47" s="179"/>
      <c r="AXA47" s="170"/>
      <c r="AXB47" s="188"/>
      <c r="AXC47" s="188"/>
      <c r="AXD47" s="188"/>
      <c r="AXE47" s="179"/>
      <c r="AXF47" s="170"/>
      <c r="AXG47" s="188"/>
      <c r="AXH47" s="188"/>
      <c r="AXI47" s="188"/>
      <c r="AXJ47" s="179"/>
      <c r="AXK47" s="170"/>
      <c r="AXL47" s="188"/>
      <c r="AXM47" s="188"/>
      <c r="AXN47" s="188"/>
      <c r="AXO47" s="179"/>
      <c r="AXP47" s="170"/>
      <c r="AXQ47" s="188"/>
      <c r="AXR47" s="188"/>
      <c r="AXS47" s="188"/>
      <c r="AXT47" s="179"/>
      <c r="AXU47" s="170"/>
      <c r="AXV47" s="188"/>
      <c r="AXW47" s="188"/>
      <c r="AXX47" s="188"/>
      <c r="AXY47" s="179"/>
      <c r="AXZ47" s="170"/>
      <c r="AYA47" s="188"/>
      <c r="AYB47" s="188"/>
      <c r="AYC47" s="188"/>
      <c r="AYD47" s="179"/>
      <c r="AYE47" s="170"/>
      <c r="AYF47" s="188"/>
      <c r="AYG47" s="188"/>
      <c r="AYH47" s="188"/>
      <c r="AYI47" s="179"/>
      <c r="AYJ47" s="170"/>
      <c r="AYK47" s="188"/>
      <c r="AYL47" s="188"/>
      <c r="AYM47" s="188"/>
      <c r="AYN47" s="179"/>
      <c r="AYO47" s="170"/>
      <c r="AYP47" s="188"/>
      <c r="AYQ47" s="188"/>
      <c r="AYR47" s="188"/>
      <c r="AYS47" s="179"/>
      <c r="AYT47" s="170"/>
      <c r="AYU47" s="188"/>
      <c r="AYV47" s="188"/>
      <c r="AYW47" s="188"/>
      <c r="AYX47" s="179"/>
      <c r="AYY47" s="170"/>
      <c r="AYZ47" s="188"/>
      <c r="AZA47" s="188"/>
      <c r="AZB47" s="188"/>
      <c r="AZC47" s="179"/>
      <c r="AZD47" s="170"/>
      <c r="AZE47" s="188"/>
      <c r="AZF47" s="188"/>
      <c r="AZG47" s="188"/>
      <c r="AZH47" s="179"/>
      <c r="AZI47" s="170"/>
      <c r="AZJ47" s="188"/>
      <c r="AZK47" s="188"/>
      <c r="AZL47" s="188"/>
      <c r="AZM47" s="179"/>
      <c r="AZN47" s="170"/>
      <c r="AZO47" s="188"/>
      <c r="AZP47" s="188"/>
      <c r="AZQ47" s="188"/>
      <c r="AZR47" s="179"/>
      <c r="AZS47" s="170"/>
      <c r="AZT47" s="188"/>
      <c r="AZU47" s="188"/>
      <c r="AZV47" s="188"/>
      <c r="AZW47" s="179"/>
      <c r="AZX47" s="170"/>
      <c r="AZY47" s="188"/>
      <c r="AZZ47" s="188"/>
      <c r="BAA47" s="188"/>
      <c r="BAB47" s="179"/>
      <c r="BAC47" s="170"/>
      <c r="BAD47" s="188"/>
      <c r="BAE47" s="188"/>
      <c r="BAF47" s="188"/>
      <c r="BAG47" s="179"/>
      <c r="BAH47" s="170"/>
      <c r="BAI47" s="188"/>
      <c r="BAJ47" s="188"/>
      <c r="BAK47" s="188"/>
      <c r="BAL47" s="179"/>
      <c r="BAM47" s="170"/>
      <c r="BAN47" s="188"/>
      <c r="BAO47" s="188"/>
      <c r="BAP47" s="188"/>
      <c r="BAQ47" s="179"/>
      <c r="BAR47" s="170"/>
      <c r="BAS47" s="188"/>
      <c r="BAT47" s="188"/>
      <c r="BAU47" s="188"/>
      <c r="BAV47" s="179"/>
      <c r="BAW47" s="170"/>
      <c r="BAX47" s="188"/>
      <c r="BAY47" s="188"/>
      <c r="BAZ47" s="188"/>
      <c r="BBA47" s="179"/>
      <c r="BBB47" s="170"/>
      <c r="BBC47" s="188"/>
      <c r="BBD47" s="188"/>
      <c r="BBE47" s="188"/>
      <c r="BBF47" s="179"/>
      <c r="BBG47" s="170"/>
      <c r="BBH47" s="188"/>
      <c r="BBI47" s="188"/>
      <c r="BBJ47" s="188"/>
      <c r="BBK47" s="179"/>
      <c r="BBL47" s="170"/>
      <c r="BBM47" s="188"/>
      <c r="BBN47" s="188"/>
      <c r="BBO47" s="188"/>
      <c r="BBP47" s="179"/>
      <c r="BBQ47" s="170"/>
      <c r="BBR47" s="188"/>
      <c r="BBS47" s="188"/>
      <c r="BBT47" s="188"/>
      <c r="BBU47" s="179"/>
      <c r="BBV47" s="170"/>
      <c r="BBW47" s="188"/>
      <c r="BBX47" s="188"/>
      <c r="BBY47" s="188"/>
      <c r="BBZ47" s="179"/>
      <c r="BCA47" s="170"/>
      <c r="BCB47" s="188"/>
      <c r="BCC47" s="188"/>
      <c r="BCD47" s="188"/>
      <c r="BCE47" s="179"/>
      <c r="BCF47" s="170"/>
      <c r="BCG47" s="188"/>
      <c r="BCH47" s="188"/>
      <c r="BCI47" s="188"/>
      <c r="BCJ47" s="179"/>
      <c r="BCK47" s="170"/>
      <c r="BCL47" s="188"/>
      <c r="BCM47" s="188"/>
      <c r="BCN47" s="188"/>
      <c r="BCO47" s="179"/>
      <c r="BCP47" s="170"/>
      <c r="BCQ47" s="188"/>
      <c r="BCR47" s="188"/>
      <c r="BCS47" s="188"/>
      <c r="BCT47" s="179"/>
      <c r="BCU47" s="170"/>
      <c r="BCV47" s="188"/>
      <c r="BCW47" s="188"/>
      <c r="BCX47" s="188"/>
      <c r="BCY47" s="179"/>
      <c r="BCZ47" s="170"/>
      <c r="BDA47" s="188"/>
      <c r="BDB47" s="188"/>
      <c r="BDC47" s="188"/>
      <c r="BDD47" s="179"/>
      <c r="BDE47" s="170"/>
      <c r="BDF47" s="188"/>
      <c r="BDG47" s="188"/>
      <c r="BDH47" s="188"/>
      <c r="BDI47" s="179"/>
      <c r="BDJ47" s="170"/>
      <c r="BDK47" s="188"/>
      <c r="BDL47" s="188"/>
      <c r="BDM47" s="188"/>
      <c r="BDN47" s="179"/>
      <c r="BDO47" s="170"/>
      <c r="BDP47" s="188"/>
      <c r="BDQ47" s="188"/>
      <c r="BDR47" s="188"/>
      <c r="BDS47" s="179"/>
      <c r="BDT47" s="170"/>
      <c r="BDU47" s="188"/>
      <c r="BDV47" s="188"/>
      <c r="BDW47" s="188"/>
      <c r="BDX47" s="179"/>
      <c r="BDY47" s="170"/>
      <c r="BDZ47" s="188"/>
      <c r="BEA47" s="188"/>
      <c r="BEB47" s="188"/>
      <c r="BEC47" s="179"/>
      <c r="BED47" s="170"/>
      <c r="BEE47" s="188"/>
      <c r="BEF47" s="188"/>
      <c r="BEG47" s="188"/>
      <c r="BEH47" s="179"/>
      <c r="BEI47" s="170"/>
      <c r="BEJ47" s="188"/>
      <c r="BEK47" s="188"/>
      <c r="BEL47" s="188"/>
      <c r="BEM47" s="179"/>
      <c r="BEN47" s="170"/>
      <c r="BEO47" s="188"/>
      <c r="BEP47" s="188"/>
      <c r="BEQ47" s="188"/>
      <c r="BER47" s="179"/>
      <c r="BES47" s="170"/>
      <c r="BET47" s="188"/>
      <c r="BEU47" s="188"/>
      <c r="BEV47" s="188"/>
      <c r="BEW47" s="179"/>
      <c r="BEX47" s="170"/>
      <c r="BEY47" s="188"/>
      <c r="BEZ47" s="188"/>
      <c r="BFA47" s="188"/>
      <c r="BFB47" s="179"/>
      <c r="BFC47" s="170"/>
      <c r="BFD47" s="188"/>
      <c r="BFE47" s="188"/>
      <c r="BFF47" s="188"/>
      <c r="BFG47" s="179"/>
      <c r="BFH47" s="170"/>
      <c r="BFI47" s="188"/>
      <c r="BFJ47" s="188"/>
      <c r="BFK47" s="188"/>
      <c r="BFL47" s="179"/>
      <c r="BFM47" s="170"/>
      <c r="BFN47" s="188"/>
      <c r="BFO47" s="188"/>
      <c r="BFP47" s="188"/>
      <c r="BFQ47" s="179"/>
      <c r="BFR47" s="170"/>
      <c r="BFS47" s="188"/>
      <c r="BFT47" s="188"/>
      <c r="BFU47" s="188"/>
      <c r="BFV47" s="179"/>
      <c r="BFW47" s="170"/>
      <c r="BFX47" s="188"/>
      <c r="BFY47" s="188"/>
      <c r="BFZ47" s="188"/>
      <c r="BGA47" s="179"/>
      <c r="BGB47" s="170"/>
      <c r="BGC47" s="188"/>
      <c r="BGD47" s="188"/>
      <c r="BGE47" s="188"/>
      <c r="BGF47" s="179"/>
      <c r="BGG47" s="170"/>
      <c r="BGH47" s="188"/>
      <c r="BGI47" s="188"/>
      <c r="BGJ47" s="188"/>
      <c r="BGK47" s="179"/>
      <c r="BGL47" s="170"/>
      <c r="BGM47" s="188"/>
      <c r="BGN47" s="188"/>
      <c r="BGO47" s="188"/>
      <c r="BGP47" s="179"/>
      <c r="BGQ47" s="170"/>
      <c r="BGR47" s="188"/>
      <c r="BGS47" s="188"/>
      <c r="BGT47" s="188"/>
      <c r="BGU47" s="179"/>
      <c r="BGV47" s="170"/>
      <c r="BGW47" s="188"/>
      <c r="BGX47" s="188"/>
      <c r="BGY47" s="188"/>
      <c r="BGZ47" s="179"/>
      <c r="BHA47" s="170"/>
      <c r="BHB47" s="188"/>
      <c r="BHC47" s="188"/>
      <c r="BHD47" s="188"/>
      <c r="BHE47" s="179"/>
      <c r="BHF47" s="170"/>
      <c r="BHG47" s="188"/>
      <c r="BHH47" s="188"/>
      <c r="BHI47" s="188"/>
      <c r="BHJ47" s="179"/>
      <c r="BHK47" s="170"/>
      <c r="BHL47" s="188"/>
      <c r="BHM47" s="188"/>
      <c r="BHN47" s="188"/>
      <c r="BHO47" s="179"/>
      <c r="BHP47" s="170"/>
      <c r="BHQ47" s="188"/>
      <c r="BHR47" s="188"/>
      <c r="BHS47" s="188"/>
      <c r="BHT47" s="179"/>
      <c r="BHU47" s="170"/>
      <c r="BHV47" s="188"/>
      <c r="BHW47" s="188"/>
      <c r="BHX47" s="188"/>
      <c r="BHY47" s="179"/>
      <c r="BHZ47" s="170"/>
      <c r="BIA47" s="188"/>
      <c r="BIB47" s="188"/>
      <c r="BIC47" s="188"/>
      <c r="BID47" s="179"/>
      <c r="BIE47" s="170"/>
      <c r="BIF47" s="188"/>
      <c r="BIG47" s="188"/>
      <c r="BIH47" s="188"/>
      <c r="BII47" s="179"/>
      <c r="BIJ47" s="170"/>
      <c r="BIK47" s="188"/>
      <c r="BIL47" s="188"/>
      <c r="BIM47" s="188"/>
      <c r="BIN47" s="179"/>
      <c r="BIO47" s="170"/>
      <c r="BIP47" s="188"/>
      <c r="BIQ47" s="188"/>
      <c r="BIR47" s="188"/>
      <c r="BIS47" s="179"/>
      <c r="BIT47" s="170"/>
      <c r="BIU47" s="188"/>
      <c r="BIV47" s="188"/>
      <c r="BIW47" s="188"/>
      <c r="BIX47" s="179"/>
      <c r="BIY47" s="170"/>
      <c r="BIZ47" s="188"/>
      <c r="BJA47" s="188"/>
      <c r="BJB47" s="188"/>
      <c r="BJC47" s="179"/>
      <c r="BJD47" s="170"/>
      <c r="BJE47" s="188"/>
      <c r="BJF47" s="188"/>
      <c r="BJG47" s="188"/>
      <c r="BJH47" s="179"/>
      <c r="BJI47" s="170"/>
      <c r="BJJ47" s="188"/>
      <c r="BJK47" s="188"/>
      <c r="BJL47" s="188"/>
      <c r="BJM47" s="179"/>
      <c r="BJN47" s="170"/>
      <c r="BJO47" s="188"/>
      <c r="BJP47" s="188"/>
      <c r="BJQ47" s="188"/>
      <c r="BJR47" s="179"/>
      <c r="BJS47" s="170"/>
      <c r="BJT47" s="188"/>
      <c r="BJU47" s="188"/>
      <c r="BJV47" s="188"/>
      <c r="BJW47" s="179"/>
      <c r="BJX47" s="170"/>
      <c r="BJY47" s="188"/>
      <c r="BJZ47" s="188"/>
      <c r="BKA47" s="188"/>
      <c r="BKB47" s="179"/>
      <c r="BKC47" s="170"/>
      <c r="BKD47" s="188"/>
      <c r="BKE47" s="188"/>
      <c r="BKF47" s="188"/>
      <c r="BKG47" s="179"/>
      <c r="BKH47" s="170"/>
      <c r="BKI47" s="188"/>
      <c r="BKJ47" s="188"/>
      <c r="BKK47" s="188"/>
      <c r="BKL47" s="179"/>
      <c r="BKM47" s="170"/>
      <c r="BKN47" s="188"/>
      <c r="BKO47" s="188"/>
      <c r="BKP47" s="188"/>
      <c r="BKQ47" s="179"/>
      <c r="BKR47" s="170"/>
      <c r="BKS47" s="188"/>
      <c r="BKT47" s="188"/>
      <c r="BKU47" s="188"/>
      <c r="BKV47" s="179"/>
      <c r="BKW47" s="170"/>
      <c r="BKX47" s="188"/>
      <c r="BKY47" s="188"/>
      <c r="BKZ47" s="188"/>
      <c r="BLA47" s="179"/>
      <c r="BLB47" s="170"/>
      <c r="BLC47" s="188"/>
      <c r="BLD47" s="188"/>
      <c r="BLE47" s="188"/>
      <c r="BLF47" s="179"/>
      <c r="BLG47" s="170"/>
      <c r="BLH47" s="188"/>
      <c r="BLI47" s="188"/>
      <c r="BLJ47" s="188"/>
      <c r="BLK47" s="179"/>
      <c r="BLL47" s="170"/>
      <c r="BLM47" s="188"/>
      <c r="BLN47" s="188"/>
      <c r="BLO47" s="188"/>
      <c r="BLP47" s="179"/>
      <c r="BLQ47" s="170"/>
      <c r="BLR47" s="188"/>
      <c r="BLS47" s="188"/>
      <c r="BLT47" s="188"/>
      <c r="BLU47" s="179"/>
      <c r="BLV47" s="170"/>
      <c r="BLW47" s="188"/>
      <c r="BLX47" s="188"/>
      <c r="BLY47" s="188"/>
      <c r="BLZ47" s="179"/>
      <c r="BMA47" s="170"/>
      <c r="BMB47" s="188"/>
      <c r="BMC47" s="188"/>
      <c r="BMD47" s="188"/>
      <c r="BME47" s="179"/>
      <c r="BMF47" s="170"/>
      <c r="BMG47" s="188"/>
      <c r="BMH47" s="188"/>
      <c r="BMI47" s="188"/>
      <c r="BMJ47" s="179"/>
      <c r="BMK47" s="170"/>
      <c r="BML47" s="188"/>
      <c r="BMM47" s="188"/>
      <c r="BMN47" s="188"/>
      <c r="BMO47" s="179"/>
      <c r="BMP47" s="170"/>
      <c r="BMQ47" s="188"/>
      <c r="BMR47" s="188"/>
      <c r="BMS47" s="188"/>
      <c r="BMT47" s="179"/>
      <c r="BMU47" s="170"/>
      <c r="BMV47" s="188"/>
      <c r="BMW47" s="188"/>
      <c r="BMX47" s="188"/>
      <c r="BMY47" s="179"/>
      <c r="BMZ47" s="170"/>
      <c r="BNA47" s="188"/>
      <c r="BNB47" s="188"/>
      <c r="BNC47" s="188"/>
      <c r="BND47" s="179"/>
      <c r="BNE47" s="170"/>
      <c r="BNF47" s="188"/>
      <c r="BNG47" s="188"/>
      <c r="BNH47" s="188"/>
      <c r="BNI47" s="179"/>
      <c r="BNJ47" s="170"/>
      <c r="BNK47" s="188"/>
      <c r="BNL47" s="188"/>
      <c r="BNM47" s="188"/>
      <c r="BNN47" s="179"/>
      <c r="BNO47" s="170"/>
      <c r="BNP47" s="188"/>
      <c r="BNQ47" s="188"/>
      <c r="BNR47" s="188"/>
      <c r="BNS47" s="179"/>
      <c r="BNT47" s="170"/>
      <c r="BNU47" s="188"/>
      <c r="BNV47" s="188"/>
      <c r="BNW47" s="188"/>
      <c r="BNX47" s="179"/>
      <c r="BNY47" s="170"/>
      <c r="BNZ47" s="188"/>
      <c r="BOA47" s="188"/>
      <c r="BOB47" s="188"/>
      <c r="BOC47" s="179"/>
      <c r="BOD47" s="170"/>
      <c r="BOE47" s="188"/>
      <c r="BOF47" s="188"/>
      <c r="BOG47" s="188"/>
      <c r="BOH47" s="179"/>
      <c r="BOI47" s="170"/>
      <c r="BOJ47" s="188"/>
      <c r="BOK47" s="188"/>
      <c r="BOL47" s="188"/>
      <c r="BOM47" s="179"/>
      <c r="BON47" s="170"/>
      <c r="BOO47" s="188"/>
      <c r="BOP47" s="188"/>
      <c r="BOQ47" s="188"/>
      <c r="BOR47" s="179"/>
      <c r="BOS47" s="170"/>
      <c r="BOT47" s="188"/>
      <c r="BOU47" s="188"/>
      <c r="BOV47" s="188"/>
      <c r="BOW47" s="179"/>
      <c r="BOX47" s="170"/>
      <c r="BOY47" s="188"/>
      <c r="BOZ47" s="188"/>
      <c r="BPA47" s="188"/>
      <c r="BPB47" s="179"/>
      <c r="BPC47" s="170"/>
      <c r="BPD47" s="188"/>
      <c r="BPE47" s="188"/>
      <c r="BPF47" s="188"/>
      <c r="BPG47" s="179"/>
      <c r="BPH47" s="170"/>
      <c r="BPI47" s="188"/>
      <c r="BPJ47" s="188"/>
      <c r="BPK47" s="188"/>
      <c r="BPL47" s="179"/>
      <c r="BPM47" s="170"/>
      <c r="BPN47" s="188"/>
      <c r="BPO47" s="188"/>
      <c r="BPP47" s="188"/>
      <c r="BPQ47" s="179"/>
      <c r="BPR47" s="170"/>
      <c r="BPS47" s="188"/>
      <c r="BPT47" s="188"/>
      <c r="BPU47" s="188"/>
      <c r="BPV47" s="179"/>
      <c r="BPW47" s="170"/>
      <c r="BPX47" s="188"/>
      <c r="BPY47" s="188"/>
      <c r="BPZ47" s="188"/>
      <c r="BQA47" s="179"/>
      <c r="BQB47" s="170"/>
      <c r="BQC47" s="188"/>
      <c r="BQD47" s="188"/>
      <c r="BQE47" s="188"/>
      <c r="BQF47" s="179"/>
      <c r="BQG47" s="170"/>
      <c r="BQH47" s="188"/>
      <c r="BQI47" s="188"/>
      <c r="BQJ47" s="188"/>
      <c r="BQK47" s="179"/>
      <c r="BQL47" s="170"/>
      <c r="BQM47" s="188"/>
      <c r="BQN47" s="188"/>
      <c r="BQO47" s="188"/>
      <c r="BQP47" s="179"/>
      <c r="BQQ47" s="170"/>
      <c r="BQR47" s="188"/>
      <c r="BQS47" s="188"/>
      <c r="BQT47" s="188"/>
      <c r="BQU47" s="179"/>
      <c r="BQV47" s="170"/>
      <c r="BQW47" s="188"/>
      <c r="BQX47" s="188"/>
      <c r="BQY47" s="188"/>
      <c r="BQZ47" s="179"/>
      <c r="BRA47" s="170"/>
      <c r="BRB47" s="188"/>
      <c r="BRC47" s="188"/>
      <c r="BRD47" s="188"/>
      <c r="BRE47" s="179"/>
      <c r="BRF47" s="170"/>
      <c r="BRG47" s="188"/>
      <c r="BRH47" s="188"/>
      <c r="BRI47" s="188"/>
      <c r="BRJ47" s="179"/>
      <c r="BRK47" s="170"/>
      <c r="BRL47" s="188"/>
      <c r="BRM47" s="188"/>
      <c r="BRN47" s="188"/>
      <c r="BRO47" s="179"/>
      <c r="BRP47" s="170"/>
      <c r="BRQ47" s="188"/>
      <c r="BRR47" s="188"/>
      <c r="BRS47" s="188"/>
      <c r="BRT47" s="179"/>
      <c r="BRU47" s="170"/>
      <c r="BRV47" s="188"/>
      <c r="BRW47" s="188"/>
      <c r="BRX47" s="188"/>
      <c r="BRY47" s="179"/>
      <c r="BRZ47" s="170"/>
      <c r="BSA47" s="188"/>
      <c r="BSB47" s="188"/>
      <c r="BSC47" s="188"/>
      <c r="BSD47" s="179"/>
      <c r="BSE47" s="170"/>
      <c r="BSF47" s="188"/>
      <c r="BSG47" s="188"/>
      <c r="BSH47" s="188"/>
      <c r="BSI47" s="179"/>
      <c r="BSJ47" s="170"/>
      <c r="BSK47" s="188"/>
      <c r="BSL47" s="188"/>
      <c r="BSM47" s="188"/>
      <c r="BSN47" s="179"/>
      <c r="BSO47" s="170"/>
      <c r="BSP47" s="188"/>
      <c r="BSQ47" s="188"/>
      <c r="BSR47" s="188"/>
      <c r="BSS47" s="179"/>
      <c r="BST47" s="170"/>
      <c r="BSU47" s="188"/>
      <c r="BSV47" s="188"/>
      <c r="BSW47" s="188"/>
      <c r="BSX47" s="179"/>
      <c r="BSY47" s="170"/>
      <c r="BSZ47" s="188"/>
      <c r="BTA47" s="188"/>
      <c r="BTB47" s="188"/>
      <c r="BTC47" s="179"/>
      <c r="BTD47" s="170"/>
      <c r="BTE47" s="188"/>
      <c r="BTF47" s="188"/>
      <c r="BTG47" s="188"/>
      <c r="BTH47" s="179"/>
      <c r="BTI47" s="170"/>
      <c r="BTJ47" s="188"/>
      <c r="BTK47" s="188"/>
      <c r="BTL47" s="188"/>
      <c r="BTM47" s="179"/>
      <c r="BTN47" s="170"/>
      <c r="BTO47" s="188"/>
      <c r="BTP47" s="188"/>
      <c r="BTQ47" s="188"/>
      <c r="BTR47" s="179"/>
      <c r="BTS47" s="170"/>
      <c r="BTT47" s="188"/>
      <c r="BTU47" s="188"/>
      <c r="BTV47" s="188"/>
      <c r="BTW47" s="179"/>
      <c r="BTX47" s="170"/>
      <c r="BTY47" s="188"/>
      <c r="BTZ47" s="188"/>
      <c r="BUA47" s="188"/>
      <c r="BUB47" s="179"/>
      <c r="BUC47" s="170"/>
      <c r="BUD47" s="188"/>
      <c r="BUE47" s="188"/>
      <c r="BUF47" s="188"/>
      <c r="BUG47" s="179"/>
      <c r="BUH47" s="170"/>
      <c r="BUI47" s="188"/>
      <c r="BUJ47" s="188"/>
      <c r="BUK47" s="188"/>
      <c r="BUL47" s="179"/>
      <c r="BUM47" s="170"/>
      <c r="BUN47" s="188"/>
      <c r="BUO47" s="188"/>
      <c r="BUP47" s="188"/>
      <c r="BUQ47" s="179"/>
      <c r="BUR47" s="170"/>
      <c r="BUS47" s="188"/>
      <c r="BUT47" s="188"/>
      <c r="BUU47" s="188"/>
      <c r="BUV47" s="179"/>
      <c r="BUW47" s="170"/>
      <c r="BUX47" s="188"/>
      <c r="BUY47" s="188"/>
      <c r="BUZ47" s="188"/>
      <c r="BVA47" s="179"/>
      <c r="BVB47" s="170"/>
      <c r="BVC47" s="188"/>
      <c r="BVD47" s="188"/>
      <c r="BVE47" s="188"/>
      <c r="BVF47" s="179"/>
      <c r="BVG47" s="170"/>
      <c r="BVH47" s="188"/>
      <c r="BVI47" s="188"/>
      <c r="BVJ47" s="188"/>
      <c r="BVK47" s="179"/>
      <c r="BVL47" s="170"/>
      <c r="BVM47" s="188"/>
      <c r="BVN47" s="188"/>
      <c r="BVO47" s="188"/>
      <c r="BVP47" s="179"/>
      <c r="BVQ47" s="170"/>
      <c r="BVR47" s="188"/>
      <c r="BVS47" s="188"/>
      <c r="BVT47" s="188"/>
      <c r="BVU47" s="179"/>
      <c r="BVV47" s="170"/>
      <c r="BVW47" s="188"/>
      <c r="BVX47" s="188"/>
      <c r="BVY47" s="188"/>
      <c r="BVZ47" s="179"/>
      <c r="BWA47" s="170"/>
      <c r="BWB47" s="188"/>
      <c r="BWC47" s="188"/>
      <c r="BWD47" s="188"/>
      <c r="BWE47" s="179"/>
      <c r="BWF47" s="170"/>
      <c r="BWG47" s="188"/>
      <c r="BWH47" s="188"/>
      <c r="BWI47" s="188"/>
      <c r="BWJ47" s="179"/>
      <c r="BWK47" s="170"/>
      <c r="BWL47" s="188"/>
      <c r="BWM47" s="188"/>
      <c r="BWN47" s="188"/>
      <c r="BWO47" s="179"/>
      <c r="BWP47" s="170"/>
      <c r="BWQ47" s="188"/>
      <c r="BWR47" s="188"/>
      <c r="BWS47" s="188"/>
      <c r="BWT47" s="179"/>
      <c r="BWU47" s="170"/>
      <c r="BWV47" s="188"/>
      <c r="BWW47" s="188"/>
      <c r="BWX47" s="188"/>
      <c r="BWY47" s="179"/>
      <c r="BWZ47" s="170"/>
      <c r="BXA47" s="188"/>
      <c r="BXB47" s="188"/>
      <c r="BXC47" s="188"/>
      <c r="BXD47" s="179"/>
      <c r="BXE47" s="170"/>
      <c r="BXF47" s="188"/>
      <c r="BXG47" s="188"/>
      <c r="BXH47" s="188"/>
      <c r="BXI47" s="179"/>
      <c r="BXJ47" s="170"/>
      <c r="BXK47" s="188"/>
      <c r="BXL47" s="188"/>
      <c r="BXM47" s="188"/>
      <c r="BXN47" s="179"/>
      <c r="BXO47" s="170"/>
      <c r="BXP47" s="188"/>
      <c r="BXQ47" s="188"/>
      <c r="BXR47" s="188"/>
      <c r="BXS47" s="179"/>
      <c r="BXT47" s="170"/>
      <c r="BXU47" s="188"/>
      <c r="BXV47" s="188"/>
      <c r="BXW47" s="188"/>
      <c r="BXX47" s="179"/>
      <c r="BXY47" s="170"/>
      <c r="BXZ47" s="188"/>
      <c r="BYA47" s="188"/>
      <c r="BYB47" s="188"/>
      <c r="BYC47" s="179"/>
      <c r="BYD47" s="170"/>
      <c r="BYE47" s="188"/>
      <c r="BYF47" s="188"/>
      <c r="BYG47" s="188"/>
      <c r="BYH47" s="179"/>
      <c r="BYI47" s="170"/>
      <c r="BYJ47" s="188"/>
      <c r="BYK47" s="188"/>
      <c r="BYL47" s="188"/>
      <c r="BYM47" s="179"/>
      <c r="BYN47" s="170"/>
      <c r="BYO47" s="188"/>
      <c r="BYP47" s="188"/>
      <c r="BYQ47" s="188"/>
      <c r="BYR47" s="179"/>
      <c r="BYS47" s="170"/>
      <c r="BYT47" s="188"/>
      <c r="BYU47" s="188"/>
      <c r="BYV47" s="188"/>
      <c r="BYW47" s="179"/>
      <c r="BYX47" s="170"/>
      <c r="BYY47" s="188"/>
      <c r="BYZ47" s="188"/>
      <c r="BZA47" s="188"/>
      <c r="BZB47" s="179"/>
      <c r="BZC47" s="170"/>
      <c r="BZD47" s="188"/>
      <c r="BZE47" s="188"/>
      <c r="BZF47" s="188"/>
      <c r="BZG47" s="179"/>
      <c r="BZH47" s="170"/>
      <c r="BZI47" s="188"/>
      <c r="BZJ47" s="188"/>
      <c r="BZK47" s="188"/>
      <c r="BZL47" s="179"/>
      <c r="BZM47" s="170"/>
      <c r="BZN47" s="188"/>
      <c r="BZO47" s="188"/>
      <c r="BZP47" s="188"/>
      <c r="BZQ47" s="179"/>
      <c r="BZR47" s="170"/>
      <c r="BZS47" s="188"/>
      <c r="BZT47" s="188"/>
      <c r="BZU47" s="188"/>
      <c r="BZV47" s="179"/>
      <c r="BZW47" s="170"/>
      <c r="BZX47" s="188"/>
      <c r="BZY47" s="188"/>
      <c r="BZZ47" s="188"/>
      <c r="CAA47" s="179"/>
      <c r="CAB47" s="170"/>
      <c r="CAC47" s="188"/>
      <c r="CAD47" s="188"/>
      <c r="CAE47" s="188"/>
      <c r="CAF47" s="179"/>
      <c r="CAG47" s="170"/>
      <c r="CAH47" s="188"/>
      <c r="CAI47" s="188"/>
      <c r="CAJ47" s="188"/>
      <c r="CAK47" s="179"/>
      <c r="CAL47" s="170"/>
      <c r="CAM47" s="188"/>
      <c r="CAN47" s="188"/>
      <c r="CAO47" s="188"/>
      <c r="CAP47" s="179"/>
      <c r="CAQ47" s="170"/>
      <c r="CAR47" s="188"/>
      <c r="CAS47" s="188"/>
      <c r="CAT47" s="188"/>
      <c r="CAU47" s="179"/>
      <c r="CAV47" s="170"/>
      <c r="CAW47" s="188"/>
      <c r="CAX47" s="188"/>
      <c r="CAY47" s="188"/>
      <c r="CAZ47" s="179"/>
      <c r="CBA47" s="170"/>
      <c r="CBB47" s="188"/>
      <c r="CBC47" s="188"/>
      <c r="CBD47" s="188"/>
      <c r="CBE47" s="179"/>
      <c r="CBF47" s="170"/>
      <c r="CBG47" s="188"/>
      <c r="CBH47" s="188"/>
      <c r="CBI47" s="188"/>
      <c r="CBJ47" s="179"/>
      <c r="CBK47" s="170"/>
      <c r="CBL47" s="188"/>
      <c r="CBM47" s="188"/>
      <c r="CBN47" s="188"/>
      <c r="CBO47" s="179"/>
      <c r="CBP47" s="170"/>
      <c r="CBQ47" s="188"/>
      <c r="CBR47" s="188"/>
      <c r="CBS47" s="188"/>
      <c r="CBT47" s="179"/>
      <c r="CBU47" s="170"/>
      <c r="CBV47" s="188"/>
      <c r="CBW47" s="188"/>
      <c r="CBX47" s="188"/>
      <c r="CBY47" s="179"/>
      <c r="CBZ47" s="170"/>
      <c r="CCA47" s="188"/>
      <c r="CCB47" s="188"/>
      <c r="CCC47" s="188"/>
      <c r="CCD47" s="179"/>
      <c r="CCE47" s="170"/>
      <c r="CCF47" s="188"/>
      <c r="CCG47" s="188"/>
      <c r="CCH47" s="188"/>
      <c r="CCI47" s="179"/>
      <c r="CCJ47" s="170"/>
      <c r="CCK47" s="188"/>
      <c r="CCL47" s="188"/>
      <c r="CCM47" s="188"/>
      <c r="CCN47" s="179"/>
      <c r="CCO47" s="170"/>
      <c r="CCP47" s="188"/>
      <c r="CCQ47" s="188"/>
      <c r="CCR47" s="188"/>
      <c r="CCS47" s="179"/>
      <c r="CCT47" s="170"/>
      <c r="CCU47" s="188"/>
      <c r="CCV47" s="188"/>
      <c r="CCW47" s="188"/>
      <c r="CCX47" s="179"/>
      <c r="CCY47" s="170"/>
      <c r="CCZ47" s="188"/>
      <c r="CDA47" s="188"/>
      <c r="CDB47" s="188"/>
      <c r="CDC47" s="179"/>
      <c r="CDD47" s="170"/>
      <c r="CDE47" s="188"/>
      <c r="CDF47" s="188"/>
      <c r="CDG47" s="188"/>
      <c r="CDH47" s="179"/>
      <c r="CDI47" s="170"/>
      <c r="CDJ47" s="188"/>
      <c r="CDK47" s="188"/>
      <c r="CDL47" s="188"/>
      <c r="CDM47" s="179"/>
      <c r="CDN47" s="170"/>
      <c r="CDO47" s="188"/>
      <c r="CDP47" s="188"/>
      <c r="CDQ47" s="188"/>
      <c r="CDR47" s="179"/>
      <c r="CDS47" s="170"/>
      <c r="CDT47" s="188"/>
      <c r="CDU47" s="188"/>
      <c r="CDV47" s="188"/>
      <c r="CDW47" s="179"/>
      <c r="CDX47" s="170"/>
      <c r="CDY47" s="188"/>
      <c r="CDZ47" s="188"/>
      <c r="CEA47" s="188"/>
      <c r="CEB47" s="179"/>
      <c r="CEC47" s="170"/>
      <c r="CED47" s="188"/>
      <c r="CEE47" s="188"/>
      <c r="CEF47" s="188"/>
      <c r="CEG47" s="179"/>
      <c r="CEH47" s="170"/>
      <c r="CEI47" s="188"/>
      <c r="CEJ47" s="188"/>
      <c r="CEK47" s="188"/>
      <c r="CEL47" s="179"/>
      <c r="CEM47" s="170"/>
      <c r="CEN47" s="188"/>
      <c r="CEO47" s="188"/>
      <c r="CEP47" s="188"/>
      <c r="CEQ47" s="179"/>
      <c r="CER47" s="170"/>
      <c r="CES47" s="188"/>
      <c r="CET47" s="188"/>
      <c r="CEU47" s="188"/>
      <c r="CEV47" s="179"/>
      <c r="CEW47" s="170"/>
      <c r="CEX47" s="188"/>
      <c r="CEY47" s="188"/>
      <c r="CEZ47" s="188"/>
      <c r="CFA47" s="179"/>
      <c r="CFB47" s="170"/>
      <c r="CFC47" s="188"/>
      <c r="CFD47" s="188"/>
      <c r="CFE47" s="188"/>
      <c r="CFF47" s="179"/>
      <c r="CFG47" s="170"/>
      <c r="CFH47" s="188"/>
      <c r="CFI47" s="188"/>
      <c r="CFJ47" s="188"/>
      <c r="CFK47" s="179"/>
      <c r="CFL47" s="170"/>
      <c r="CFM47" s="188"/>
      <c r="CFN47" s="188"/>
      <c r="CFO47" s="188"/>
      <c r="CFP47" s="179"/>
      <c r="CFQ47" s="170"/>
      <c r="CFR47" s="188"/>
      <c r="CFS47" s="188"/>
      <c r="CFT47" s="188"/>
      <c r="CFU47" s="179"/>
      <c r="CFV47" s="170"/>
      <c r="CFW47" s="188"/>
      <c r="CFX47" s="188"/>
      <c r="CFY47" s="188"/>
      <c r="CFZ47" s="179"/>
      <c r="CGA47" s="170"/>
      <c r="CGB47" s="188"/>
      <c r="CGC47" s="188"/>
      <c r="CGD47" s="188"/>
      <c r="CGE47" s="179"/>
      <c r="CGF47" s="170"/>
      <c r="CGG47" s="188"/>
      <c r="CGH47" s="188"/>
      <c r="CGI47" s="188"/>
      <c r="CGJ47" s="179"/>
      <c r="CGK47" s="170"/>
      <c r="CGL47" s="188"/>
      <c r="CGM47" s="188"/>
      <c r="CGN47" s="188"/>
      <c r="CGO47" s="179"/>
      <c r="CGP47" s="170"/>
      <c r="CGQ47" s="188"/>
      <c r="CGR47" s="188"/>
      <c r="CGS47" s="188"/>
      <c r="CGT47" s="179"/>
      <c r="CGU47" s="170"/>
      <c r="CGV47" s="188"/>
      <c r="CGW47" s="188"/>
      <c r="CGX47" s="188"/>
      <c r="CGY47" s="179"/>
      <c r="CGZ47" s="170"/>
      <c r="CHA47" s="188"/>
      <c r="CHB47" s="188"/>
      <c r="CHC47" s="188"/>
      <c r="CHD47" s="179"/>
      <c r="CHE47" s="170"/>
      <c r="CHF47" s="188"/>
      <c r="CHG47" s="188"/>
      <c r="CHH47" s="188"/>
      <c r="CHI47" s="179"/>
      <c r="CHJ47" s="170"/>
      <c r="CHK47" s="188"/>
      <c r="CHL47" s="188"/>
      <c r="CHM47" s="188"/>
      <c r="CHN47" s="179"/>
      <c r="CHO47" s="170"/>
      <c r="CHP47" s="188"/>
      <c r="CHQ47" s="188"/>
      <c r="CHR47" s="188"/>
      <c r="CHS47" s="179"/>
      <c r="CHT47" s="170"/>
      <c r="CHU47" s="188"/>
      <c r="CHV47" s="188"/>
      <c r="CHW47" s="188"/>
      <c r="CHX47" s="179"/>
      <c r="CHY47" s="170"/>
      <c r="CHZ47" s="188"/>
      <c r="CIA47" s="188"/>
      <c r="CIB47" s="188"/>
      <c r="CIC47" s="179"/>
      <c r="CID47" s="170"/>
      <c r="CIE47" s="188"/>
      <c r="CIF47" s="188"/>
      <c r="CIG47" s="188"/>
      <c r="CIH47" s="179"/>
      <c r="CII47" s="170"/>
      <c r="CIJ47" s="188"/>
      <c r="CIK47" s="188"/>
      <c r="CIL47" s="188"/>
      <c r="CIM47" s="179"/>
      <c r="CIN47" s="170"/>
      <c r="CIO47" s="188"/>
      <c r="CIP47" s="188"/>
      <c r="CIQ47" s="188"/>
      <c r="CIR47" s="179"/>
      <c r="CIS47" s="170"/>
      <c r="CIT47" s="188"/>
      <c r="CIU47" s="188"/>
      <c r="CIV47" s="188"/>
      <c r="CIW47" s="179"/>
      <c r="CIX47" s="170"/>
      <c r="CIY47" s="188"/>
      <c r="CIZ47" s="188"/>
      <c r="CJA47" s="188"/>
      <c r="CJB47" s="179"/>
      <c r="CJC47" s="170"/>
      <c r="CJD47" s="188"/>
      <c r="CJE47" s="188"/>
      <c r="CJF47" s="188"/>
      <c r="CJG47" s="179"/>
      <c r="CJH47" s="170"/>
      <c r="CJI47" s="188"/>
      <c r="CJJ47" s="188"/>
      <c r="CJK47" s="188"/>
      <c r="CJL47" s="179"/>
      <c r="CJM47" s="170"/>
      <c r="CJN47" s="188"/>
      <c r="CJO47" s="188"/>
      <c r="CJP47" s="188"/>
      <c r="CJQ47" s="179"/>
      <c r="CJR47" s="170"/>
      <c r="CJS47" s="188"/>
      <c r="CJT47" s="188"/>
      <c r="CJU47" s="188"/>
      <c r="CJV47" s="179"/>
      <c r="CJW47" s="170"/>
      <c r="CJX47" s="188"/>
      <c r="CJY47" s="188"/>
      <c r="CJZ47" s="188"/>
      <c r="CKA47" s="179"/>
      <c r="CKB47" s="170"/>
      <c r="CKC47" s="188"/>
      <c r="CKD47" s="188"/>
      <c r="CKE47" s="188"/>
      <c r="CKF47" s="179"/>
      <c r="CKG47" s="170"/>
      <c r="CKH47" s="188"/>
      <c r="CKI47" s="188"/>
      <c r="CKJ47" s="188"/>
      <c r="CKK47" s="179"/>
      <c r="CKL47" s="170"/>
      <c r="CKM47" s="188"/>
      <c r="CKN47" s="188"/>
      <c r="CKO47" s="188"/>
      <c r="CKP47" s="179"/>
      <c r="CKQ47" s="170"/>
      <c r="CKR47" s="188"/>
      <c r="CKS47" s="188"/>
      <c r="CKT47" s="188"/>
      <c r="CKU47" s="179"/>
      <c r="CKV47" s="170"/>
      <c r="CKW47" s="188"/>
      <c r="CKX47" s="188"/>
      <c r="CKY47" s="188"/>
      <c r="CKZ47" s="179"/>
      <c r="CLA47" s="170"/>
      <c r="CLB47" s="188"/>
      <c r="CLC47" s="188"/>
      <c r="CLD47" s="188"/>
      <c r="CLE47" s="179"/>
      <c r="CLF47" s="170"/>
      <c r="CLG47" s="188"/>
      <c r="CLH47" s="188"/>
      <c r="CLI47" s="188"/>
      <c r="CLJ47" s="179"/>
      <c r="CLK47" s="170"/>
      <c r="CLL47" s="188"/>
      <c r="CLM47" s="188"/>
      <c r="CLN47" s="188"/>
      <c r="CLO47" s="179"/>
      <c r="CLP47" s="170"/>
      <c r="CLQ47" s="188"/>
      <c r="CLR47" s="188"/>
      <c r="CLS47" s="188"/>
      <c r="CLT47" s="179"/>
      <c r="CLU47" s="170"/>
      <c r="CLV47" s="188"/>
      <c r="CLW47" s="188"/>
      <c r="CLX47" s="188"/>
      <c r="CLY47" s="179"/>
      <c r="CLZ47" s="170"/>
      <c r="CMA47" s="188"/>
      <c r="CMB47" s="188"/>
      <c r="CMC47" s="188"/>
      <c r="CMD47" s="179"/>
      <c r="CME47" s="170"/>
      <c r="CMF47" s="188"/>
      <c r="CMG47" s="188"/>
      <c r="CMH47" s="188"/>
      <c r="CMI47" s="179"/>
      <c r="CMJ47" s="170"/>
      <c r="CMK47" s="188"/>
      <c r="CML47" s="188"/>
      <c r="CMM47" s="188"/>
      <c r="CMN47" s="179"/>
      <c r="CMO47" s="170"/>
      <c r="CMP47" s="188"/>
      <c r="CMQ47" s="188"/>
      <c r="CMR47" s="188"/>
      <c r="CMS47" s="179"/>
      <c r="CMT47" s="170"/>
      <c r="CMU47" s="188"/>
      <c r="CMV47" s="188"/>
      <c r="CMW47" s="188"/>
      <c r="CMX47" s="179"/>
      <c r="CMY47" s="170"/>
      <c r="CMZ47" s="188"/>
      <c r="CNA47" s="188"/>
      <c r="CNB47" s="188"/>
      <c r="CNC47" s="179"/>
      <c r="CND47" s="170"/>
      <c r="CNE47" s="188"/>
      <c r="CNF47" s="188"/>
      <c r="CNG47" s="188"/>
      <c r="CNH47" s="179"/>
      <c r="CNI47" s="170"/>
      <c r="CNJ47" s="188"/>
      <c r="CNK47" s="188"/>
      <c r="CNL47" s="188"/>
      <c r="CNM47" s="179"/>
      <c r="CNN47" s="170"/>
      <c r="CNO47" s="188"/>
      <c r="CNP47" s="188"/>
      <c r="CNQ47" s="188"/>
      <c r="CNR47" s="179"/>
      <c r="CNS47" s="170"/>
      <c r="CNT47" s="188"/>
      <c r="CNU47" s="188"/>
      <c r="CNV47" s="188"/>
      <c r="CNW47" s="179"/>
      <c r="CNX47" s="170"/>
      <c r="CNY47" s="188"/>
      <c r="CNZ47" s="188"/>
      <c r="COA47" s="188"/>
      <c r="COB47" s="179"/>
      <c r="COC47" s="170"/>
      <c r="COD47" s="188"/>
      <c r="COE47" s="188"/>
      <c r="COF47" s="188"/>
      <c r="COG47" s="179"/>
      <c r="COH47" s="170"/>
      <c r="COI47" s="188"/>
      <c r="COJ47" s="188"/>
      <c r="COK47" s="188"/>
      <c r="COL47" s="179"/>
      <c r="COM47" s="170"/>
      <c r="CON47" s="188"/>
      <c r="COO47" s="188"/>
      <c r="COP47" s="188"/>
      <c r="COQ47" s="179"/>
      <c r="COR47" s="170"/>
      <c r="COS47" s="188"/>
      <c r="COT47" s="188"/>
      <c r="COU47" s="188"/>
      <c r="COV47" s="179"/>
      <c r="COW47" s="170"/>
      <c r="COX47" s="188"/>
      <c r="COY47" s="188"/>
      <c r="COZ47" s="188"/>
      <c r="CPA47" s="179"/>
      <c r="CPB47" s="170"/>
      <c r="CPC47" s="188"/>
      <c r="CPD47" s="188"/>
      <c r="CPE47" s="188"/>
      <c r="CPF47" s="179"/>
      <c r="CPG47" s="170"/>
      <c r="CPH47" s="188"/>
      <c r="CPI47" s="188"/>
      <c r="CPJ47" s="188"/>
      <c r="CPK47" s="179"/>
      <c r="CPL47" s="170"/>
      <c r="CPM47" s="188"/>
      <c r="CPN47" s="188"/>
      <c r="CPO47" s="188"/>
      <c r="CPP47" s="179"/>
      <c r="CPQ47" s="170"/>
      <c r="CPR47" s="188"/>
      <c r="CPS47" s="188"/>
      <c r="CPT47" s="188"/>
      <c r="CPU47" s="179"/>
      <c r="CPV47" s="170"/>
      <c r="CPW47" s="188"/>
      <c r="CPX47" s="188"/>
      <c r="CPY47" s="188"/>
      <c r="CPZ47" s="179"/>
      <c r="CQA47" s="170"/>
      <c r="CQB47" s="188"/>
      <c r="CQC47" s="188"/>
      <c r="CQD47" s="188"/>
      <c r="CQE47" s="179"/>
      <c r="CQF47" s="170"/>
      <c r="CQG47" s="188"/>
      <c r="CQH47" s="188"/>
      <c r="CQI47" s="188"/>
      <c r="CQJ47" s="179"/>
      <c r="CQK47" s="170"/>
      <c r="CQL47" s="188"/>
      <c r="CQM47" s="188"/>
      <c r="CQN47" s="188"/>
      <c r="CQO47" s="179"/>
      <c r="CQP47" s="170"/>
      <c r="CQQ47" s="188"/>
      <c r="CQR47" s="188"/>
      <c r="CQS47" s="188"/>
      <c r="CQT47" s="179"/>
      <c r="CQU47" s="170"/>
      <c r="CQV47" s="188"/>
      <c r="CQW47" s="188"/>
      <c r="CQX47" s="188"/>
      <c r="CQY47" s="179"/>
      <c r="CQZ47" s="170"/>
      <c r="CRA47" s="188"/>
      <c r="CRB47" s="188"/>
      <c r="CRC47" s="188"/>
      <c r="CRD47" s="179"/>
      <c r="CRE47" s="170"/>
      <c r="CRF47" s="188"/>
      <c r="CRG47" s="188"/>
      <c r="CRH47" s="188"/>
      <c r="CRI47" s="179"/>
      <c r="CRJ47" s="170"/>
      <c r="CRK47" s="188"/>
      <c r="CRL47" s="188"/>
      <c r="CRM47" s="188"/>
      <c r="CRN47" s="179"/>
      <c r="CRO47" s="170"/>
      <c r="CRP47" s="188"/>
      <c r="CRQ47" s="188"/>
      <c r="CRR47" s="188"/>
      <c r="CRS47" s="179"/>
      <c r="CRT47" s="170"/>
      <c r="CRU47" s="188"/>
      <c r="CRV47" s="188"/>
      <c r="CRW47" s="188"/>
      <c r="CRX47" s="179"/>
      <c r="CRY47" s="170"/>
      <c r="CRZ47" s="188"/>
      <c r="CSA47" s="188"/>
      <c r="CSB47" s="188"/>
      <c r="CSC47" s="179"/>
      <c r="CSD47" s="170"/>
      <c r="CSE47" s="188"/>
      <c r="CSF47" s="188"/>
      <c r="CSG47" s="188"/>
      <c r="CSH47" s="179"/>
      <c r="CSI47" s="170"/>
      <c r="CSJ47" s="188"/>
      <c r="CSK47" s="188"/>
      <c r="CSL47" s="188"/>
      <c r="CSM47" s="179"/>
      <c r="CSN47" s="170"/>
      <c r="CSO47" s="188"/>
      <c r="CSP47" s="188"/>
      <c r="CSQ47" s="188"/>
      <c r="CSR47" s="179"/>
      <c r="CSS47" s="170"/>
      <c r="CST47" s="188"/>
      <c r="CSU47" s="188"/>
      <c r="CSV47" s="188"/>
      <c r="CSW47" s="179"/>
      <c r="CSX47" s="170"/>
      <c r="CSY47" s="188"/>
      <c r="CSZ47" s="188"/>
      <c r="CTA47" s="188"/>
      <c r="CTB47" s="179"/>
      <c r="CTC47" s="170"/>
      <c r="CTD47" s="188"/>
      <c r="CTE47" s="188"/>
      <c r="CTF47" s="188"/>
      <c r="CTG47" s="179"/>
      <c r="CTH47" s="170"/>
      <c r="CTI47" s="188"/>
      <c r="CTJ47" s="188"/>
      <c r="CTK47" s="188"/>
      <c r="CTL47" s="179"/>
      <c r="CTM47" s="170"/>
      <c r="CTN47" s="188"/>
      <c r="CTO47" s="188"/>
      <c r="CTP47" s="188"/>
      <c r="CTQ47" s="179"/>
      <c r="CTR47" s="170"/>
      <c r="CTS47" s="188"/>
      <c r="CTT47" s="188"/>
      <c r="CTU47" s="188"/>
      <c r="CTV47" s="179"/>
      <c r="CTW47" s="170"/>
      <c r="CTX47" s="188"/>
      <c r="CTY47" s="188"/>
      <c r="CTZ47" s="188"/>
      <c r="CUA47" s="179"/>
      <c r="CUB47" s="170"/>
      <c r="CUC47" s="188"/>
      <c r="CUD47" s="188"/>
      <c r="CUE47" s="188"/>
      <c r="CUF47" s="179"/>
      <c r="CUG47" s="170"/>
      <c r="CUH47" s="188"/>
      <c r="CUI47" s="188"/>
      <c r="CUJ47" s="188"/>
      <c r="CUK47" s="179"/>
      <c r="CUL47" s="170"/>
      <c r="CUM47" s="188"/>
      <c r="CUN47" s="188"/>
      <c r="CUO47" s="188"/>
      <c r="CUP47" s="179"/>
      <c r="CUQ47" s="170"/>
      <c r="CUR47" s="188"/>
      <c r="CUS47" s="188"/>
      <c r="CUT47" s="188"/>
      <c r="CUU47" s="179"/>
      <c r="CUV47" s="170"/>
      <c r="CUW47" s="188"/>
      <c r="CUX47" s="188"/>
      <c r="CUY47" s="188"/>
      <c r="CUZ47" s="179"/>
      <c r="CVA47" s="170"/>
      <c r="CVB47" s="188"/>
      <c r="CVC47" s="188"/>
      <c r="CVD47" s="188"/>
      <c r="CVE47" s="179"/>
      <c r="CVF47" s="170"/>
      <c r="CVG47" s="188"/>
      <c r="CVH47" s="188"/>
      <c r="CVI47" s="188"/>
      <c r="CVJ47" s="179"/>
      <c r="CVK47" s="170"/>
      <c r="CVL47" s="188"/>
      <c r="CVM47" s="188"/>
      <c r="CVN47" s="188"/>
      <c r="CVO47" s="179"/>
      <c r="CVP47" s="170"/>
      <c r="CVQ47" s="188"/>
      <c r="CVR47" s="188"/>
      <c r="CVS47" s="188"/>
      <c r="CVT47" s="179"/>
      <c r="CVU47" s="170"/>
      <c r="CVV47" s="188"/>
      <c r="CVW47" s="188"/>
      <c r="CVX47" s="188"/>
      <c r="CVY47" s="179"/>
      <c r="CVZ47" s="170"/>
      <c r="CWA47" s="188"/>
      <c r="CWB47" s="188"/>
      <c r="CWC47" s="188"/>
      <c r="CWD47" s="179"/>
      <c r="CWE47" s="170"/>
      <c r="CWF47" s="188"/>
      <c r="CWG47" s="188"/>
      <c r="CWH47" s="188"/>
      <c r="CWI47" s="179"/>
      <c r="CWJ47" s="170"/>
      <c r="CWK47" s="188"/>
      <c r="CWL47" s="188"/>
      <c r="CWM47" s="188"/>
      <c r="CWN47" s="179"/>
      <c r="CWO47" s="170"/>
      <c r="CWP47" s="188"/>
      <c r="CWQ47" s="188"/>
      <c r="CWR47" s="188"/>
      <c r="CWS47" s="179"/>
      <c r="CWT47" s="170"/>
      <c r="CWU47" s="188"/>
      <c r="CWV47" s="188"/>
      <c r="CWW47" s="188"/>
      <c r="CWX47" s="179"/>
      <c r="CWY47" s="170"/>
      <c r="CWZ47" s="188"/>
      <c r="CXA47" s="188"/>
      <c r="CXB47" s="188"/>
      <c r="CXC47" s="179"/>
      <c r="CXD47" s="170"/>
      <c r="CXE47" s="188"/>
      <c r="CXF47" s="188"/>
      <c r="CXG47" s="188"/>
      <c r="CXH47" s="179"/>
      <c r="CXI47" s="170"/>
      <c r="CXJ47" s="188"/>
      <c r="CXK47" s="188"/>
      <c r="CXL47" s="188"/>
      <c r="CXM47" s="179"/>
      <c r="CXN47" s="170"/>
      <c r="CXO47" s="188"/>
      <c r="CXP47" s="188"/>
      <c r="CXQ47" s="188"/>
      <c r="CXR47" s="179"/>
      <c r="CXS47" s="170"/>
      <c r="CXT47" s="188"/>
      <c r="CXU47" s="188"/>
      <c r="CXV47" s="188"/>
      <c r="CXW47" s="179"/>
      <c r="CXX47" s="170"/>
      <c r="CXY47" s="188"/>
      <c r="CXZ47" s="188"/>
      <c r="CYA47" s="188"/>
      <c r="CYB47" s="179"/>
      <c r="CYC47" s="170"/>
      <c r="CYD47" s="188"/>
      <c r="CYE47" s="188"/>
      <c r="CYF47" s="188"/>
      <c r="CYG47" s="179"/>
      <c r="CYH47" s="170"/>
      <c r="CYI47" s="188"/>
      <c r="CYJ47" s="188"/>
      <c r="CYK47" s="188"/>
      <c r="CYL47" s="179"/>
      <c r="CYM47" s="170"/>
      <c r="CYN47" s="188"/>
      <c r="CYO47" s="188"/>
      <c r="CYP47" s="188"/>
      <c r="CYQ47" s="179"/>
      <c r="CYR47" s="170"/>
      <c r="CYS47" s="188"/>
      <c r="CYT47" s="188"/>
      <c r="CYU47" s="188"/>
      <c r="CYV47" s="179"/>
      <c r="CYW47" s="170"/>
      <c r="CYX47" s="188"/>
      <c r="CYY47" s="188"/>
      <c r="CYZ47" s="188"/>
      <c r="CZA47" s="179"/>
      <c r="CZB47" s="170"/>
      <c r="CZC47" s="188"/>
      <c r="CZD47" s="188"/>
      <c r="CZE47" s="188"/>
      <c r="CZF47" s="179"/>
      <c r="CZG47" s="170"/>
      <c r="CZH47" s="188"/>
      <c r="CZI47" s="188"/>
      <c r="CZJ47" s="188"/>
      <c r="CZK47" s="179"/>
      <c r="CZL47" s="170"/>
      <c r="CZM47" s="188"/>
      <c r="CZN47" s="188"/>
      <c r="CZO47" s="188"/>
      <c r="CZP47" s="179"/>
      <c r="CZQ47" s="170"/>
      <c r="CZR47" s="188"/>
      <c r="CZS47" s="188"/>
      <c r="CZT47" s="188"/>
      <c r="CZU47" s="179"/>
      <c r="CZV47" s="170"/>
      <c r="CZW47" s="188"/>
      <c r="CZX47" s="188"/>
      <c r="CZY47" s="188"/>
      <c r="CZZ47" s="179"/>
      <c r="DAA47" s="170"/>
      <c r="DAB47" s="188"/>
      <c r="DAC47" s="188"/>
      <c r="DAD47" s="188"/>
      <c r="DAE47" s="179"/>
      <c r="DAF47" s="170"/>
      <c r="DAG47" s="188"/>
      <c r="DAH47" s="188"/>
      <c r="DAI47" s="188"/>
      <c r="DAJ47" s="179"/>
      <c r="DAK47" s="170"/>
      <c r="DAL47" s="188"/>
      <c r="DAM47" s="188"/>
      <c r="DAN47" s="188"/>
      <c r="DAO47" s="179"/>
      <c r="DAP47" s="170"/>
      <c r="DAQ47" s="188"/>
      <c r="DAR47" s="188"/>
      <c r="DAS47" s="188"/>
      <c r="DAT47" s="179"/>
      <c r="DAU47" s="170"/>
      <c r="DAV47" s="188"/>
      <c r="DAW47" s="188"/>
      <c r="DAX47" s="188"/>
      <c r="DAY47" s="179"/>
      <c r="DAZ47" s="170"/>
      <c r="DBA47" s="188"/>
      <c r="DBB47" s="188"/>
      <c r="DBC47" s="188"/>
      <c r="DBD47" s="179"/>
      <c r="DBE47" s="170"/>
      <c r="DBF47" s="188"/>
      <c r="DBG47" s="188"/>
      <c r="DBH47" s="188"/>
      <c r="DBI47" s="179"/>
      <c r="DBJ47" s="170"/>
      <c r="DBK47" s="188"/>
      <c r="DBL47" s="188"/>
      <c r="DBM47" s="188"/>
      <c r="DBN47" s="179"/>
      <c r="DBO47" s="170"/>
      <c r="DBP47" s="188"/>
      <c r="DBQ47" s="188"/>
      <c r="DBR47" s="188"/>
      <c r="DBS47" s="179"/>
      <c r="DBT47" s="170"/>
      <c r="DBU47" s="188"/>
      <c r="DBV47" s="188"/>
      <c r="DBW47" s="188"/>
      <c r="DBX47" s="179"/>
      <c r="DBY47" s="170"/>
      <c r="DBZ47" s="188"/>
      <c r="DCA47" s="188"/>
      <c r="DCB47" s="188"/>
      <c r="DCC47" s="179"/>
      <c r="DCD47" s="170"/>
      <c r="DCE47" s="188"/>
      <c r="DCF47" s="188"/>
      <c r="DCG47" s="188"/>
      <c r="DCH47" s="179"/>
      <c r="DCI47" s="170"/>
      <c r="DCJ47" s="188"/>
      <c r="DCK47" s="188"/>
      <c r="DCL47" s="188"/>
      <c r="DCM47" s="179"/>
      <c r="DCN47" s="170"/>
      <c r="DCO47" s="188"/>
      <c r="DCP47" s="188"/>
      <c r="DCQ47" s="188"/>
      <c r="DCR47" s="179"/>
      <c r="DCS47" s="170"/>
      <c r="DCT47" s="188"/>
      <c r="DCU47" s="188"/>
      <c r="DCV47" s="188"/>
      <c r="DCW47" s="179"/>
      <c r="DCX47" s="170"/>
      <c r="DCY47" s="188"/>
      <c r="DCZ47" s="188"/>
      <c r="DDA47" s="188"/>
      <c r="DDB47" s="179"/>
      <c r="DDC47" s="170"/>
      <c r="DDD47" s="188"/>
      <c r="DDE47" s="188"/>
      <c r="DDF47" s="188"/>
      <c r="DDG47" s="179"/>
      <c r="DDH47" s="170"/>
      <c r="DDI47" s="188"/>
      <c r="DDJ47" s="188"/>
      <c r="DDK47" s="188"/>
      <c r="DDL47" s="179"/>
      <c r="DDM47" s="170"/>
      <c r="DDN47" s="188"/>
      <c r="DDO47" s="188"/>
      <c r="DDP47" s="188"/>
      <c r="DDQ47" s="179"/>
      <c r="DDR47" s="170"/>
      <c r="DDS47" s="188"/>
      <c r="DDT47" s="188"/>
      <c r="DDU47" s="188"/>
      <c r="DDV47" s="179"/>
      <c r="DDW47" s="170"/>
      <c r="DDX47" s="188"/>
      <c r="DDY47" s="188"/>
      <c r="DDZ47" s="188"/>
      <c r="DEA47" s="179"/>
      <c r="DEB47" s="170"/>
      <c r="DEC47" s="188"/>
      <c r="DED47" s="188"/>
      <c r="DEE47" s="188"/>
      <c r="DEF47" s="179"/>
      <c r="DEG47" s="170"/>
      <c r="DEH47" s="188"/>
      <c r="DEI47" s="188"/>
      <c r="DEJ47" s="188"/>
      <c r="DEK47" s="179"/>
      <c r="DEL47" s="170"/>
      <c r="DEM47" s="188"/>
      <c r="DEN47" s="188"/>
      <c r="DEO47" s="188"/>
      <c r="DEP47" s="179"/>
      <c r="DEQ47" s="170"/>
      <c r="DER47" s="188"/>
      <c r="DES47" s="188"/>
      <c r="DET47" s="188"/>
      <c r="DEU47" s="179"/>
      <c r="DEV47" s="170"/>
      <c r="DEW47" s="188"/>
      <c r="DEX47" s="188"/>
      <c r="DEY47" s="188"/>
      <c r="DEZ47" s="179"/>
      <c r="DFA47" s="170"/>
      <c r="DFB47" s="188"/>
      <c r="DFC47" s="188"/>
      <c r="DFD47" s="188"/>
      <c r="DFE47" s="179"/>
      <c r="DFF47" s="170"/>
      <c r="DFG47" s="188"/>
      <c r="DFH47" s="188"/>
      <c r="DFI47" s="188"/>
      <c r="DFJ47" s="179"/>
      <c r="DFK47" s="170"/>
      <c r="DFL47" s="188"/>
      <c r="DFM47" s="188"/>
      <c r="DFN47" s="188"/>
      <c r="DFO47" s="179"/>
      <c r="DFP47" s="170"/>
      <c r="DFQ47" s="188"/>
      <c r="DFR47" s="188"/>
      <c r="DFS47" s="188"/>
      <c r="DFT47" s="179"/>
      <c r="DFU47" s="170"/>
      <c r="DFV47" s="188"/>
      <c r="DFW47" s="188"/>
      <c r="DFX47" s="188"/>
      <c r="DFY47" s="179"/>
      <c r="DFZ47" s="170"/>
      <c r="DGA47" s="188"/>
      <c r="DGB47" s="188"/>
      <c r="DGC47" s="188"/>
      <c r="DGD47" s="179"/>
      <c r="DGE47" s="170"/>
      <c r="DGF47" s="188"/>
      <c r="DGG47" s="188"/>
      <c r="DGH47" s="188"/>
      <c r="DGI47" s="179"/>
      <c r="DGJ47" s="170"/>
      <c r="DGK47" s="188"/>
      <c r="DGL47" s="188"/>
      <c r="DGM47" s="188"/>
      <c r="DGN47" s="179"/>
      <c r="DGO47" s="170"/>
      <c r="DGP47" s="188"/>
      <c r="DGQ47" s="188"/>
      <c r="DGR47" s="188"/>
      <c r="DGS47" s="179"/>
      <c r="DGT47" s="170"/>
      <c r="DGU47" s="188"/>
      <c r="DGV47" s="188"/>
      <c r="DGW47" s="188"/>
      <c r="DGX47" s="179"/>
      <c r="DGY47" s="170"/>
      <c r="DGZ47" s="188"/>
      <c r="DHA47" s="188"/>
      <c r="DHB47" s="188"/>
      <c r="DHC47" s="179"/>
      <c r="DHD47" s="170"/>
      <c r="DHE47" s="188"/>
      <c r="DHF47" s="188"/>
      <c r="DHG47" s="188"/>
      <c r="DHH47" s="179"/>
      <c r="DHI47" s="170"/>
      <c r="DHJ47" s="188"/>
      <c r="DHK47" s="188"/>
      <c r="DHL47" s="188"/>
      <c r="DHM47" s="179"/>
      <c r="DHN47" s="170"/>
      <c r="DHO47" s="188"/>
      <c r="DHP47" s="188"/>
      <c r="DHQ47" s="188"/>
      <c r="DHR47" s="179"/>
      <c r="DHS47" s="170"/>
      <c r="DHT47" s="188"/>
      <c r="DHU47" s="188"/>
      <c r="DHV47" s="188"/>
      <c r="DHW47" s="179"/>
      <c r="DHX47" s="170"/>
      <c r="DHY47" s="188"/>
      <c r="DHZ47" s="188"/>
      <c r="DIA47" s="188"/>
      <c r="DIB47" s="179"/>
      <c r="DIC47" s="170"/>
      <c r="DID47" s="188"/>
      <c r="DIE47" s="188"/>
      <c r="DIF47" s="188"/>
      <c r="DIG47" s="179"/>
      <c r="DIH47" s="170"/>
      <c r="DII47" s="188"/>
      <c r="DIJ47" s="188"/>
      <c r="DIK47" s="188"/>
      <c r="DIL47" s="179"/>
      <c r="DIM47" s="170"/>
      <c r="DIN47" s="188"/>
      <c r="DIO47" s="188"/>
      <c r="DIP47" s="188"/>
      <c r="DIQ47" s="179"/>
      <c r="DIR47" s="170"/>
      <c r="DIS47" s="188"/>
      <c r="DIT47" s="188"/>
      <c r="DIU47" s="188"/>
      <c r="DIV47" s="179"/>
      <c r="DIW47" s="170"/>
      <c r="DIX47" s="188"/>
      <c r="DIY47" s="188"/>
      <c r="DIZ47" s="188"/>
      <c r="DJA47" s="179"/>
      <c r="DJB47" s="170"/>
      <c r="DJC47" s="188"/>
      <c r="DJD47" s="188"/>
      <c r="DJE47" s="188"/>
      <c r="DJF47" s="179"/>
      <c r="DJG47" s="170"/>
      <c r="DJH47" s="188"/>
      <c r="DJI47" s="188"/>
      <c r="DJJ47" s="188"/>
      <c r="DJK47" s="179"/>
      <c r="DJL47" s="170"/>
      <c r="DJM47" s="188"/>
      <c r="DJN47" s="188"/>
      <c r="DJO47" s="188"/>
      <c r="DJP47" s="179"/>
      <c r="DJQ47" s="170"/>
      <c r="DJR47" s="188"/>
      <c r="DJS47" s="188"/>
      <c r="DJT47" s="188"/>
      <c r="DJU47" s="179"/>
      <c r="DJV47" s="170"/>
      <c r="DJW47" s="188"/>
      <c r="DJX47" s="188"/>
      <c r="DJY47" s="188"/>
      <c r="DJZ47" s="179"/>
      <c r="DKA47" s="170"/>
      <c r="DKB47" s="188"/>
      <c r="DKC47" s="188"/>
      <c r="DKD47" s="188"/>
      <c r="DKE47" s="179"/>
      <c r="DKF47" s="170"/>
      <c r="DKG47" s="188"/>
      <c r="DKH47" s="188"/>
      <c r="DKI47" s="188"/>
      <c r="DKJ47" s="179"/>
      <c r="DKK47" s="170"/>
      <c r="DKL47" s="188"/>
      <c r="DKM47" s="188"/>
      <c r="DKN47" s="188"/>
      <c r="DKO47" s="179"/>
      <c r="DKP47" s="170"/>
      <c r="DKQ47" s="188"/>
      <c r="DKR47" s="188"/>
      <c r="DKS47" s="188"/>
      <c r="DKT47" s="179"/>
      <c r="DKU47" s="170"/>
      <c r="DKV47" s="188"/>
      <c r="DKW47" s="188"/>
      <c r="DKX47" s="188"/>
      <c r="DKY47" s="179"/>
      <c r="DKZ47" s="170"/>
      <c r="DLA47" s="188"/>
      <c r="DLB47" s="188"/>
      <c r="DLC47" s="188"/>
      <c r="DLD47" s="179"/>
      <c r="DLE47" s="170"/>
      <c r="DLF47" s="188"/>
      <c r="DLG47" s="188"/>
      <c r="DLH47" s="188"/>
      <c r="DLI47" s="179"/>
      <c r="DLJ47" s="170"/>
      <c r="DLK47" s="188"/>
      <c r="DLL47" s="188"/>
      <c r="DLM47" s="188"/>
      <c r="DLN47" s="179"/>
      <c r="DLO47" s="170"/>
      <c r="DLP47" s="188"/>
      <c r="DLQ47" s="188"/>
      <c r="DLR47" s="188"/>
      <c r="DLS47" s="179"/>
      <c r="DLT47" s="170"/>
      <c r="DLU47" s="188"/>
      <c r="DLV47" s="188"/>
      <c r="DLW47" s="188"/>
      <c r="DLX47" s="179"/>
      <c r="DLY47" s="170"/>
      <c r="DLZ47" s="188"/>
      <c r="DMA47" s="188"/>
      <c r="DMB47" s="188"/>
      <c r="DMC47" s="179"/>
      <c r="DMD47" s="170"/>
      <c r="DME47" s="188"/>
      <c r="DMF47" s="188"/>
      <c r="DMG47" s="188"/>
      <c r="DMH47" s="179"/>
      <c r="DMI47" s="170"/>
      <c r="DMJ47" s="188"/>
      <c r="DMK47" s="188"/>
      <c r="DML47" s="188"/>
      <c r="DMM47" s="179"/>
      <c r="DMN47" s="170"/>
      <c r="DMO47" s="188"/>
      <c r="DMP47" s="188"/>
      <c r="DMQ47" s="188"/>
      <c r="DMR47" s="179"/>
      <c r="DMS47" s="170"/>
      <c r="DMT47" s="188"/>
      <c r="DMU47" s="188"/>
      <c r="DMV47" s="188"/>
      <c r="DMW47" s="179"/>
      <c r="DMX47" s="170"/>
      <c r="DMY47" s="188"/>
      <c r="DMZ47" s="188"/>
      <c r="DNA47" s="188"/>
      <c r="DNB47" s="179"/>
      <c r="DNC47" s="170"/>
      <c r="DND47" s="188"/>
      <c r="DNE47" s="188"/>
      <c r="DNF47" s="188"/>
      <c r="DNG47" s="179"/>
      <c r="DNH47" s="170"/>
      <c r="DNI47" s="188"/>
      <c r="DNJ47" s="188"/>
      <c r="DNK47" s="188"/>
      <c r="DNL47" s="179"/>
      <c r="DNM47" s="170"/>
      <c r="DNN47" s="188"/>
      <c r="DNO47" s="188"/>
      <c r="DNP47" s="188"/>
      <c r="DNQ47" s="179"/>
      <c r="DNR47" s="170"/>
      <c r="DNS47" s="188"/>
      <c r="DNT47" s="188"/>
      <c r="DNU47" s="188"/>
      <c r="DNV47" s="179"/>
      <c r="DNW47" s="170"/>
      <c r="DNX47" s="188"/>
      <c r="DNY47" s="188"/>
      <c r="DNZ47" s="188"/>
      <c r="DOA47" s="179"/>
      <c r="DOB47" s="170"/>
      <c r="DOC47" s="188"/>
      <c r="DOD47" s="188"/>
      <c r="DOE47" s="188"/>
      <c r="DOF47" s="179"/>
      <c r="DOG47" s="170"/>
      <c r="DOH47" s="188"/>
      <c r="DOI47" s="188"/>
      <c r="DOJ47" s="188"/>
      <c r="DOK47" s="179"/>
      <c r="DOL47" s="170"/>
      <c r="DOM47" s="188"/>
      <c r="DON47" s="188"/>
      <c r="DOO47" s="188"/>
      <c r="DOP47" s="179"/>
      <c r="DOQ47" s="170"/>
      <c r="DOR47" s="188"/>
      <c r="DOS47" s="188"/>
      <c r="DOT47" s="188"/>
      <c r="DOU47" s="179"/>
      <c r="DOV47" s="170"/>
      <c r="DOW47" s="188"/>
      <c r="DOX47" s="188"/>
      <c r="DOY47" s="188"/>
      <c r="DOZ47" s="179"/>
      <c r="DPA47" s="170"/>
      <c r="DPB47" s="188"/>
      <c r="DPC47" s="188"/>
      <c r="DPD47" s="188"/>
      <c r="DPE47" s="179"/>
      <c r="DPF47" s="170"/>
      <c r="DPG47" s="188"/>
      <c r="DPH47" s="188"/>
      <c r="DPI47" s="188"/>
      <c r="DPJ47" s="179"/>
      <c r="DPK47" s="170"/>
      <c r="DPL47" s="188"/>
      <c r="DPM47" s="188"/>
      <c r="DPN47" s="188"/>
      <c r="DPO47" s="179"/>
      <c r="DPP47" s="170"/>
      <c r="DPQ47" s="188"/>
      <c r="DPR47" s="188"/>
      <c r="DPS47" s="188"/>
      <c r="DPT47" s="179"/>
      <c r="DPU47" s="170"/>
      <c r="DPV47" s="188"/>
      <c r="DPW47" s="188"/>
      <c r="DPX47" s="188"/>
      <c r="DPY47" s="179"/>
      <c r="DPZ47" s="170"/>
      <c r="DQA47" s="188"/>
      <c r="DQB47" s="188"/>
      <c r="DQC47" s="188"/>
      <c r="DQD47" s="179"/>
      <c r="DQE47" s="170"/>
      <c r="DQF47" s="188"/>
      <c r="DQG47" s="188"/>
      <c r="DQH47" s="188"/>
      <c r="DQI47" s="179"/>
      <c r="DQJ47" s="170"/>
      <c r="DQK47" s="188"/>
      <c r="DQL47" s="188"/>
      <c r="DQM47" s="188"/>
      <c r="DQN47" s="179"/>
      <c r="DQO47" s="170"/>
      <c r="DQP47" s="188"/>
      <c r="DQQ47" s="188"/>
      <c r="DQR47" s="188"/>
      <c r="DQS47" s="179"/>
      <c r="DQT47" s="170"/>
      <c r="DQU47" s="188"/>
      <c r="DQV47" s="188"/>
      <c r="DQW47" s="188"/>
      <c r="DQX47" s="179"/>
      <c r="DQY47" s="170"/>
      <c r="DQZ47" s="188"/>
      <c r="DRA47" s="188"/>
      <c r="DRB47" s="188"/>
      <c r="DRC47" s="179"/>
      <c r="DRD47" s="170"/>
      <c r="DRE47" s="188"/>
      <c r="DRF47" s="188"/>
      <c r="DRG47" s="188"/>
      <c r="DRH47" s="179"/>
      <c r="DRI47" s="170"/>
      <c r="DRJ47" s="188"/>
      <c r="DRK47" s="188"/>
      <c r="DRL47" s="188"/>
      <c r="DRM47" s="179"/>
      <c r="DRN47" s="170"/>
      <c r="DRO47" s="188"/>
      <c r="DRP47" s="188"/>
      <c r="DRQ47" s="188"/>
      <c r="DRR47" s="179"/>
      <c r="DRS47" s="170"/>
      <c r="DRT47" s="188"/>
      <c r="DRU47" s="188"/>
      <c r="DRV47" s="188"/>
      <c r="DRW47" s="179"/>
      <c r="DRX47" s="170"/>
      <c r="DRY47" s="188"/>
      <c r="DRZ47" s="188"/>
      <c r="DSA47" s="188"/>
      <c r="DSB47" s="179"/>
      <c r="DSC47" s="170"/>
      <c r="DSD47" s="188"/>
      <c r="DSE47" s="188"/>
      <c r="DSF47" s="188"/>
      <c r="DSG47" s="179"/>
      <c r="DSH47" s="170"/>
      <c r="DSI47" s="188"/>
      <c r="DSJ47" s="188"/>
      <c r="DSK47" s="188"/>
      <c r="DSL47" s="179"/>
      <c r="DSM47" s="170"/>
      <c r="DSN47" s="188"/>
      <c r="DSO47" s="188"/>
      <c r="DSP47" s="188"/>
      <c r="DSQ47" s="179"/>
      <c r="DSR47" s="170"/>
      <c r="DSS47" s="188"/>
      <c r="DST47" s="188"/>
      <c r="DSU47" s="188"/>
      <c r="DSV47" s="179"/>
      <c r="DSW47" s="170"/>
      <c r="DSX47" s="188"/>
      <c r="DSY47" s="188"/>
      <c r="DSZ47" s="188"/>
      <c r="DTA47" s="179"/>
      <c r="DTB47" s="170"/>
      <c r="DTC47" s="188"/>
      <c r="DTD47" s="188"/>
      <c r="DTE47" s="188"/>
      <c r="DTF47" s="179"/>
      <c r="DTG47" s="170"/>
      <c r="DTH47" s="188"/>
      <c r="DTI47" s="188"/>
      <c r="DTJ47" s="188"/>
      <c r="DTK47" s="179"/>
      <c r="DTL47" s="170"/>
      <c r="DTM47" s="188"/>
      <c r="DTN47" s="188"/>
      <c r="DTO47" s="188"/>
      <c r="DTP47" s="179"/>
      <c r="DTQ47" s="170"/>
      <c r="DTR47" s="188"/>
      <c r="DTS47" s="188"/>
      <c r="DTT47" s="188"/>
      <c r="DTU47" s="179"/>
      <c r="DTV47" s="170"/>
      <c r="DTW47" s="188"/>
      <c r="DTX47" s="188"/>
      <c r="DTY47" s="188"/>
      <c r="DTZ47" s="179"/>
      <c r="DUA47" s="170"/>
      <c r="DUB47" s="188"/>
      <c r="DUC47" s="188"/>
      <c r="DUD47" s="188"/>
      <c r="DUE47" s="179"/>
      <c r="DUF47" s="170"/>
      <c r="DUG47" s="188"/>
      <c r="DUH47" s="188"/>
      <c r="DUI47" s="188"/>
      <c r="DUJ47" s="179"/>
      <c r="DUK47" s="170"/>
      <c r="DUL47" s="188"/>
      <c r="DUM47" s="188"/>
      <c r="DUN47" s="188"/>
      <c r="DUO47" s="179"/>
      <c r="DUP47" s="170"/>
      <c r="DUQ47" s="188"/>
      <c r="DUR47" s="188"/>
      <c r="DUS47" s="188"/>
      <c r="DUT47" s="179"/>
      <c r="DUU47" s="170"/>
      <c r="DUV47" s="188"/>
      <c r="DUW47" s="188"/>
      <c r="DUX47" s="188"/>
      <c r="DUY47" s="179"/>
      <c r="DUZ47" s="170"/>
      <c r="DVA47" s="188"/>
      <c r="DVB47" s="188"/>
      <c r="DVC47" s="188"/>
      <c r="DVD47" s="179"/>
      <c r="DVE47" s="170"/>
      <c r="DVF47" s="188"/>
      <c r="DVG47" s="188"/>
      <c r="DVH47" s="188"/>
      <c r="DVI47" s="179"/>
      <c r="DVJ47" s="170"/>
      <c r="DVK47" s="188"/>
      <c r="DVL47" s="188"/>
      <c r="DVM47" s="188"/>
      <c r="DVN47" s="179"/>
      <c r="DVO47" s="170"/>
      <c r="DVP47" s="188"/>
      <c r="DVQ47" s="188"/>
      <c r="DVR47" s="188"/>
      <c r="DVS47" s="179"/>
      <c r="DVT47" s="170"/>
      <c r="DVU47" s="188"/>
      <c r="DVV47" s="188"/>
      <c r="DVW47" s="188"/>
      <c r="DVX47" s="179"/>
      <c r="DVY47" s="170"/>
      <c r="DVZ47" s="188"/>
      <c r="DWA47" s="188"/>
      <c r="DWB47" s="188"/>
      <c r="DWC47" s="179"/>
      <c r="DWD47" s="170"/>
      <c r="DWE47" s="188"/>
      <c r="DWF47" s="188"/>
      <c r="DWG47" s="188"/>
      <c r="DWH47" s="179"/>
      <c r="DWI47" s="170"/>
      <c r="DWJ47" s="188"/>
      <c r="DWK47" s="188"/>
      <c r="DWL47" s="188"/>
      <c r="DWM47" s="179"/>
      <c r="DWN47" s="170"/>
      <c r="DWO47" s="188"/>
      <c r="DWP47" s="188"/>
      <c r="DWQ47" s="188"/>
      <c r="DWR47" s="179"/>
      <c r="DWS47" s="170"/>
      <c r="DWT47" s="188"/>
      <c r="DWU47" s="188"/>
      <c r="DWV47" s="188"/>
      <c r="DWW47" s="179"/>
      <c r="DWX47" s="170"/>
      <c r="DWY47" s="188"/>
      <c r="DWZ47" s="188"/>
      <c r="DXA47" s="188"/>
      <c r="DXB47" s="179"/>
      <c r="DXC47" s="170"/>
      <c r="DXD47" s="188"/>
      <c r="DXE47" s="188"/>
      <c r="DXF47" s="188"/>
      <c r="DXG47" s="179"/>
      <c r="DXH47" s="170"/>
      <c r="DXI47" s="188"/>
      <c r="DXJ47" s="188"/>
      <c r="DXK47" s="188"/>
      <c r="DXL47" s="179"/>
      <c r="DXM47" s="170"/>
      <c r="DXN47" s="188"/>
      <c r="DXO47" s="188"/>
      <c r="DXP47" s="188"/>
      <c r="DXQ47" s="179"/>
      <c r="DXR47" s="170"/>
      <c r="DXS47" s="188"/>
      <c r="DXT47" s="188"/>
      <c r="DXU47" s="188"/>
      <c r="DXV47" s="179"/>
      <c r="DXW47" s="170"/>
      <c r="DXX47" s="188"/>
      <c r="DXY47" s="188"/>
      <c r="DXZ47" s="188"/>
      <c r="DYA47" s="179"/>
      <c r="DYB47" s="170"/>
      <c r="DYC47" s="188"/>
      <c r="DYD47" s="188"/>
      <c r="DYE47" s="188"/>
      <c r="DYF47" s="179"/>
      <c r="DYG47" s="170"/>
      <c r="DYH47" s="188"/>
      <c r="DYI47" s="188"/>
      <c r="DYJ47" s="188"/>
      <c r="DYK47" s="179"/>
      <c r="DYL47" s="170"/>
      <c r="DYM47" s="188"/>
      <c r="DYN47" s="188"/>
      <c r="DYO47" s="188"/>
      <c r="DYP47" s="179"/>
      <c r="DYQ47" s="170"/>
      <c r="DYR47" s="188"/>
      <c r="DYS47" s="188"/>
      <c r="DYT47" s="188"/>
      <c r="DYU47" s="179"/>
      <c r="DYV47" s="170"/>
      <c r="DYW47" s="188"/>
      <c r="DYX47" s="188"/>
      <c r="DYY47" s="188"/>
      <c r="DYZ47" s="179"/>
      <c r="DZA47" s="170"/>
      <c r="DZB47" s="188"/>
      <c r="DZC47" s="188"/>
      <c r="DZD47" s="188"/>
      <c r="DZE47" s="179"/>
      <c r="DZF47" s="170"/>
      <c r="DZG47" s="188"/>
      <c r="DZH47" s="188"/>
      <c r="DZI47" s="188"/>
      <c r="DZJ47" s="179"/>
      <c r="DZK47" s="170"/>
      <c r="DZL47" s="188"/>
      <c r="DZM47" s="188"/>
      <c r="DZN47" s="188"/>
      <c r="DZO47" s="179"/>
      <c r="DZP47" s="170"/>
      <c r="DZQ47" s="188"/>
      <c r="DZR47" s="188"/>
      <c r="DZS47" s="188"/>
      <c r="DZT47" s="179"/>
      <c r="DZU47" s="170"/>
      <c r="DZV47" s="188"/>
      <c r="DZW47" s="188"/>
      <c r="DZX47" s="188"/>
      <c r="DZY47" s="179"/>
      <c r="DZZ47" s="170"/>
      <c r="EAA47" s="188"/>
      <c r="EAB47" s="188"/>
      <c r="EAC47" s="188"/>
      <c r="EAD47" s="179"/>
      <c r="EAE47" s="170"/>
      <c r="EAF47" s="188"/>
      <c r="EAG47" s="188"/>
      <c r="EAH47" s="188"/>
      <c r="EAI47" s="179"/>
      <c r="EAJ47" s="170"/>
      <c r="EAK47" s="188"/>
      <c r="EAL47" s="188"/>
      <c r="EAM47" s="188"/>
      <c r="EAN47" s="179"/>
      <c r="EAO47" s="170"/>
      <c r="EAP47" s="188"/>
      <c r="EAQ47" s="188"/>
      <c r="EAR47" s="188"/>
      <c r="EAS47" s="179"/>
      <c r="EAT47" s="170"/>
      <c r="EAU47" s="188"/>
      <c r="EAV47" s="188"/>
      <c r="EAW47" s="188"/>
      <c r="EAX47" s="179"/>
      <c r="EAY47" s="170"/>
      <c r="EAZ47" s="188"/>
      <c r="EBA47" s="188"/>
      <c r="EBB47" s="188"/>
      <c r="EBC47" s="179"/>
      <c r="EBD47" s="170"/>
      <c r="EBE47" s="188"/>
      <c r="EBF47" s="188"/>
      <c r="EBG47" s="188"/>
      <c r="EBH47" s="179"/>
      <c r="EBI47" s="170"/>
      <c r="EBJ47" s="188"/>
      <c r="EBK47" s="188"/>
      <c r="EBL47" s="188"/>
      <c r="EBM47" s="179"/>
      <c r="EBN47" s="170"/>
      <c r="EBO47" s="188"/>
      <c r="EBP47" s="188"/>
      <c r="EBQ47" s="188"/>
      <c r="EBR47" s="179"/>
      <c r="EBS47" s="170"/>
      <c r="EBT47" s="188"/>
      <c r="EBU47" s="188"/>
      <c r="EBV47" s="188"/>
      <c r="EBW47" s="179"/>
      <c r="EBX47" s="170"/>
      <c r="EBY47" s="188"/>
      <c r="EBZ47" s="188"/>
      <c r="ECA47" s="188"/>
      <c r="ECB47" s="179"/>
      <c r="ECC47" s="170"/>
      <c r="ECD47" s="188"/>
      <c r="ECE47" s="188"/>
      <c r="ECF47" s="188"/>
      <c r="ECG47" s="179"/>
      <c r="ECH47" s="170"/>
      <c r="ECI47" s="188"/>
      <c r="ECJ47" s="188"/>
      <c r="ECK47" s="188"/>
      <c r="ECL47" s="179"/>
      <c r="ECM47" s="170"/>
      <c r="ECN47" s="188"/>
      <c r="ECO47" s="188"/>
      <c r="ECP47" s="188"/>
      <c r="ECQ47" s="179"/>
      <c r="ECR47" s="170"/>
      <c r="ECS47" s="188"/>
      <c r="ECT47" s="188"/>
      <c r="ECU47" s="188"/>
      <c r="ECV47" s="179"/>
      <c r="ECW47" s="170"/>
      <c r="ECX47" s="188"/>
      <c r="ECY47" s="188"/>
      <c r="ECZ47" s="188"/>
      <c r="EDA47" s="179"/>
      <c r="EDB47" s="170"/>
      <c r="EDC47" s="188"/>
      <c r="EDD47" s="188"/>
      <c r="EDE47" s="188"/>
      <c r="EDF47" s="179"/>
      <c r="EDG47" s="170"/>
      <c r="EDH47" s="188"/>
      <c r="EDI47" s="188"/>
      <c r="EDJ47" s="188"/>
      <c r="EDK47" s="179"/>
      <c r="EDL47" s="170"/>
      <c r="EDM47" s="188"/>
      <c r="EDN47" s="188"/>
      <c r="EDO47" s="188"/>
      <c r="EDP47" s="179"/>
      <c r="EDQ47" s="170"/>
      <c r="EDR47" s="188"/>
      <c r="EDS47" s="188"/>
      <c r="EDT47" s="188"/>
      <c r="EDU47" s="179"/>
      <c r="EDV47" s="170"/>
      <c r="EDW47" s="188"/>
      <c r="EDX47" s="188"/>
      <c r="EDY47" s="188"/>
      <c r="EDZ47" s="179"/>
      <c r="EEA47" s="170"/>
      <c r="EEB47" s="188"/>
      <c r="EEC47" s="188"/>
      <c r="EED47" s="188"/>
      <c r="EEE47" s="179"/>
      <c r="EEF47" s="170"/>
      <c r="EEG47" s="188"/>
      <c r="EEH47" s="188"/>
      <c r="EEI47" s="188"/>
      <c r="EEJ47" s="179"/>
      <c r="EEK47" s="170"/>
      <c r="EEL47" s="188"/>
      <c r="EEM47" s="188"/>
      <c r="EEN47" s="188"/>
      <c r="EEO47" s="179"/>
      <c r="EEP47" s="170"/>
      <c r="EEQ47" s="188"/>
      <c r="EER47" s="188"/>
      <c r="EES47" s="188"/>
      <c r="EET47" s="179"/>
      <c r="EEU47" s="170"/>
      <c r="EEV47" s="188"/>
      <c r="EEW47" s="188"/>
      <c r="EEX47" s="188"/>
      <c r="EEY47" s="179"/>
      <c r="EEZ47" s="170"/>
      <c r="EFA47" s="188"/>
      <c r="EFB47" s="188"/>
      <c r="EFC47" s="188"/>
      <c r="EFD47" s="179"/>
      <c r="EFE47" s="170"/>
      <c r="EFF47" s="188"/>
      <c r="EFG47" s="188"/>
      <c r="EFH47" s="188"/>
      <c r="EFI47" s="179"/>
      <c r="EFJ47" s="170"/>
      <c r="EFK47" s="188"/>
      <c r="EFL47" s="188"/>
      <c r="EFM47" s="188"/>
      <c r="EFN47" s="179"/>
      <c r="EFO47" s="170"/>
      <c r="EFP47" s="188"/>
      <c r="EFQ47" s="188"/>
      <c r="EFR47" s="188"/>
      <c r="EFS47" s="179"/>
      <c r="EFT47" s="170"/>
      <c r="EFU47" s="188"/>
      <c r="EFV47" s="188"/>
      <c r="EFW47" s="188"/>
      <c r="EFX47" s="179"/>
      <c r="EFY47" s="170"/>
      <c r="EFZ47" s="188"/>
      <c r="EGA47" s="188"/>
      <c r="EGB47" s="188"/>
      <c r="EGC47" s="179"/>
      <c r="EGD47" s="170"/>
      <c r="EGE47" s="188"/>
      <c r="EGF47" s="188"/>
      <c r="EGG47" s="188"/>
      <c r="EGH47" s="179"/>
      <c r="EGI47" s="170"/>
      <c r="EGJ47" s="188"/>
      <c r="EGK47" s="188"/>
      <c r="EGL47" s="188"/>
      <c r="EGM47" s="179"/>
      <c r="EGN47" s="170"/>
      <c r="EGO47" s="188"/>
      <c r="EGP47" s="188"/>
      <c r="EGQ47" s="188"/>
      <c r="EGR47" s="179"/>
      <c r="EGS47" s="170"/>
      <c r="EGT47" s="188"/>
      <c r="EGU47" s="188"/>
      <c r="EGV47" s="188"/>
      <c r="EGW47" s="179"/>
      <c r="EGX47" s="170"/>
      <c r="EGY47" s="188"/>
      <c r="EGZ47" s="188"/>
      <c r="EHA47" s="188"/>
      <c r="EHB47" s="179"/>
      <c r="EHC47" s="170"/>
      <c r="EHD47" s="188"/>
      <c r="EHE47" s="188"/>
      <c r="EHF47" s="188"/>
      <c r="EHG47" s="179"/>
      <c r="EHH47" s="170"/>
      <c r="EHI47" s="188"/>
      <c r="EHJ47" s="188"/>
      <c r="EHK47" s="188"/>
      <c r="EHL47" s="179"/>
      <c r="EHM47" s="170"/>
      <c r="EHN47" s="188"/>
      <c r="EHO47" s="188"/>
      <c r="EHP47" s="188"/>
      <c r="EHQ47" s="179"/>
      <c r="EHR47" s="170"/>
      <c r="EHS47" s="188"/>
      <c r="EHT47" s="188"/>
      <c r="EHU47" s="188"/>
      <c r="EHV47" s="179"/>
      <c r="EHW47" s="170"/>
      <c r="EHX47" s="188"/>
      <c r="EHY47" s="188"/>
      <c r="EHZ47" s="188"/>
      <c r="EIA47" s="179"/>
      <c r="EIB47" s="170"/>
      <c r="EIC47" s="188"/>
      <c r="EID47" s="188"/>
      <c r="EIE47" s="188"/>
      <c r="EIF47" s="179"/>
      <c r="EIG47" s="170"/>
      <c r="EIH47" s="188"/>
      <c r="EII47" s="188"/>
      <c r="EIJ47" s="188"/>
      <c r="EIK47" s="179"/>
      <c r="EIL47" s="170"/>
      <c r="EIM47" s="188"/>
      <c r="EIN47" s="188"/>
      <c r="EIO47" s="188"/>
      <c r="EIP47" s="179"/>
      <c r="EIQ47" s="170"/>
      <c r="EIR47" s="188"/>
      <c r="EIS47" s="188"/>
      <c r="EIT47" s="188"/>
      <c r="EIU47" s="179"/>
      <c r="EIV47" s="170"/>
      <c r="EIW47" s="188"/>
      <c r="EIX47" s="188"/>
      <c r="EIY47" s="188"/>
      <c r="EIZ47" s="179"/>
      <c r="EJA47" s="170"/>
      <c r="EJB47" s="188"/>
      <c r="EJC47" s="188"/>
      <c r="EJD47" s="188"/>
      <c r="EJE47" s="179"/>
      <c r="EJF47" s="170"/>
      <c r="EJG47" s="188"/>
      <c r="EJH47" s="188"/>
      <c r="EJI47" s="188"/>
      <c r="EJJ47" s="179"/>
      <c r="EJK47" s="170"/>
      <c r="EJL47" s="188"/>
      <c r="EJM47" s="188"/>
      <c r="EJN47" s="188"/>
      <c r="EJO47" s="179"/>
      <c r="EJP47" s="170"/>
      <c r="EJQ47" s="188"/>
      <c r="EJR47" s="188"/>
      <c r="EJS47" s="188"/>
      <c r="EJT47" s="179"/>
      <c r="EJU47" s="170"/>
      <c r="EJV47" s="188"/>
      <c r="EJW47" s="188"/>
      <c r="EJX47" s="188"/>
      <c r="EJY47" s="179"/>
      <c r="EJZ47" s="170"/>
      <c r="EKA47" s="188"/>
      <c r="EKB47" s="188"/>
      <c r="EKC47" s="188"/>
      <c r="EKD47" s="179"/>
      <c r="EKE47" s="170"/>
      <c r="EKF47" s="188"/>
      <c r="EKG47" s="188"/>
      <c r="EKH47" s="188"/>
      <c r="EKI47" s="179"/>
      <c r="EKJ47" s="170"/>
      <c r="EKK47" s="188"/>
      <c r="EKL47" s="188"/>
      <c r="EKM47" s="188"/>
      <c r="EKN47" s="179"/>
      <c r="EKO47" s="170"/>
      <c r="EKP47" s="188"/>
      <c r="EKQ47" s="188"/>
      <c r="EKR47" s="188"/>
      <c r="EKS47" s="179"/>
      <c r="EKT47" s="170"/>
      <c r="EKU47" s="188"/>
      <c r="EKV47" s="188"/>
      <c r="EKW47" s="188"/>
      <c r="EKX47" s="179"/>
      <c r="EKY47" s="170"/>
      <c r="EKZ47" s="188"/>
      <c r="ELA47" s="188"/>
      <c r="ELB47" s="188"/>
      <c r="ELC47" s="179"/>
      <c r="ELD47" s="170"/>
      <c r="ELE47" s="188"/>
      <c r="ELF47" s="188"/>
      <c r="ELG47" s="188"/>
      <c r="ELH47" s="179"/>
      <c r="ELI47" s="170"/>
      <c r="ELJ47" s="188"/>
      <c r="ELK47" s="188"/>
      <c r="ELL47" s="188"/>
      <c r="ELM47" s="179"/>
      <c r="ELN47" s="170"/>
      <c r="ELO47" s="188"/>
      <c r="ELP47" s="188"/>
      <c r="ELQ47" s="188"/>
      <c r="ELR47" s="179"/>
      <c r="ELS47" s="170"/>
      <c r="ELT47" s="188"/>
      <c r="ELU47" s="188"/>
      <c r="ELV47" s="188"/>
      <c r="ELW47" s="179"/>
      <c r="ELX47" s="170"/>
      <c r="ELY47" s="188"/>
      <c r="ELZ47" s="188"/>
      <c r="EMA47" s="188"/>
      <c r="EMB47" s="179"/>
      <c r="EMC47" s="170"/>
      <c r="EMD47" s="188"/>
      <c r="EME47" s="188"/>
      <c r="EMF47" s="188"/>
      <c r="EMG47" s="179"/>
      <c r="EMH47" s="170"/>
      <c r="EMI47" s="188"/>
      <c r="EMJ47" s="188"/>
      <c r="EMK47" s="188"/>
      <c r="EML47" s="179"/>
      <c r="EMM47" s="170"/>
      <c r="EMN47" s="188"/>
      <c r="EMO47" s="188"/>
      <c r="EMP47" s="188"/>
      <c r="EMQ47" s="179"/>
      <c r="EMR47" s="170"/>
      <c r="EMS47" s="188"/>
      <c r="EMT47" s="188"/>
      <c r="EMU47" s="188"/>
      <c r="EMV47" s="179"/>
      <c r="EMW47" s="170"/>
      <c r="EMX47" s="188"/>
      <c r="EMY47" s="188"/>
      <c r="EMZ47" s="188"/>
      <c r="ENA47" s="179"/>
      <c r="ENB47" s="170"/>
      <c r="ENC47" s="188"/>
      <c r="END47" s="188"/>
      <c r="ENE47" s="188"/>
      <c r="ENF47" s="179"/>
      <c r="ENG47" s="170"/>
      <c r="ENH47" s="188"/>
      <c r="ENI47" s="188"/>
      <c r="ENJ47" s="188"/>
      <c r="ENK47" s="179"/>
      <c r="ENL47" s="170"/>
      <c r="ENM47" s="188"/>
      <c r="ENN47" s="188"/>
      <c r="ENO47" s="188"/>
      <c r="ENP47" s="179"/>
      <c r="ENQ47" s="170"/>
      <c r="ENR47" s="188"/>
      <c r="ENS47" s="188"/>
      <c r="ENT47" s="188"/>
      <c r="ENU47" s="179"/>
      <c r="ENV47" s="170"/>
      <c r="ENW47" s="188"/>
      <c r="ENX47" s="188"/>
      <c r="ENY47" s="188"/>
      <c r="ENZ47" s="179"/>
      <c r="EOA47" s="170"/>
      <c r="EOB47" s="188"/>
      <c r="EOC47" s="188"/>
      <c r="EOD47" s="188"/>
      <c r="EOE47" s="179"/>
      <c r="EOF47" s="170"/>
      <c r="EOG47" s="188"/>
      <c r="EOH47" s="188"/>
      <c r="EOI47" s="188"/>
      <c r="EOJ47" s="179"/>
      <c r="EOK47" s="170"/>
      <c r="EOL47" s="188"/>
      <c r="EOM47" s="188"/>
      <c r="EON47" s="188"/>
      <c r="EOO47" s="179"/>
      <c r="EOP47" s="170"/>
      <c r="EOQ47" s="188"/>
      <c r="EOR47" s="188"/>
      <c r="EOS47" s="188"/>
      <c r="EOT47" s="179"/>
      <c r="EOU47" s="170"/>
      <c r="EOV47" s="188"/>
      <c r="EOW47" s="188"/>
      <c r="EOX47" s="188"/>
      <c r="EOY47" s="179"/>
      <c r="EOZ47" s="170"/>
      <c r="EPA47" s="188"/>
      <c r="EPB47" s="188"/>
      <c r="EPC47" s="188"/>
      <c r="EPD47" s="179"/>
      <c r="EPE47" s="170"/>
      <c r="EPF47" s="188"/>
      <c r="EPG47" s="188"/>
      <c r="EPH47" s="188"/>
      <c r="EPI47" s="179"/>
      <c r="EPJ47" s="170"/>
      <c r="EPK47" s="188"/>
      <c r="EPL47" s="188"/>
      <c r="EPM47" s="188"/>
      <c r="EPN47" s="179"/>
      <c r="EPO47" s="170"/>
      <c r="EPP47" s="188"/>
      <c r="EPQ47" s="188"/>
      <c r="EPR47" s="188"/>
      <c r="EPS47" s="179"/>
      <c r="EPT47" s="170"/>
      <c r="EPU47" s="188"/>
      <c r="EPV47" s="188"/>
      <c r="EPW47" s="188"/>
      <c r="EPX47" s="179"/>
      <c r="EPY47" s="170"/>
      <c r="EPZ47" s="188"/>
      <c r="EQA47" s="188"/>
      <c r="EQB47" s="188"/>
      <c r="EQC47" s="179"/>
      <c r="EQD47" s="170"/>
      <c r="EQE47" s="188"/>
      <c r="EQF47" s="188"/>
      <c r="EQG47" s="188"/>
      <c r="EQH47" s="179"/>
      <c r="EQI47" s="170"/>
      <c r="EQJ47" s="188"/>
      <c r="EQK47" s="188"/>
      <c r="EQL47" s="188"/>
      <c r="EQM47" s="179"/>
      <c r="EQN47" s="170"/>
      <c r="EQO47" s="188"/>
      <c r="EQP47" s="188"/>
      <c r="EQQ47" s="188"/>
      <c r="EQR47" s="179"/>
      <c r="EQS47" s="170"/>
      <c r="EQT47" s="188"/>
      <c r="EQU47" s="188"/>
      <c r="EQV47" s="188"/>
      <c r="EQW47" s="179"/>
      <c r="EQX47" s="170"/>
      <c r="EQY47" s="188"/>
      <c r="EQZ47" s="188"/>
      <c r="ERA47" s="188"/>
      <c r="ERB47" s="179"/>
      <c r="ERC47" s="170"/>
      <c r="ERD47" s="188"/>
      <c r="ERE47" s="188"/>
      <c r="ERF47" s="188"/>
      <c r="ERG47" s="179"/>
      <c r="ERH47" s="170"/>
      <c r="ERI47" s="188"/>
      <c r="ERJ47" s="188"/>
      <c r="ERK47" s="188"/>
      <c r="ERL47" s="179"/>
      <c r="ERM47" s="170"/>
      <c r="ERN47" s="188"/>
      <c r="ERO47" s="188"/>
      <c r="ERP47" s="188"/>
      <c r="ERQ47" s="179"/>
      <c r="ERR47" s="170"/>
      <c r="ERS47" s="188"/>
      <c r="ERT47" s="188"/>
      <c r="ERU47" s="188"/>
      <c r="ERV47" s="179"/>
      <c r="ERW47" s="170"/>
      <c r="ERX47" s="188"/>
      <c r="ERY47" s="188"/>
      <c r="ERZ47" s="188"/>
      <c r="ESA47" s="179"/>
      <c r="ESB47" s="170"/>
      <c r="ESC47" s="188"/>
      <c r="ESD47" s="188"/>
      <c r="ESE47" s="188"/>
      <c r="ESF47" s="179"/>
      <c r="ESG47" s="170"/>
      <c r="ESH47" s="188"/>
      <c r="ESI47" s="188"/>
      <c r="ESJ47" s="188"/>
      <c r="ESK47" s="179"/>
      <c r="ESL47" s="170"/>
      <c r="ESM47" s="188"/>
      <c r="ESN47" s="188"/>
      <c r="ESO47" s="188"/>
      <c r="ESP47" s="179"/>
      <c r="ESQ47" s="170"/>
      <c r="ESR47" s="188"/>
      <c r="ESS47" s="188"/>
      <c r="EST47" s="188"/>
      <c r="ESU47" s="179"/>
      <c r="ESV47" s="170"/>
      <c r="ESW47" s="188"/>
      <c r="ESX47" s="188"/>
      <c r="ESY47" s="188"/>
      <c r="ESZ47" s="179"/>
      <c r="ETA47" s="170"/>
      <c r="ETB47" s="188"/>
      <c r="ETC47" s="188"/>
      <c r="ETD47" s="188"/>
      <c r="ETE47" s="179"/>
      <c r="ETF47" s="170"/>
      <c r="ETG47" s="188"/>
      <c r="ETH47" s="188"/>
      <c r="ETI47" s="188"/>
      <c r="ETJ47" s="179"/>
      <c r="ETK47" s="170"/>
      <c r="ETL47" s="188"/>
      <c r="ETM47" s="188"/>
      <c r="ETN47" s="188"/>
      <c r="ETO47" s="179"/>
      <c r="ETP47" s="170"/>
      <c r="ETQ47" s="188"/>
      <c r="ETR47" s="188"/>
      <c r="ETS47" s="188"/>
      <c r="ETT47" s="179"/>
      <c r="ETU47" s="170"/>
      <c r="ETV47" s="188"/>
      <c r="ETW47" s="188"/>
      <c r="ETX47" s="188"/>
      <c r="ETY47" s="179"/>
      <c r="ETZ47" s="170"/>
      <c r="EUA47" s="188"/>
      <c r="EUB47" s="188"/>
      <c r="EUC47" s="188"/>
      <c r="EUD47" s="179"/>
      <c r="EUE47" s="170"/>
      <c r="EUF47" s="188"/>
      <c r="EUG47" s="188"/>
      <c r="EUH47" s="188"/>
      <c r="EUI47" s="179"/>
      <c r="EUJ47" s="170"/>
      <c r="EUK47" s="188"/>
      <c r="EUL47" s="188"/>
      <c r="EUM47" s="188"/>
      <c r="EUN47" s="179"/>
      <c r="EUO47" s="170"/>
      <c r="EUP47" s="188"/>
      <c r="EUQ47" s="188"/>
      <c r="EUR47" s="188"/>
      <c r="EUS47" s="179"/>
      <c r="EUT47" s="170"/>
      <c r="EUU47" s="188"/>
      <c r="EUV47" s="188"/>
      <c r="EUW47" s="188"/>
      <c r="EUX47" s="179"/>
      <c r="EUY47" s="170"/>
      <c r="EUZ47" s="188"/>
      <c r="EVA47" s="188"/>
      <c r="EVB47" s="188"/>
      <c r="EVC47" s="179"/>
      <c r="EVD47" s="170"/>
      <c r="EVE47" s="188"/>
      <c r="EVF47" s="188"/>
      <c r="EVG47" s="188"/>
      <c r="EVH47" s="179"/>
      <c r="EVI47" s="170"/>
      <c r="EVJ47" s="188"/>
      <c r="EVK47" s="188"/>
      <c r="EVL47" s="188"/>
      <c r="EVM47" s="179"/>
      <c r="EVN47" s="170"/>
      <c r="EVO47" s="188"/>
      <c r="EVP47" s="188"/>
      <c r="EVQ47" s="188"/>
      <c r="EVR47" s="179"/>
      <c r="EVS47" s="170"/>
      <c r="EVT47" s="188"/>
      <c r="EVU47" s="188"/>
      <c r="EVV47" s="188"/>
      <c r="EVW47" s="179"/>
      <c r="EVX47" s="170"/>
      <c r="EVY47" s="188"/>
      <c r="EVZ47" s="188"/>
      <c r="EWA47" s="188"/>
      <c r="EWB47" s="179"/>
      <c r="EWC47" s="170"/>
      <c r="EWD47" s="188"/>
      <c r="EWE47" s="188"/>
      <c r="EWF47" s="188"/>
      <c r="EWG47" s="179"/>
      <c r="EWH47" s="170"/>
      <c r="EWI47" s="188"/>
      <c r="EWJ47" s="188"/>
      <c r="EWK47" s="188"/>
      <c r="EWL47" s="179"/>
      <c r="EWM47" s="170"/>
      <c r="EWN47" s="188"/>
      <c r="EWO47" s="188"/>
      <c r="EWP47" s="188"/>
      <c r="EWQ47" s="179"/>
      <c r="EWR47" s="170"/>
      <c r="EWS47" s="188"/>
      <c r="EWT47" s="188"/>
      <c r="EWU47" s="188"/>
      <c r="EWV47" s="179"/>
      <c r="EWW47" s="170"/>
      <c r="EWX47" s="188"/>
      <c r="EWY47" s="188"/>
      <c r="EWZ47" s="188"/>
      <c r="EXA47" s="179"/>
      <c r="EXB47" s="170"/>
      <c r="EXC47" s="188"/>
      <c r="EXD47" s="188"/>
      <c r="EXE47" s="188"/>
      <c r="EXF47" s="179"/>
      <c r="EXG47" s="170"/>
      <c r="EXH47" s="188"/>
      <c r="EXI47" s="188"/>
      <c r="EXJ47" s="188"/>
      <c r="EXK47" s="179"/>
      <c r="EXL47" s="170"/>
      <c r="EXM47" s="188"/>
      <c r="EXN47" s="188"/>
      <c r="EXO47" s="188"/>
      <c r="EXP47" s="179"/>
      <c r="EXQ47" s="170"/>
      <c r="EXR47" s="188"/>
      <c r="EXS47" s="188"/>
      <c r="EXT47" s="188"/>
      <c r="EXU47" s="179"/>
      <c r="EXV47" s="170"/>
      <c r="EXW47" s="188"/>
      <c r="EXX47" s="188"/>
      <c r="EXY47" s="188"/>
      <c r="EXZ47" s="179"/>
      <c r="EYA47" s="170"/>
      <c r="EYB47" s="188"/>
      <c r="EYC47" s="188"/>
      <c r="EYD47" s="188"/>
      <c r="EYE47" s="179"/>
      <c r="EYF47" s="170"/>
      <c r="EYG47" s="188"/>
      <c r="EYH47" s="188"/>
      <c r="EYI47" s="188"/>
      <c r="EYJ47" s="179"/>
      <c r="EYK47" s="170"/>
      <c r="EYL47" s="188"/>
      <c r="EYM47" s="188"/>
      <c r="EYN47" s="188"/>
      <c r="EYO47" s="179"/>
      <c r="EYP47" s="170"/>
      <c r="EYQ47" s="188"/>
      <c r="EYR47" s="188"/>
      <c r="EYS47" s="188"/>
      <c r="EYT47" s="179"/>
      <c r="EYU47" s="170"/>
      <c r="EYV47" s="188"/>
      <c r="EYW47" s="188"/>
      <c r="EYX47" s="188"/>
      <c r="EYY47" s="179"/>
      <c r="EYZ47" s="170"/>
      <c r="EZA47" s="188"/>
      <c r="EZB47" s="188"/>
      <c r="EZC47" s="188"/>
      <c r="EZD47" s="179"/>
      <c r="EZE47" s="170"/>
      <c r="EZF47" s="188"/>
      <c r="EZG47" s="188"/>
      <c r="EZH47" s="188"/>
      <c r="EZI47" s="179"/>
      <c r="EZJ47" s="170"/>
      <c r="EZK47" s="188"/>
      <c r="EZL47" s="188"/>
      <c r="EZM47" s="188"/>
      <c r="EZN47" s="179"/>
      <c r="EZO47" s="170"/>
      <c r="EZP47" s="188"/>
      <c r="EZQ47" s="188"/>
      <c r="EZR47" s="188"/>
      <c r="EZS47" s="179"/>
      <c r="EZT47" s="170"/>
      <c r="EZU47" s="188"/>
      <c r="EZV47" s="188"/>
      <c r="EZW47" s="188"/>
      <c r="EZX47" s="179"/>
      <c r="EZY47" s="170"/>
      <c r="EZZ47" s="188"/>
      <c r="FAA47" s="188"/>
      <c r="FAB47" s="188"/>
      <c r="FAC47" s="179"/>
      <c r="FAD47" s="170"/>
      <c r="FAE47" s="188"/>
      <c r="FAF47" s="188"/>
      <c r="FAG47" s="188"/>
      <c r="FAH47" s="179"/>
      <c r="FAI47" s="170"/>
      <c r="FAJ47" s="188"/>
      <c r="FAK47" s="188"/>
      <c r="FAL47" s="188"/>
      <c r="FAM47" s="179"/>
      <c r="FAN47" s="170"/>
      <c r="FAO47" s="188"/>
      <c r="FAP47" s="188"/>
      <c r="FAQ47" s="188"/>
      <c r="FAR47" s="179"/>
      <c r="FAS47" s="170"/>
      <c r="FAT47" s="188"/>
      <c r="FAU47" s="188"/>
      <c r="FAV47" s="188"/>
      <c r="FAW47" s="179"/>
      <c r="FAX47" s="170"/>
      <c r="FAY47" s="188"/>
      <c r="FAZ47" s="188"/>
      <c r="FBA47" s="188"/>
      <c r="FBB47" s="179"/>
      <c r="FBC47" s="170"/>
      <c r="FBD47" s="188"/>
      <c r="FBE47" s="188"/>
      <c r="FBF47" s="188"/>
      <c r="FBG47" s="179"/>
      <c r="FBH47" s="170"/>
      <c r="FBI47" s="188"/>
      <c r="FBJ47" s="188"/>
      <c r="FBK47" s="188"/>
      <c r="FBL47" s="179"/>
      <c r="FBM47" s="170"/>
      <c r="FBN47" s="188"/>
      <c r="FBO47" s="188"/>
      <c r="FBP47" s="188"/>
      <c r="FBQ47" s="179"/>
      <c r="FBR47" s="170"/>
      <c r="FBS47" s="188"/>
      <c r="FBT47" s="188"/>
      <c r="FBU47" s="188"/>
      <c r="FBV47" s="179"/>
      <c r="FBW47" s="170"/>
      <c r="FBX47" s="188"/>
      <c r="FBY47" s="188"/>
      <c r="FBZ47" s="188"/>
      <c r="FCA47" s="179"/>
      <c r="FCB47" s="170"/>
      <c r="FCC47" s="188"/>
      <c r="FCD47" s="188"/>
      <c r="FCE47" s="188"/>
      <c r="FCF47" s="179"/>
      <c r="FCG47" s="170"/>
      <c r="FCH47" s="188"/>
      <c r="FCI47" s="188"/>
      <c r="FCJ47" s="188"/>
      <c r="FCK47" s="179"/>
      <c r="FCL47" s="170"/>
      <c r="FCM47" s="188"/>
      <c r="FCN47" s="188"/>
      <c r="FCO47" s="188"/>
      <c r="FCP47" s="179"/>
      <c r="FCQ47" s="170"/>
      <c r="FCR47" s="188"/>
      <c r="FCS47" s="188"/>
      <c r="FCT47" s="188"/>
      <c r="FCU47" s="179"/>
      <c r="FCV47" s="170"/>
      <c r="FCW47" s="188"/>
      <c r="FCX47" s="188"/>
      <c r="FCY47" s="188"/>
      <c r="FCZ47" s="179"/>
      <c r="FDA47" s="170"/>
      <c r="FDB47" s="188"/>
      <c r="FDC47" s="188"/>
      <c r="FDD47" s="188"/>
      <c r="FDE47" s="179"/>
      <c r="FDF47" s="170"/>
      <c r="FDG47" s="188"/>
      <c r="FDH47" s="188"/>
      <c r="FDI47" s="188"/>
      <c r="FDJ47" s="179"/>
      <c r="FDK47" s="170"/>
      <c r="FDL47" s="188"/>
      <c r="FDM47" s="188"/>
      <c r="FDN47" s="188"/>
      <c r="FDO47" s="179"/>
      <c r="FDP47" s="170"/>
      <c r="FDQ47" s="188"/>
      <c r="FDR47" s="188"/>
      <c r="FDS47" s="188"/>
      <c r="FDT47" s="179"/>
      <c r="FDU47" s="170"/>
      <c r="FDV47" s="188"/>
      <c r="FDW47" s="188"/>
      <c r="FDX47" s="188"/>
      <c r="FDY47" s="179"/>
      <c r="FDZ47" s="170"/>
      <c r="FEA47" s="188"/>
      <c r="FEB47" s="188"/>
      <c r="FEC47" s="188"/>
      <c r="FED47" s="179"/>
      <c r="FEE47" s="170"/>
      <c r="FEF47" s="188"/>
      <c r="FEG47" s="188"/>
      <c r="FEH47" s="188"/>
      <c r="FEI47" s="179"/>
      <c r="FEJ47" s="170"/>
      <c r="FEK47" s="188"/>
      <c r="FEL47" s="188"/>
      <c r="FEM47" s="188"/>
      <c r="FEN47" s="179"/>
      <c r="FEO47" s="170"/>
      <c r="FEP47" s="188"/>
      <c r="FEQ47" s="188"/>
      <c r="FER47" s="188"/>
      <c r="FES47" s="179"/>
      <c r="FET47" s="170"/>
      <c r="FEU47" s="188"/>
      <c r="FEV47" s="188"/>
      <c r="FEW47" s="188"/>
      <c r="FEX47" s="179"/>
      <c r="FEY47" s="170"/>
      <c r="FEZ47" s="188"/>
      <c r="FFA47" s="188"/>
      <c r="FFB47" s="188"/>
      <c r="FFC47" s="179"/>
      <c r="FFD47" s="170"/>
      <c r="FFE47" s="188"/>
      <c r="FFF47" s="188"/>
      <c r="FFG47" s="188"/>
      <c r="FFH47" s="179"/>
      <c r="FFI47" s="170"/>
      <c r="FFJ47" s="188"/>
      <c r="FFK47" s="188"/>
      <c r="FFL47" s="188"/>
      <c r="FFM47" s="179"/>
      <c r="FFN47" s="170"/>
      <c r="FFO47" s="188"/>
      <c r="FFP47" s="188"/>
      <c r="FFQ47" s="188"/>
      <c r="FFR47" s="179"/>
      <c r="FFS47" s="170"/>
      <c r="FFT47" s="188"/>
      <c r="FFU47" s="188"/>
      <c r="FFV47" s="188"/>
      <c r="FFW47" s="179"/>
      <c r="FFX47" s="170"/>
      <c r="FFY47" s="188"/>
      <c r="FFZ47" s="188"/>
      <c r="FGA47" s="188"/>
      <c r="FGB47" s="179"/>
      <c r="FGC47" s="170"/>
      <c r="FGD47" s="188"/>
      <c r="FGE47" s="188"/>
      <c r="FGF47" s="188"/>
      <c r="FGG47" s="179"/>
      <c r="FGH47" s="170"/>
      <c r="FGI47" s="188"/>
      <c r="FGJ47" s="188"/>
      <c r="FGK47" s="188"/>
      <c r="FGL47" s="179"/>
      <c r="FGM47" s="170"/>
      <c r="FGN47" s="188"/>
      <c r="FGO47" s="188"/>
      <c r="FGP47" s="188"/>
      <c r="FGQ47" s="179"/>
      <c r="FGR47" s="170"/>
      <c r="FGS47" s="188"/>
      <c r="FGT47" s="188"/>
      <c r="FGU47" s="188"/>
      <c r="FGV47" s="179"/>
      <c r="FGW47" s="170"/>
      <c r="FGX47" s="188"/>
      <c r="FGY47" s="188"/>
      <c r="FGZ47" s="188"/>
      <c r="FHA47" s="179"/>
      <c r="FHB47" s="170"/>
      <c r="FHC47" s="188"/>
      <c r="FHD47" s="188"/>
      <c r="FHE47" s="188"/>
      <c r="FHF47" s="179"/>
      <c r="FHG47" s="170"/>
      <c r="FHH47" s="188"/>
      <c r="FHI47" s="188"/>
      <c r="FHJ47" s="188"/>
      <c r="FHK47" s="179"/>
      <c r="FHL47" s="170"/>
      <c r="FHM47" s="188"/>
      <c r="FHN47" s="188"/>
      <c r="FHO47" s="188"/>
      <c r="FHP47" s="179"/>
      <c r="FHQ47" s="170"/>
      <c r="FHR47" s="188"/>
      <c r="FHS47" s="188"/>
      <c r="FHT47" s="188"/>
      <c r="FHU47" s="179"/>
      <c r="FHV47" s="170"/>
      <c r="FHW47" s="188"/>
      <c r="FHX47" s="188"/>
      <c r="FHY47" s="188"/>
      <c r="FHZ47" s="179"/>
      <c r="FIA47" s="170"/>
      <c r="FIB47" s="188"/>
      <c r="FIC47" s="188"/>
      <c r="FID47" s="188"/>
      <c r="FIE47" s="179"/>
      <c r="FIF47" s="170"/>
      <c r="FIG47" s="188"/>
      <c r="FIH47" s="188"/>
      <c r="FII47" s="188"/>
      <c r="FIJ47" s="179"/>
      <c r="FIK47" s="170"/>
      <c r="FIL47" s="188"/>
      <c r="FIM47" s="188"/>
      <c r="FIN47" s="188"/>
      <c r="FIO47" s="179"/>
      <c r="FIP47" s="170"/>
      <c r="FIQ47" s="188"/>
      <c r="FIR47" s="188"/>
      <c r="FIS47" s="188"/>
      <c r="FIT47" s="179"/>
      <c r="FIU47" s="170"/>
      <c r="FIV47" s="188"/>
      <c r="FIW47" s="188"/>
      <c r="FIX47" s="188"/>
      <c r="FIY47" s="179"/>
      <c r="FIZ47" s="170"/>
      <c r="FJA47" s="188"/>
      <c r="FJB47" s="188"/>
      <c r="FJC47" s="188"/>
      <c r="FJD47" s="179"/>
      <c r="FJE47" s="170"/>
      <c r="FJF47" s="188"/>
      <c r="FJG47" s="188"/>
      <c r="FJH47" s="188"/>
      <c r="FJI47" s="179"/>
      <c r="FJJ47" s="170"/>
      <c r="FJK47" s="188"/>
      <c r="FJL47" s="188"/>
      <c r="FJM47" s="188"/>
      <c r="FJN47" s="179"/>
      <c r="FJO47" s="170"/>
      <c r="FJP47" s="188"/>
      <c r="FJQ47" s="188"/>
      <c r="FJR47" s="188"/>
      <c r="FJS47" s="179"/>
      <c r="FJT47" s="170"/>
      <c r="FJU47" s="188"/>
      <c r="FJV47" s="188"/>
      <c r="FJW47" s="188"/>
      <c r="FJX47" s="179"/>
      <c r="FJY47" s="170"/>
      <c r="FJZ47" s="188"/>
      <c r="FKA47" s="188"/>
      <c r="FKB47" s="188"/>
      <c r="FKC47" s="179"/>
      <c r="FKD47" s="170"/>
      <c r="FKE47" s="188"/>
      <c r="FKF47" s="188"/>
      <c r="FKG47" s="188"/>
      <c r="FKH47" s="179"/>
      <c r="FKI47" s="170"/>
      <c r="FKJ47" s="188"/>
      <c r="FKK47" s="188"/>
      <c r="FKL47" s="188"/>
      <c r="FKM47" s="179"/>
      <c r="FKN47" s="170"/>
      <c r="FKO47" s="188"/>
      <c r="FKP47" s="188"/>
      <c r="FKQ47" s="188"/>
      <c r="FKR47" s="179"/>
      <c r="FKS47" s="170"/>
      <c r="FKT47" s="188"/>
      <c r="FKU47" s="188"/>
      <c r="FKV47" s="188"/>
      <c r="FKW47" s="179"/>
      <c r="FKX47" s="170"/>
      <c r="FKY47" s="188"/>
      <c r="FKZ47" s="188"/>
      <c r="FLA47" s="188"/>
      <c r="FLB47" s="179"/>
      <c r="FLC47" s="170"/>
      <c r="FLD47" s="188"/>
      <c r="FLE47" s="188"/>
      <c r="FLF47" s="188"/>
      <c r="FLG47" s="179"/>
      <c r="FLH47" s="170"/>
      <c r="FLI47" s="188"/>
      <c r="FLJ47" s="188"/>
      <c r="FLK47" s="188"/>
      <c r="FLL47" s="179"/>
      <c r="FLM47" s="170"/>
      <c r="FLN47" s="188"/>
      <c r="FLO47" s="188"/>
      <c r="FLP47" s="188"/>
      <c r="FLQ47" s="179"/>
      <c r="FLR47" s="170"/>
      <c r="FLS47" s="188"/>
      <c r="FLT47" s="188"/>
      <c r="FLU47" s="188"/>
      <c r="FLV47" s="179"/>
      <c r="FLW47" s="170"/>
      <c r="FLX47" s="188"/>
      <c r="FLY47" s="188"/>
      <c r="FLZ47" s="188"/>
      <c r="FMA47" s="179"/>
      <c r="FMB47" s="170"/>
      <c r="FMC47" s="188"/>
      <c r="FMD47" s="188"/>
      <c r="FME47" s="188"/>
      <c r="FMF47" s="179"/>
      <c r="FMG47" s="170"/>
      <c r="FMH47" s="188"/>
      <c r="FMI47" s="188"/>
      <c r="FMJ47" s="188"/>
      <c r="FMK47" s="179"/>
      <c r="FML47" s="170"/>
      <c r="FMM47" s="188"/>
      <c r="FMN47" s="188"/>
      <c r="FMO47" s="188"/>
      <c r="FMP47" s="179"/>
      <c r="FMQ47" s="170"/>
      <c r="FMR47" s="188"/>
      <c r="FMS47" s="188"/>
      <c r="FMT47" s="188"/>
      <c r="FMU47" s="179"/>
      <c r="FMV47" s="170"/>
      <c r="FMW47" s="188"/>
      <c r="FMX47" s="188"/>
      <c r="FMY47" s="188"/>
      <c r="FMZ47" s="179"/>
      <c r="FNA47" s="170"/>
      <c r="FNB47" s="188"/>
      <c r="FNC47" s="188"/>
      <c r="FND47" s="188"/>
      <c r="FNE47" s="179"/>
      <c r="FNF47" s="170"/>
      <c r="FNG47" s="188"/>
      <c r="FNH47" s="188"/>
      <c r="FNI47" s="188"/>
      <c r="FNJ47" s="179"/>
      <c r="FNK47" s="170"/>
      <c r="FNL47" s="188"/>
      <c r="FNM47" s="188"/>
      <c r="FNN47" s="188"/>
      <c r="FNO47" s="179"/>
      <c r="FNP47" s="170"/>
      <c r="FNQ47" s="188"/>
      <c r="FNR47" s="188"/>
      <c r="FNS47" s="188"/>
      <c r="FNT47" s="179"/>
      <c r="FNU47" s="170"/>
      <c r="FNV47" s="188"/>
      <c r="FNW47" s="188"/>
      <c r="FNX47" s="188"/>
      <c r="FNY47" s="179"/>
      <c r="FNZ47" s="170"/>
      <c r="FOA47" s="188"/>
      <c r="FOB47" s="188"/>
      <c r="FOC47" s="188"/>
      <c r="FOD47" s="179"/>
      <c r="FOE47" s="170"/>
      <c r="FOF47" s="188"/>
      <c r="FOG47" s="188"/>
      <c r="FOH47" s="188"/>
      <c r="FOI47" s="179"/>
      <c r="FOJ47" s="170"/>
      <c r="FOK47" s="188"/>
      <c r="FOL47" s="188"/>
      <c r="FOM47" s="188"/>
      <c r="FON47" s="179"/>
      <c r="FOO47" s="170"/>
      <c r="FOP47" s="188"/>
      <c r="FOQ47" s="188"/>
      <c r="FOR47" s="188"/>
      <c r="FOS47" s="179"/>
      <c r="FOT47" s="170"/>
      <c r="FOU47" s="188"/>
      <c r="FOV47" s="188"/>
      <c r="FOW47" s="188"/>
      <c r="FOX47" s="179"/>
      <c r="FOY47" s="170"/>
      <c r="FOZ47" s="188"/>
      <c r="FPA47" s="188"/>
      <c r="FPB47" s="188"/>
      <c r="FPC47" s="179"/>
      <c r="FPD47" s="170"/>
      <c r="FPE47" s="188"/>
      <c r="FPF47" s="188"/>
      <c r="FPG47" s="188"/>
      <c r="FPH47" s="179"/>
      <c r="FPI47" s="170"/>
      <c r="FPJ47" s="188"/>
      <c r="FPK47" s="188"/>
      <c r="FPL47" s="188"/>
      <c r="FPM47" s="179"/>
      <c r="FPN47" s="170"/>
      <c r="FPO47" s="188"/>
      <c r="FPP47" s="188"/>
      <c r="FPQ47" s="188"/>
      <c r="FPR47" s="179"/>
      <c r="FPS47" s="170"/>
      <c r="FPT47" s="188"/>
      <c r="FPU47" s="188"/>
      <c r="FPV47" s="188"/>
      <c r="FPW47" s="179"/>
      <c r="FPX47" s="170"/>
      <c r="FPY47" s="188"/>
      <c r="FPZ47" s="188"/>
      <c r="FQA47" s="188"/>
      <c r="FQB47" s="179"/>
      <c r="FQC47" s="170"/>
      <c r="FQD47" s="188"/>
      <c r="FQE47" s="188"/>
      <c r="FQF47" s="188"/>
      <c r="FQG47" s="179"/>
      <c r="FQH47" s="170"/>
      <c r="FQI47" s="188"/>
      <c r="FQJ47" s="188"/>
      <c r="FQK47" s="188"/>
      <c r="FQL47" s="179"/>
      <c r="FQM47" s="170"/>
      <c r="FQN47" s="188"/>
      <c r="FQO47" s="188"/>
      <c r="FQP47" s="188"/>
      <c r="FQQ47" s="179"/>
      <c r="FQR47" s="170"/>
      <c r="FQS47" s="188"/>
      <c r="FQT47" s="188"/>
      <c r="FQU47" s="188"/>
      <c r="FQV47" s="179"/>
      <c r="FQW47" s="170"/>
      <c r="FQX47" s="188"/>
      <c r="FQY47" s="188"/>
      <c r="FQZ47" s="188"/>
      <c r="FRA47" s="179"/>
      <c r="FRB47" s="170"/>
      <c r="FRC47" s="188"/>
      <c r="FRD47" s="188"/>
      <c r="FRE47" s="188"/>
      <c r="FRF47" s="179"/>
      <c r="FRG47" s="170"/>
      <c r="FRH47" s="188"/>
      <c r="FRI47" s="188"/>
      <c r="FRJ47" s="188"/>
      <c r="FRK47" s="179"/>
      <c r="FRL47" s="170"/>
      <c r="FRM47" s="188"/>
      <c r="FRN47" s="188"/>
      <c r="FRO47" s="188"/>
      <c r="FRP47" s="179"/>
      <c r="FRQ47" s="170"/>
      <c r="FRR47" s="188"/>
      <c r="FRS47" s="188"/>
      <c r="FRT47" s="188"/>
      <c r="FRU47" s="179"/>
      <c r="FRV47" s="170"/>
      <c r="FRW47" s="188"/>
      <c r="FRX47" s="188"/>
      <c r="FRY47" s="188"/>
      <c r="FRZ47" s="179"/>
      <c r="FSA47" s="170"/>
      <c r="FSB47" s="188"/>
      <c r="FSC47" s="188"/>
      <c r="FSD47" s="188"/>
      <c r="FSE47" s="179"/>
      <c r="FSF47" s="170"/>
      <c r="FSG47" s="188"/>
      <c r="FSH47" s="188"/>
      <c r="FSI47" s="188"/>
      <c r="FSJ47" s="179"/>
      <c r="FSK47" s="170"/>
      <c r="FSL47" s="188"/>
      <c r="FSM47" s="188"/>
      <c r="FSN47" s="188"/>
      <c r="FSO47" s="179"/>
      <c r="FSP47" s="170"/>
      <c r="FSQ47" s="188"/>
      <c r="FSR47" s="188"/>
      <c r="FSS47" s="188"/>
      <c r="FST47" s="179"/>
      <c r="FSU47" s="170"/>
      <c r="FSV47" s="188"/>
      <c r="FSW47" s="188"/>
      <c r="FSX47" s="188"/>
      <c r="FSY47" s="179"/>
      <c r="FSZ47" s="170"/>
      <c r="FTA47" s="188"/>
      <c r="FTB47" s="188"/>
      <c r="FTC47" s="188"/>
      <c r="FTD47" s="179"/>
      <c r="FTE47" s="170"/>
      <c r="FTF47" s="188"/>
      <c r="FTG47" s="188"/>
      <c r="FTH47" s="188"/>
      <c r="FTI47" s="179"/>
      <c r="FTJ47" s="170"/>
      <c r="FTK47" s="188"/>
      <c r="FTL47" s="188"/>
      <c r="FTM47" s="188"/>
      <c r="FTN47" s="179"/>
      <c r="FTO47" s="170"/>
      <c r="FTP47" s="188"/>
      <c r="FTQ47" s="188"/>
      <c r="FTR47" s="188"/>
      <c r="FTS47" s="179"/>
      <c r="FTT47" s="170"/>
      <c r="FTU47" s="188"/>
      <c r="FTV47" s="188"/>
      <c r="FTW47" s="188"/>
      <c r="FTX47" s="179"/>
      <c r="FTY47" s="170"/>
      <c r="FTZ47" s="188"/>
      <c r="FUA47" s="188"/>
      <c r="FUB47" s="188"/>
      <c r="FUC47" s="179"/>
      <c r="FUD47" s="170"/>
      <c r="FUE47" s="188"/>
      <c r="FUF47" s="188"/>
      <c r="FUG47" s="188"/>
      <c r="FUH47" s="179"/>
      <c r="FUI47" s="170"/>
      <c r="FUJ47" s="188"/>
      <c r="FUK47" s="188"/>
      <c r="FUL47" s="188"/>
      <c r="FUM47" s="179"/>
      <c r="FUN47" s="170"/>
      <c r="FUO47" s="188"/>
      <c r="FUP47" s="188"/>
      <c r="FUQ47" s="188"/>
      <c r="FUR47" s="179"/>
      <c r="FUS47" s="170"/>
      <c r="FUT47" s="188"/>
      <c r="FUU47" s="188"/>
      <c r="FUV47" s="188"/>
      <c r="FUW47" s="179"/>
      <c r="FUX47" s="170"/>
      <c r="FUY47" s="188"/>
      <c r="FUZ47" s="188"/>
      <c r="FVA47" s="188"/>
      <c r="FVB47" s="179"/>
      <c r="FVC47" s="170"/>
      <c r="FVD47" s="188"/>
      <c r="FVE47" s="188"/>
      <c r="FVF47" s="188"/>
      <c r="FVG47" s="179"/>
      <c r="FVH47" s="170"/>
      <c r="FVI47" s="188"/>
      <c r="FVJ47" s="188"/>
      <c r="FVK47" s="188"/>
      <c r="FVL47" s="179"/>
      <c r="FVM47" s="170"/>
      <c r="FVN47" s="188"/>
      <c r="FVO47" s="188"/>
      <c r="FVP47" s="188"/>
      <c r="FVQ47" s="179"/>
      <c r="FVR47" s="170"/>
      <c r="FVS47" s="188"/>
      <c r="FVT47" s="188"/>
      <c r="FVU47" s="188"/>
      <c r="FVV47" s="179"/>
      <c r="FVW47" s="170"/>
      <c r="FVX47" s="188"/>
      <c r="FVY47" s="188"/>
      <c r="FVZ47" s="188"/>
      <c r="FWA47" s="179"/>
      <c r="FWB47" s="170"/>
      <c r="FWC47" s="188"/>
      <c r="FWD47" s="188"/>
      <c r="FWE47" s="188"/>
      <c r="FWF47" s="179"/>
      <c r="FWG47" s="170"/>
      <c r="FWH47" s="188"/>
      <c r="FWI47" s="188"/>
      <c r="FWJ47" s="188"/>
      <c r="FWK47" s="179"/>
      <c r="FWL47" s="170"/>
      <c r="FWM47" s="188"/>
      <c r="FWN47" s="188"/>
      <c r="FWO47" s="188"/>
      <c r="FWP47" s="179"/>
      <c r="FWQ47" s="170"/>
      <c r="FWR47" s="188"/>
      <c r="FWS47" s="188"/>
      <c r="FWT47" s="188"/>
      <c r="FWU47" s="179"/>
      <c r="FWV47" s="170"/>
      <c r="FWW47" s="188"/>
      <c r="FWX47" s="188"/>
      <c r="FWY47" s="188"/>
      <c r="FWZ47" s="179"/>
      <c r="FXA47" s="170"/>
      <c r="FXB47" s="188"/>
      <c r="FXC47" s="188"/>
      <c r="FXD47" s="188"/>
      <c r="FXE47" s="179"/>
      <c r="FXF47" s="170"/>
      <c r="FXG47" s="188"/>
      <c r="FXH47" s="188"/>
      <c r="FXI47" s="188"/>
      <c r="FXJ47" s="179"/>
      <c r="FXK47" s="170"/>
      <c r="FXL47" s="188"/>
      <c r="FXM47" s="188"/>
      <c r="FXN47" s="188"/>
      <c r="FXO47" s="179"/>
      <c r="FXP47" s="170"/>
      <c r="FXQ47" s="188"/>
      <c r="FXR47" s="188"/>
      <c r="FXS47" s="188"/>
      <c r="FXT47" s="179"/>
      <c r="FXU47" s="170"/>
      <c r="FXV47" s="188"/>
      <c r="FXW47" s="188"/>
      <c r="FXX47" s="188"/>
      <c r="FXY47" s="179"/>
      <c r="FXZ47" s="170"/>
      <c r="FYA47" s="188"/>
      <c r="FYB47" s="188"/>
      <c r="FYC47" s="188"/>
      <c r="FYD47" s="179"/>
      <c r="FYE47" s="170"/>
      <c r="FYF47" s="188"/>
      <c r="FYG47" s="188"/>
      <c r="FYH47" s="188"/>
      <c r="FYI47" s="179"/>
      <c r="FYJ47" s="170"/>
      <c r="FYK47" s="188"/>
      <c r="FYL47" s="188"/>
      <c r="FYM47" s="188"/>
      <c r="FYN47" s="179"/>
      <c r="FYO47" s="170"/>
      <c r="FYP47" s="188"/>
      <c r="FYQ47" s="188"/>
      <c r="FYR47" s="188"/>
      <c r="FYS47" s="179"/>
      <c r="FYT47" s="170"/>
      <c r="FYU47" s="188"/>
      <c r="FYV47" s="188"/>
      <c r="FYW47" s="188"/>
      <c r="FYX47" s="179"/>
      <c r="FYY47" s="170"/>
      <c r="FYZ47" s="188"/>
      <c r="FZA47" s="188"/>
      <c r="FZB47" s="188"/>
      <c r="FZC47" s="179"/>
      <c r="FZD47" s="170"/>
      <c r="FZE47" s="188"/>
      <c r="FZF47" s="188"/>
      <c r="FZG47" s="188"/>
      <c r="FZH47" s="179"/>
      <c r="FZI47" s="170"/>
      <c r="FZJ47" s="188"/>
      <c r="FZK47" s="188"/>
      <c r="FZL47" s="188"/>
      <c r="FZM47" s="179"/>
      <c r="FZN47" s="170"/>
      <c r="FZO47" s="188"/>
      <c r="FZP47" s="188"/>
      <c r="FZQ47" s="188"/>
      <c r="FZR47" s="179"/>
      <c r="FZS47" s="170"/>
      <c r="FZT47" s="188"/>
      <c r="FZU47" s="188"/>
      <c r="FZV47" s="188"/>
      <c r="FZW47" s="179"/>
      <c r="FZX47" s="170"/>
      <c r="FZY47" s="188"/>
      <c r="FZZ47" s="188"/>
      <c r="GAA47" s="188"/>
      <c r="GAB47" s="179"/>
      <c r="GAC47" s="170"/>
      <c r="GAD47" s="188"/>
      <c r="GAE47" s="188"/>
      <c r="GAF47" s="188"/>
      <c r="GAG47" s="179"/>
      <c r="GAH47" s="170"/>
      <c r="GAI47" s="188"/>
      <c r="GAJ47" s="188"/>
      <c r="GAK47" s="188"/>
      <c r="GAL47" s="179"/>
      <c r="GAM47" s="170"/>
      <c r="GAN47" s="188"/>
      <c r="GAO47" s="188"/>
      <c r="GAP47" s="188"/>
      <c r="GAQ47" s="179"/>
      <c r="GAR47" s="170"/>
      <c r="GAS47" s="188"/>
      <c r="GAT47" s="188"/>
      <c r="GAU47" s="188"/>
      <c r="GAV47" s="179"/>
      <c r="GAW47" s="170"/>
      <c r="GAX47" s="188"/>
      <c r="GAY47" s="188"/>
      <c r="GAZ47" s="188"/>
      <c r="GBA47" s="179"/>
      <c r="GBB47" s="170"/>
      <c r="GBC47" s="188"/>
      <c r="GBD47" s="188"/>
      <c r="GBE47" s="188"/>
      <c r="GBF47" s="179"/>
      <c r="GBG47" s="170"/>
      <c r="GBH47" s="188"/>
      <c r="GBI47" s="188"/>
      <c r="GBJ47" s="188"/>
      <c r="GBK47" s="179"/>
      <c r="GBL47" s="170"/>
      <c r="GBM47" s="188"/>
      <c r="GBN47" s="188"/>
      <c r="GBO47" s="188"/>
      <c r="GBP47" s="179"/>
      <c r="GBQ47" s="170"/>
      <c r="GBR47" s="188"/>
      <c r="GBS47" s="188"/>
      <c r="GBT47" s="188"/>
      <c r="GBU47" s="179"/>
      <c r="GBV47" s="170"/>
      <c r="GBW47" s="188"/>
      <c r="GBX47" s="188"/>
      <c r="GBY47" s="188"/>
      <c r="GBZ47" s="179"/>
      <c r="GCA47" s="170"/>
      <c r="GCB47" s="188"/>
      <c r="GCC47" s="188"/>
      <c r="GCD47" s="188"/>
      <c r="GCE47" s="179"/>
      <c r="GCF47" s="170"/>
      <c r="GCG47" s="188"/>
      <c r="GCH47" s="188"/>
      <c r="GCI47" s="188"/>
      <c r="GCJ47" s="179"/>
      <c r="GCK47" s="170"/>
      <c r="GCL47" s="188"/>
      <c r="GCM47" s="188"/>
      <c r="GCN47" s="188"/>
      <c r="GCO47" s="179"/>
      <c r="GCP47" s="170"/>
      <c r="GCQ47" s="188"/>
      <c r="GCR47" s="188"/>
      <c r="GCS47" s="188"/>
      <c r="GCT47" s="179"/>
      <c r="GCU47" s="170"/>
      <c r="GCV47" s="188"/>
      <c r="GCW47" s="188"/>
      <c r="GCX47" s="188"/>
      <c r="GCY47" s="179"/>
      <c r="GCZ47" s="170"/>
      <c r="GDA47" s="188"/>
      <c r="GDB47" s="188"/>
      <c r="GDC47" s="188"/>
      <c r="GDD47" s="179"/>
      <c r="GDE47" s="170"/>
      <c r="GDF47" s="188"/>
      <c r="GDG47" s="188"/>
      <c r="GDH47" s="188"/>
      <c r="GDI47" s="179"/>
      <c r="GDJ47" s="170"/>
      <c r="GDK47" s="188"/>
      <c r="GDL47" s="188"/>
      <c r="GDM47" s="188"/>
      <c r="GDN47" s="179"/>
      <c r="GDO47" s="170"/>
      <c r="GDP47" s="188"/>
      <c r="GDQ47" s="188"/>
      <c r="GDR47" s="188"/>
      <c r="GDS47" s="179"/>
      <c r="GDT47" s="170"/>
      <c r="GDU47" s="188"/>
      <c r="GDV47" s="188"/>
      <c r="GDW47" s="188"/>
      <c r="GDX47" s="179"/>
      <c r="GDY47" s="170"/>
      <c r="GDZ47" s="188"/>
      <c r="GEA47" s="188"/>
      <c r="GEB47" s="188"/>
      <c r="GEC47" s="179"/>
      <c r="GED47" s="170"/>
      <c r="GEE47" s="188"/>
      <c r="GEF47" s="188"/>
      <c r="GEG47" s="188"/>
      <c r="GEH47" s="179"/>
      <c r="GEI47" s="170"/>
      <c r="GEJ47" s="188"/>
      <c r="GEK47" s="188"/>
      <c r="GEL47" s="188"/>
      <c r="GEM47" s="179"/>
      <c r="GEN47" s="170"/>
      <c r="GEO47" s="188"/>
      <c r="GEP47" s="188"/>
      <c r="GEQ47" s="188"/>
      <c r="GER47" s="179"/>
      <c r="GES47" s="170"/>
      <c r="GET47" s="188"/>
      <c r="GEU47" s="188"/>
      <c r="GEV47" s="188"/>
      <c r="GEW47" s="179"/>
      <c r="GEX47" s="170"/>
      <c r="GEY47" s="188"/>
      <c r="GEZ47" s="188"/>
      <c r="GFA47" s="188"/>
      <c r="GFB47" s="179"/>
      <c r="GFC47" s="170"/>
      <c r="GFD47" s="188"/>
      <c r="GFE47" s="188"/>
      <c r="GFF47" s="188"/>
      <c r="GFG47" s="179"/>
      <c r="GFH47" s="170"/>
      <c r="GFI47" s="188"/>
      <c r="GFJ47" s="188"/>
      <c r="GFK47" s="188"/>
      <c r="GFL47" s="179"/>
      <c r="GFM47" s="170"/>
      <c r="GFN47" s="188"/>
      <c r="GFO47" s="188"/>
      <c r="GFP47" s="188"/>
      <c r="GFQ47" s="179"/>
      <c r="GFR47" s="170"/>
      <c r="GFS47" s="188"/>
      <c r="GFT47" s="188"/>
      <c r="GFU47" s="188"/>
      <c r="GFV47" s="179"/>
      <c r="GFW47" s="170"/>
      <c r="GFX47" s="188"/>
      <c r="GFY47" s="188"/>
      <c r="GFZ47" s="188"/>
      <c r="GGA47" s="179"/>
      <c r="GGB47" s="170"/>
      <c r="GGC47" s="188"/>
      <c r="GGD47" s="188"/>
      <c r="GGE47" s="188"/>
      <c r="GGF47" s="179"/>
      <c r="GGG47" s="170"/>
      <c r="GGH47" s="188"/>
      <c r="GGI47" s="188"/>
      <c r="GGJ47" s="188"/>
      <c r="GGK47" s="179"/>
      <c r="GGL47" s="170"/>
      <c r="GGM47" s="188"/>
      <c r="GGN47" s="188"/>
      <c r="GGO47" s="188"/>
      <c r="GGP47" s="179"/>
      <c r="GGQ47" s="170"/>
      <c r="GGR47" s="188"/>
      <c r="GGS47" s="188"/>
      <c r="GGT47" s="188"/>
      <c r="GGU47" s="179"/>
      <c r="GGV47" s="170"/>
      <c r="GGW47" s="188"/>
      <c r="GGX47" s="188"/>
      <c r="GGY47" s="188"/>
      <c r="GGZ47" s="179"/>
      <c r="GHA47" s="170"/>
      <c r="GHB47" s="188"/>
      <c r="GHC47" s="188"/>
      <c r="GHD47" s="188"/>
      <c r="GHE47" s="179"/>
      <c r="GHF47" s="170"/>
      <c r="GHG47" s="188"/>
      <c r="GHH47" s="188"/>
      <c r="GHI47" s="188"/>
      <c r="GHJ47" s="179"/>
      <c r="GHK47" s="170"/>
      <c r="GHL47" s="188"/>
      <c r="GHM47" s="188"/>
      <c r="GHN47" s="188"/>
      <c r="GHO47" s="179"/>
      <c r="GHP47" s="170"/>
      <c r="GHQ47" s="188"/>
      <c r="GHR47" s="188"/>
      <c r="GHS47" s="188"/>
      <c r="GHT47" s="179"/>
      <c r="GHU47" s="170"/>
      <c r="GHV47" s="188"/>
      <c r="GHW47" s="188"/>
      <c r="GHX47" s="188"/>
      <c r="GHY47" s="179"/>
      <c r="GHZ47" s="170"/>
      <c r="GIA47" s="188"/>
      <c r="GIB47" s="188"/>
      <c r="GIC47" s="188"/>
      <c r="GID47" s="179"/>
      <c r="GIE47" s="170"/>
      <c r="GIF47" s="188"/>
      <c r="GIG47" s="188"/>
      <c r="GIH47" s="188"/>
      <c r="GII47" s="179"/>
      <c r="GIJ47" s="170"/>
      <c r="GIK47" s="188"/>
      <c r="GIL47" s="188"/>
      <c r="GIM47" s="188"/>
      <c r="GIN47" s="179"/>
      <c r="GIO47" s="170"/>
      <c r="GIP47" s="188"/>
      <c r="GIQ47" s="188"/>
      <c r="GIR47" s="188"/>
      <c r="GIS47" s="179"/>
      <c r="GIT47" s="170"/>
      <c r="GIU47" s="188"/>
      <c r="GIV47" s="188"/>
      <c r="GIW47" s="188"/>
      <c r="GIX47" s="179"/>
      <c r="GIY47" s="170"/>
      <c r="GIZ47" s="188"/>
      <c r="GJA47" s="188"/>
      <c r="GJB47" s="188"/>
      <c r="GJC47" s="179"/>
      <c r="GJD47" s="170"/>
      <c r="GJE47" s="188"/>
      <c r="GJF47" s="188"/>
      <c r="GJG47" s="188"/>
      <c r="GJH47" s="179"/>
      <c r="GJI47" s="170"/>
      <c r="GJJ47" s="188"/>
      <c r="GJK47" s="188"/>
      <c r="GJL47" s="188"/>
      <c r="GJM47" s="179"/>
      <c r="GJN47" s="170"/>
      <c r="GJO47" s="188"/>
      <c r="GJP47" s="188"/>
      <c r="GJQ47" s="188"/>
      <c r="GJR47" s="179"/>
      <c r="GJS47" s="170"/>
      <c r="GJT47" s="188"/>
      <c r="GJU47" s="188"/>
      <c r="GJV47" s="188"/>
      <c r="GJW47" s="179"/>
      <c r="GJX47" s="170"/>
      <c r="GJY47" s="188"/>
      <c r="GJZ47" s="188"/>
      <c r="GKA47" s="188"/>
      <c r="GKB47" s="179"/>
      <c r="GKC47" s="170"/>
      <c r="GKD47" s="188"/>
      <c r="GKE47" s="188"/>
      <c r="GKF47" s="188"/>
      <c r="GKG47" s="179"/>
      <c r="GKH47" s="170"/>
      <c r="GKI47" s="188"/>
      <c r="GKJ47" s="188"/>
      <c r="GKK47" s="188"/>
      <c r="GKL47" s="179"/>
      <c r="GKM47" s="170"/>
      <c r="GKN47" s="188"/>
      <c r="GKO47" s="188"/>
      <c r="GKP47" s="188"/>
      <c r="GKQ47" s="179"/>
      <c r="GKR47" s="170"/>
      <c r="GKS47" s="188"/>
      <c r="GKT47" s="188"/>
      <c r="GKU47" s="188"/>
      <c r="GKV47" s="179"/>
      <c r="GKW47" s="170"/>
      <c r="GKX47" s="188"/>
      <c r="GKY47" s="188"/>
      <c r="GKZ47" s="188"/>
      <c r="GLA47" s="179"/>
      <c r="GLB47" s="170"/>
      <c r="GLC47" s="188"/>
      <c r="GLD47" s="188"/>
      <c r="GLE47" s="188"/>
      <c r="GLF47" s="179"/>
      <c r="GLG47" s="170"/>
      <c r="GLH47" s="188"/>
      <c r="GLI47" s="188"/>
      <c r="GLJ47" s="188"/>
      <c r="GLK47" s="179"/>
      <c r="GLL47" s="170"/>
      <c r="GLM47" s="188"/>
      <c r="GLN47" s="188"/>
      <c r="GLO47" s="188"/>
      <c r="GLP47" s="179"/>
      <c r="GLQ47" s="170"/>
      <c r="GLR47" s="188"/>
      <c r="GLS47" s="188"/>
      <c r="GLT47" s="188"/>
      <c r="GLU47" s="179"/>
      <c r="GLV47" s="170"/>
      <c r="GLW47" s="188"/>
      <c r="GLX47" s="188"/>
      <c r="GLY47" s="188"/>
      <c r="GLZ47" s="179"/>
      <c r="GMA47" s="170"/>
      <c r="GMB47" s="188"/>
      <c r="GMC47" s="188"/>
      <c r="GMD47" s="188"/>
      <c r="GME47" s="179"/>
      <c r="GMF47" s="170"/>
      <c r="GMG47" s="188"/>
      <c r="GMH47" s="188"/>
      <c r="GMI47" s="188"/>
      <c r="GMJ47" s="179"/>
      <c r="GMK47" s="170"/>
      <c r="GML47" s="188"/>
      <c r="GMM47" s="188"/>
      <c r="GMN47" s="188"/>
      <c r="GMO47" s="179"/>
      <c r="GMP47" s="170"/>
      <c r="GMQ47" s="188"/>
      <c r="GMR47" s="188"/>
      <c r="GMS47" s="188"/>
      <c r="GMT47" s="179"/>
      <c r="GMU47" s="170"/>
      <c r="GMV47" s="188"/>
      <c r="GMW47" s="188"/>
      <c r="GMX47" s="188"/>
      <c r="GMY47" s="179"/>
      <c r="GMZ47" s="170"/>
      <c r="GNA47" s="188"/>
      <c r="GNB47" s="188"/>
      <c r="GNC47" s="188"/>
      <c r="GND47" s="179"/>
      <c r="GNE47" s="170"/>
      <c r="GNF47" s="188"/>
      <c r="GNG47" s="188"/>
      <c r="GNH47" s="188"/>
      <c r="GNI47" s="179"/>
      <c r="GNJ47" s="170"/>
      <c r="GNK47" s="188"/>
      <c r="GNL47" s="188"/>
      <c r="GNM47" s="188"/>
      <c r="GNN47" s="179"/>
      <c r="GNO47" s="170"/>
      <c r="GNP47" s="188"/>
      <c r="GNQ47" s="188"/>
      <c r="GNR47" s="188"/>
      <c r="GNS47" s="179"/>
      <c r="GNT47" s="170"/>
      <c r="GNU47" s="188"/>
      <c r="GNV47" s="188"/>
      <c r="GNW47" s="188"/>
      <c r="GNX47" s="179"/>
      <c r="GNY47" s="170"/>
      <c r="GNZ47" s="188"/>
      <c r="GOA47" s="188"/>
      <c r="GOB47" s="188"/>
      <c r="GOC47" s="179"/>
      <c r="GOD47" s="170"/>
      <c r="GOE47" s="188"/>
      <c r="GOF47" s="188"/>
      <c r="GOG47" s="188"/>
      <c r="GOH47" s="179"/>
      <c r="GOI47" s="170"/>
      <c r="GOJ47" s="188"/>
      <c r="GOK47" s="188"/>
      <c r="GOL47" s="188"/>
      <c r="GOM47" s="179"/>
      <c r="GON47" s="170"/>
      <c r="GOO47" s="188"/>
      <c r="GOP47" s="188"/>
      <c r="GOQ47" s="188"/>
      <c r="GOR47" s="179"/>
      <c r="GOS47" s="170"/>
      <c r="GOT47" s="188"/>
      <c r="GOU47" s="188"/>
      <c r="GOV47" s="188"/>
      <c r="GOW47" s="179"/>
      <c r="GOX47" s="170"/>
      <c r="GOY47" s="188"/>
      <c r="GOZ47" s="188"/>
      <c r="GPA47" s="188"/>
      <c r="GPB47" s="179"/>
      <c r="GPC47" s="170"/>
      <c r="GPD47" s="188"/>
      <c r="GPE47" s="188"/>
      <c r="GPF47" s="188"/>
      <c r="GPG47" s="179"/>
      <c r="GPH47" s="170"/>
      <c r="GPI47" s="188"/>
      <c r="GPJ47" s="188"/>
      <c r="GPK47" s="188"/>
      <c r="GPL47" s="179"/>
      <c r="GPM47" s="170"/>
      <c r="GPN47" s="188"/>
      <c r="GPO47" s="188"/>
      <c r="GPP47" s="188"/>
      <c r="GPQ47" s="179"/>
      <c r="GPR47" s="170"/>
      <c r="GPS47" s="188"/>
      <c r="GPT47" s="188"/>
      <c r="GPU47" s="188"/>
      <c r="GPV47" s="179"/>
      <c r="GPW47" s="170"/>
      <c r="GPX47" s="188"/>
      <c r="GPY47" s="188"/>
      <c r="GPZ47" s="188"/>
      <c r="GQA47" s="179"/>
      <c r="GQB47" s="170"/>
      <c r="GQC47" s="188"/>
      <c r="GQD47" s="188"/>
      <c r="GQE47" s="188"/>
      <c r="GQF47" s="179"/>
      <c r="GQG47" s="170"/>
      <c r="GQH47" s="188"/>
      <c r="GQI47" s="188"/>
      <c r="GQJ47" s="188"/>
      <c r="GQK47" s="179"/>
      <c r="GQL47" s="170"/>
      <c r="GQM47" s="188"/>
      <c r="GQN47" s="188"/>
      <c r="GQO47" s="188"/>
      <c r="GQP47" s="179"/>
      <c r="GQQ47" s="170"/>
      <c r="GQR47" s="188"/>
      <c r="GQS47" s="188"/>
      <c r="GQT47" s="188"/>
      <c r="GQU47" s="179"/>
      <c r="GQV47" s="170"/>
      <c r="GQW47" s="188"/>
      <c r="GQX47" s="188"/>
      <c r="GQY47" s="188"/>
      <c r="GQZ47" s="179"/>
      <c r="GRA47" s="170"/>
      <c r="GRB47" s="188"/>
      <c r="GRC47" s="188"/>
      <c r="GRD47" s="188"/>
      <c r="GRE47" s="179"/>
      <c r="GRF47" s="170"/>
      <c r="GRG47" s="188"/>
      <c r="GRH47" s="188"/>
      <c r="GRI47" s="188"/>
      <c r="GRJ47" s="179"/>
      <c r="GRK47" s="170"/>
      <c r="GRL47" s="188"/>
      <c r="GRM47" s="188"/>
      <c r="GRN47" s="188"/>
      <c r="GRO47" s="179"/>
      <c r="GRP47" s="170"/>
      <c r="GRQ47" s="188"/>
      <c r="GRR47" s="188"/>
      <c r="GRS47" s="188"/>
      <c r="GRT47" s="179"/>
      <c r="GRU47" s="170"/>
      <c r="GRV47" s="188"/>
      <c r="GRW47" s="188"/>
      <c r="GRX47" s="188"/>
      <c r="GRY47" s="179"/>
      <c r="GRZ47" s="170"/>
      <c r="GSA47" s="188"/>
      <c r="GSB47" s="188"/>
      <c r="GSC47" s="188"/>
      <c r="GSD47" s="179"/>
      <c r="GSE47" s="170"/>
      <c r="GSF47" s="188"/>
      <c r="GSG47" s="188"/>
      <c r="GSH47" s="188"/>
      <c r="GSI47" s="179"/>
      <c r="GSJ47" s="170"/>
      <c r="GSK47" s="188"/>
      <c r="GSL47" s="188"/>
      <c r="GSM47" s="188"/>
      <c r="GSN47" s="179"/>
      <c r="GSO47" s="170"/>
      <c r="GSP47" s="188"/>
      <c r="GSQ47" s="188"/>
      <c r="GSR47" s="188"/>
      <c r="GSS47" s="179"/>
      <c r="GST47" s="170"/>
      <c r="GSU47" s="188"/>
      <c r="GSV47" s="188"/>
      <c r="GSW47" s="188"/>
      <c r="GSX47" s="179"/>
      <c r="GSY47" s="170"/>
      <c r="GSZ47" s="188"/>
      <c r="GTA47" s="188"/>
      <c r="GTB47" s="188"/>
      <c r="GTC47" s="179"/>
      <c r="GTD47" s="170"/>
      <c r="GTE47" s="188"/>
      <c r="GTF47" s="188"/>
      <c r="GTG47" s="188"/>
      <c r="GTH47" s="179"/>
      <c r="GTI47" s="170"/>
      <c r="GTJ47" s="188"/>
      <c r="GTK47" s="188"/>
      <c r="GTL47" s="188"/>
      <c r="GTM47" s="179"/>
      <c r="GTN47" s="170"/>
      <c r="GTO47" s="188"/>
      <c r="GTP47" s="188"/>
      <c r="GTQ47" s="188"/>
      <c r="GTR47" s="179"/>
      <c r="GTS47" s="170"/>
      <c r="GTT47" s="188"/>
      <c r="GTU47" s="188"/>
      <c r="GTV47" s="188"/>
      <c r="GTW47" s="179"/>
      <c r="GTX47" s="170"/>
      <c r="GTY47" s="188"/>
      <c r="GTZ47" s="188"/>
      <c r="GUA47" s="188"/>
      <c r="GUB47" s="179"/>
      <c r="GUC47" s="170"/>
      <c r="GUD47" s="188"/>
      <c r="GUE47" s="188"/>
      <c r="GUF47" s="188"/>
      <c r="GUG47" s="179"/>
      <c r="GUH47" s="170"/>
      <c r="GUI47" s="188"/>
      <c r="GUJ47" s="188"/>
      <c r="GUK47" s="188"/>
      <c r="GUL47" s="179"/>
      <c r="GUM47" s="170"/>
      <c r="GUN47" s="188"/>
      <c r="GUO47" s="188"/>
      <c r="GUP47" s="188"/>
      <c r="GUQ47" s="179"/>
      <c r="GUR47" s="170"/>
      <c r="GUS47" s="188"/>
      <c r="GUT47" s="188"/>
      <c r="GUU47" s="188"/>
      <c r="GUV47" s="179"/>
      <c r="GUW47" s="170"/>
      <c r="GUX47" s="188"/>
      <c r="GUY47" s="188"/>
      <c r="GUZ47" s="188"/>
      <c r="GVA47" s="179"/>
      <c r="GVB47" s="170"/>
      <c r="GVC47" s="188"/>
      <c r="GVD47" s="188"/>
      <c r="GVE47" s="188"/>
      <c r="GVF47" s="179"/>
      <c r="GVG47" s="170"/>
      <c r="GVH47" s="188"/>
      <c r="GVI47" s="188"/>
      <c r="GVJ47" s="188"/>
      <c r="GVK47" s="179"/>
      <c r="GVL47" s="170"/>
      <c r="GVM47" s="188"/>
      <c r="GVN47" s="188"/>
      <c r="GVO47" s="188"/>
      <c r="GVP47" s="179"/>
      <c r="GVQ47" s="170"/>
      <c r="GVR47" s="188"/>
      <c r="GVS47" s="188"/>
      <c r="GVT47" s="188"/>
      <c r="GVU47" s="179"/>
      <c r="GVV47" s="170"/>
      <c r="GVW47" s="188"/>
      <c r="GVX47" s="188"/>
      <c r="GVY47" s="188"/>
      <c r="GVZ47" s="179"/>
      <c r="GWA47" s="170"/>
      <c r="GWB47" s="188"/>
      <c r="GWC47" s="188"/>
      <c r="GWD47" s="188"/>
      <c r="GWE47" s="179"/>
      <c r="GWF47" s="170"/>
      <c r="GWG47" s="188"/>
      <c r="GWH47" s="188"/>
      <c r="GWI47" s="188"/>
      <c r="GWJ47" s="179"/>
      <c r="GWK47" s="170"/>
      <c r="GWL47" s="188"/>
      <c r="GWM47" s="188"/>
      <c r="GWN47" s="188"/>
      <c r="GWO47" s="179"/>
      <c r="GWP47" s="170"/>
      <c r="GWQ47" s="188"/>
      <c r="GWR47" s="188"/>
      <c r="GWS47" s="188"/>
      <c r="GWT47" s="179"/>
      <c r="GWU47" s="170"/>
      <c r="GWV47" s="188"/>
      <c r="GWW47" s="188"/>
      <c r="GWX47" s="188"/>
      <c r="GWY47" s="179"/>
      <c r="GWZ47" s="170"/>
      <c r="GXA47" s="188"/>
      <c r="GXB47" s="188"/>
      <c r="GXC47" s="188"/>
      <c r="GXD47" s="179"/>
      <c r="GXE47" s="170"/>
      <c r="GXF47" s="188"/>
      <c r="GXG47" s="188"/>
      <c r="GXH47" s="188"/>
      <c r="GXI47" s="179"/>
      <c r="GXJ47" s="170"/>
      <c r="GXK47" s="188"/>
      <c r="GXL47" s="188"/>
      <c r="GXM47" s="188"/>
      <c r="GXN47" s="179"/>
      <c r="GXO47" s="170"/>
      <c r="GXP47" s="188"/>
      <c r="GXQ47" s="188"/>
      <c r="GXR47" s="188"/>
      <c r="GXS47" s="179"/>
      <c r="GXT47" s="170"/>
      <c r="GXU47" s="188"/>
      <c r="GXV47" s="188"/>
      <c r="GXW47" s="188"/>
      <c r="GXX47" s="179"/>
      <c r="GXY47" s="170"/>
      <c r="GXZ47" s="188"/>
      <c r="GYA47" s="188"/>
      <c r="GYB47" s="188"/>
      <c r="GYC47" s="179"/>
      <c r="GYD47" s="170"/>
      <c r="GYE47" s="188"/>
      <c r="GYF47" s="188"/>
      <c r="GYG47" s="188"/>
      <c r="GYH47" s="179"/>
      <c r="GYI47" s="170"/>
      <c r="GYJ47" s="188"/>
      <c r="GYK47" s="188"/>
      <c r="GYL47" s="188"/>
      <c r="GYM47" s="179"/>
      <c r="GYN47" s="170"/>
      <c r="GYO47" s="188"/>
      <c r="GYP47" s="188"/>
      <c r="GYQ47" s="188"/>
      <c r="GYR47" s="179"/>
      <c r="GYS47" s="170"/>
      <c r="GYT47" s="188"/>
      <c r="GYU47" s="188"/>
      <c r="GYV47" s="188"/>
      <c r="GYW47" s="179"/>
      <c r="GYX47" s="170"/>
      <c r="GYY47" s="188"/>
      <c r="GYZ47" s="188"/>
      <c r="GZA47" s="188"/>
      <c r="GZB47" s="179"/>
      <c r="GZC47" s="170"/>
      <c r="GZD47" s="188"/>
      <c r="GZE47" s="188"/>
      <c r="GZF47" s="188"/>
      <c r="GZG47" s="179"/>
      <c r="GZH47" s="170"/>
      <c r="GZI47" s="188"/>
      <c r="GZJ47" s="188"/>
      <c r="GZK47" s="188"/>
      <c r="GZL47" s="179"/>
      <c r="GZM47" s="170"/>
      <c r="GZN47" s="188"/>
      <c r="GZO47" s="188"/>
      <c r="GZP47" s="188"/>
      <c r="GZQ47" s="179"/>
      <c r="GZR47" s="170"/>
      <c r="GZS47" s="188"/>
      <c r="GZT47" s="188"/>
      <c r="GZU47" s="188"/>
      <c r="GZV47" s="179"/>
      <c r="GZW47" s="170"/>
      <c r="GZX47" s="188"/>
      <c r="GZY47" s="188"/>
      <c r="GZZ47" s="188"/>
      <c r="HAA47" s="179"/>
      <c r="HAB47" s="170"/>
      <c r="HAC47" s="188"/>
      <c r="HAD47" s="188"/>
      <c r="HAE47" s="188"/>
      <c r="HAF47" s="179"/>
      <c r="HAG47" s="170"/>
      <c r="HAH47" s="188"/>
      <c r="HAI47" s="188"/>
      <c r="HAJ47" s="188"/>
      <c r="HAK47" s="179"/>
      <c r="HAL47" s="170"/>
      <c r="HAM47" s="188"/>
      <c r="HAN47" s="188"/>
      <c r="HAO47" s="188"/>
      <c r="HAP47" s="179"/>
      <c r="HAQ47" s="170"/>
      <c r="HAR47" s="188"/>
      <c r="HAS47" s="188"/>
      <c r="HAT47" s="188"/>
      <c r="HAU47" s="179"/>
      <c r="HAV47" s="170"/>
      <c r="HAW47" s="188"/>
      <c r="HAX47" s="188"/>
      <c r="HAY47" s="188"/>
      <c r="HAZ47" s="179"/>
      <c r="HBA47" s="170"/>
      <c r="HBB47" s="188"/>
      <c r="HBC47" s="188"/>
      <c r="HBD47" s="188"/>
      <c r="HBE47" s="179"/>
      <c r="HBF47" s="170"/>
      <c r="HBG47" s="188"/>
      <c r="HBH47" s="188"/>
      <c r="HBI47" s="188"/>
      <c r="HBJ47" s="179"/>
      <c r="HBK47" s="170"/>
      <c r="HBL47" s="188"/>
      <c r="HBM47" s="188"/>
      <c r="HBN47" s="188"/>
      <c r="HBO47" s="179"/>
      <c r="HBP47" s="170"/>
      <c r="HBQ47" s="188"/>
      <c r="HBR47" s="188"/>
      <c r="HBS47" s="188"/>
      <c r="HBT47" s="179"/>
      <c r="HBU47" s="170"/>
      <c r="HBV47" s="188"/>
      <c r="HBW47" s="188"/>
      <c r="HBX47" s="188"/>
      <c r="HBY47" s="179"/>
      <c r="HBZ47" s="170"/>
      <c r="HCA47" s="188"/>
      <c r="HCB47" s="188"/>
      <c r="HCC47" s="188"/>
      <c r="HCD47" s="179"/>
      <c r="HCE47" s="170"/>
      <c r="HCF47" s="188"/>
      <c r="HCG47" s="188"/>
      <c r="HCH47" s="188"/>
      <c r="HCI47" s="179"/>
      <c r="HCJ47" s="170"/>
      <c r="HCK47" s="188"/>
      <c r="HCL47" s="188"/>
      <c r="HCM47" s="188"/>
      <c r="HCN47" s="179"/>
      <c r="HCO47" s="170"/>
      <c r="HCP47" s="188"/>
      <c r="HCQ47" s="188"/>
      <c r="HCR47" s="188"/>
      <c r="HCS47" s="179"/>
      <c r="HCT47" s="170"/>
      <c r="HCU47" s="188"/>
      <c r="HCV47" s="188"/>
      <c r="HCW47" s="188"/>
      <c r="HCX47" s="179"/>
      <c r="HCY47" s="170"/>
      <c r="HCZ47" s="188"/>
      <c r="HDA47" s="188"/>
      <c r="HDB47" s="188"/>
      <c r="HDC47" s="179"/>
      <c r="HDD47" s="170"/>
      <c r="HDE47" s="188"/>
      <c r="HDF47" s="188"/>
      <c r="HDG47" s="188"/>
      <c r="HDH47" s="179"/>
      <c r="HDI47" s="170"/>
      <c r="HDJ47" s="188"/>
      <c r="HDK47" s="188"/>
      <c r="HDL47" s="188"/>
      <c r="HDM47" s="179"/>
      <c r="HDN47" s="170"/>
      <c r="HDO47" s="188"/>
      <c r="HDP47" s="188"/>
      <c r="HDQ47" s="188"/>
      <c r="HDR47" s="179"/>
      <c r="HDS47" s="170"/>
      <c r="HDT47" s="188"/>
      <c r="HDU47" s="188"/>
      <c r="HDV47" s="188"/>
      <c r="HDW47" s="179"/>
      <c r="HDX47" s="170"/>
      <c r="HDY47" s="188"/>
      <c r="HDZ47" s="188"/>
      <c r="HEA47" s="188"/>
      <c r="HEB47" s="179"/>
      <c r="HEC47" s="170"/>
      <c r="HED47" s="188"/>
      <c r="HEE47" s="188"/>
      <c r="HEF47" s="188"/>
      <c r="HEG47" s="179"/>
      <c r="HEH47" s="170"/>
      <c r="HEI47" s="188"/>
      <c r="HEJ47" s="188"/>
      <c r="HEK47" s="188"/>
      <c r="HEL47" s="179"/>
      <c r="HEM47" s="170"/>
      <c r="HEN47" s="188"/>
      <c r="HEO47" s="188"/>
      <c r="HEP47" s="188"/>
      <c r="HEQ47" s="179"/>
      <c r="HER47" s="170"/>
      <c r="HES47" s="188"/>
      <c r="HET47" s="188"/>
      <c r="HEU47" s="188"/>
      <c r="HEV47" s="179"/>
      <c r="HEW47" s="170"/>
      <c r="HEX47" s="188"/>
      <c r="HEY47" s="188"/>
      <c r="HEZ47" s="188"/>
      <c r="HFA47" s="179"/>
      <c r="HFB47" s="170"/>
      <c r="HFC47" s="188"/>
      <c r="HFD47" s="188"/>
      <c r="HFE47" s="188"/>
      <c r="HFF47" s="179"/>
      <c r="HFG47" s="170"/>
      <c r="HFH47" s="188"/>
      <c r="HFI47" s="188"/>
      <c r="HFJ47" s="188"/>
      <c r="HFK47" s="179"/>
      <c r="HFL47" s="170"/>
      <c r="HFM47" s="188"/>
      <c r="HFN47" s="188"/>
      <c r="HFO47" s="188"/>
      <c r="HFP47" s="179"/>
      <c r="HFQ47" s="170"/>
      <c r="HFR47" s="188"/>
      <c r="HFS47" s="188"/>
      <c r="HFT47" s="188"/>
      <c r="HFU47" s="179"/>
      <c r="HFV47" s="170"/>
      <c r="HFW47" s="188"/>
      <c r="HFX47" s="188"/>
      <c r="HFY47" s="188"/>
      <c r="HFZ47" s="179"/>
      <c r="HGA47" s="170"/>
      <c r="HGB47" s="188"/>
      <c r="HGC47" s="188"/>
      <c r="HGD47" s="188"/>
      <c r="HGE47" s="179"/>
      <c r="HGF47" s="170"/>
      <c r="HGG47" s="188"/>
      <c r="HGH47" s="188"/>
      <c r="HGI47" s="188"/>
      <c r="HGJ47" s="179"/>
      <c r="HGK47" s="170"/>
      <c r="HGL47" s="188"/>
      <c r="HGM47" s="188"/>
      <c r="HGN47" s="188"/>
      <c r="HGO47" s="179"/>
      <c r="HGP47" s="170"/>
      <c r="HGQ47" s="188"/>
      <c r="HGR47" s="188"/>
      <c r="HGS47" s="188"/>
      <c r="HGT47" s="179"/>
      <c r="HGU47" s="170"/>
      <c r="HGV47" s="188"/>
      <c r="HGW47" s="188"/>
      <c r="HGX47" s="188"/>
      <c r="HGY47" s="179"/>
      <c r="HGZ47" s="170"/>
      <c r="HHA47" s="188"/>
      <c r="HHB47" s="188"/>
      <c r="HHC47" s="188"/>
      <c r="HHD47" s="179"/>
      <c r="HHE47" s="170"/>
      <c r="HHF47" s="188"/>
      <c r="HHG47" s="188"/>
      <c r="HHH47" s="188"/>
      <c r="HHI47" s="179"/>
      <c r="HHJ47" s="170"/>
      <c r="HHK47" s="188"/>
      <c r="HHL47" s="188"/>
      <c r="HHM47" s="188"/>
      <c r="HHN47" s="179"/>
      <c r="HHO47" s="170"/>
      <c r="HHP47" s="188"/>
      <c r="HHQ47" s="188"/>
      <c r="HHR47" s="188"/>
      <c r="HHS47" s="179"/>
      <c r="HHT47" s="170"/>
      <c r="HHU47" s="188"/>
      <c r="HHV47" s="188"/>
      <c r="HHW47" s="188"/>
      <c r="HHX47" s="179"/>
      <c r="HHY47" s="170"/>
      <c r="HHZ47" s="188"/>
      <c r="HIA47" s="188"/>
      <c r="HIB47" s="188"/>
      <c r="HIC47" s="179"/>
      <c r="HID47" s="170"/>
      <c r="HIE47" s="188"/>
      <c r="HIF47" s="188"/>
      <c r="HIG47" s="188"/>
      <c r="HIH47" s="179"/>
      <c r="HII47" s="170"/>
      <c r="HIJ47" s="188"/>
      <c r="HIK47" s="188"/>
      <c r="HIL47" s="188"/>
      <c r="HIM47" s="179"/>
      <c r="HIN47" s="170"/>
      <c r="HIO47" s="188"/>
      <c r="HIP47" s="188"/>
      <c r="HIQ47" s="188"/>
      <c r="HIR47" s="179"/>
      <c r="HIS47" s="170"/>
      <c r="HIT47" s="188"/>
      <c r="HIU47" s="188"/>
      <c r="HIV47" s="188"/>
      <c r="HIW47" s="179"/>
      <c r="HIX47" s="170"/>
      <c r="HIY47" s="188"/>
      <c r="HIZ47" s="188"/>
      <c r="HJA47" s="188"/>
      <c r="HJB47" s="179"/>
      <c r="HJC47" s="170"/>
      <c r="HJD47" s="188"/>
      <c r="HJE47" s="188"/>
      <c r="HJF47" s="188"/>
      <c r="HJG47" s="179"/>
      <c r="HJH47" s="170"/>
      <c r="HJI47" s="188"/>
      <c r="HJJ47" s="188"/>
      <c r="HJK47" s="188"/>
      <c r="HJL47" s="179"/>
      <c r="HJM47" s="170"/>
      <c r="HJN47" s="188"/>
      <c r="HJO47" s="188"/>
      <c r="HJP47" s="188"/>
      <c r="HJQ47" s="179"/>
      <c r="HJR47" s="170"/>
      <c r="HJS47" s="188"/>
      <c r="HJT47" s="188"/>
      <c r="HJU47" s="188"/>
      <c r="HJV47" s="179"/>
      <c r="HJW47" s="170"/>
      <c r="HJX47" s="188"/>
      <c r="HJY47" s="188"/>
      <c r="HJZ47" s="188"/>
      <c r="HKA47" s="179"/>
      <c r="HKB47" s="170"/>
      <c r="HKC47" s="188"/>
      <c r="HKD47" s="188"/>
      <c r="HKE47" s="188"/>
      <c r="HKF47" s="179"/>
      <c r="HKG47" s="170"/>
      <c r="HKH47" s="188"/>
      <c r="HKI47" s="188"/>
      <c r="HKJ47" s="188"/>
      <c r="HKK47" s="179"/>
      <c r="HKL47" s="170"/>
      <c r="HKM47" s="188"/>
      <c r="HKN47" s="188"/>
      <c r="HKO47" s="188"/>
      <c r="HKP47" s="179"/>
      <c r="HKQ47" s="170"/>
      <c r="HKR47" s="188"/>
      <c r="HKS47" s="188"/>
      <c r="HKT47" s="188"/>
      <c r="HKU47" s="179"/>
      <c r="HKV47" s="170"/>
      <c r="HKW47" s="188"/>
      <c r="HKX47" s="188"/>
      <c r="HKY47" s="188"/>
      <c r="HKZ47" s="179"/>
      <c r="HLA47" s="170"/>
      <c r="HLB47" s="188"/>
      <c r="HLC47" s="188"/>
      <c r="HLD47" s="188"/>
      <c r="HLE47" s="179"/>
      <c r="HLF47" s="170"/>
      <c r="HLG47" s="188"/>
      <c r="HLH47" s="188"/>
      <c r="HLI47" s="188"/>
      <c r="HLJ47" s="179"/>
      <c r="HLK47" s="170"/>
      <c r="HLL47" s="188"/>
      <c r="HLM47" s="188"/>
      <c r="HLN47" s="188"/>
      <c r="HLO47" s="179"/>
      <c r="HLP47" s="170"/>
      <c r="HLQ47" s="188"/>
      <c r="HLR47" s="188"/>
      <c r="HLS47" s="188"/>
      <c r="HLT47" s="179"/>
      <c r="HLU47" s="170"/>
      <c r="HLV47" s="188"/>
      <c r="HLW47" s="188"/>
      <c r="HLX47" s="188"/>
      <c r="HLY47" s="179"/>
      <c r="HLZ47" s="170"/>
      <c r="HMA47" s="188"/>
      <c r="HMB47" s="188"/>
      <c r="HMC47" s="188"/>
      <c r="HMD47" s="179"/>
      <c r="HME47" s="170"/>
      <c r="HMF47" s="188"/>
      <c r="HMG47" s="188"/>
      <c r="HMH47" s="188"/>
      <c r="HMI47" s="179"/>
      <c r="HMJ47" s="170"/>
      <c r="HMK47" s="188"/>
      <c r="HML47" s="188"/>
      <c r="HMM47" s="188"/>
      <c r="HMN47" s="179"/>
      <c r="HMO47" s="170"/>
      <c r="HMP47" s="188"/>
      <c r="HMQ47" s="188"/>
      <c r="HMR47" s="188"/>
      <c r="HMS47" s="179"/>
      <c r="HMT47" s="170"/>
      <c r="HMU47" s="188"/>
      <c r="HMV47" s="188"/>
      <c r="HMW47" s="188"/>
      <c r="HMX47" s="179"/>
      <c r="HMY47" s="170"/>
      <c r="HMZ47" s="188"/>
      <c r="HNA47" s="188"/>
      <c r="HNB47" s="188"/>
      <c r="HNC47" s="179"/>
      <c r="HND47" s="170"/>
      <c r="HNE47" s="188"/>
      <c r="HNF47" s="188"/>
      <c r="HNG47" s="188"/>
      <c r="HNH47" s="179"/>
      <c r="HNI47" s="170"/>
      <c r="HNJ47" s="188"/>
      <c r="HNK47" s="188"/>
      <c r="HNL47" s="188"/>
      <c r="HNM47" s="179"/>
      <c r="HNN47" s="170"/>
      <c r="HNO47" s="188"/>
      <c r="HNP47" s="188"/>
      <c r="HNQ47" s="188"/>
      <c r="HNR47" s="179"/>
      <c r="HNS47" s="170"/>
      <c r="HNT47" s="188"/>
      <c r="HNU47" s="188"/>
      <c r="HNV47" s="188"/>
      <c r="HNW47" s="179"/>
      <c r="HNX47" s="170"/>
      <c r="HNY47" s="188"/>
      <c r="HNZ47" s="188"/>
      <c r="HOA47" s="188"/>
      <c r="HOB47" s="179"/>
      <c r="HOC47" s="170"/>
      <c r="HOD47" s="188"/>
      <c r="HOE47" s="188"/>
      <c r="HOF47" s="188"/>
      <c r="HOG47" s="179"/>
      <c r="HOH47" s="170"/>
      <c r="HOI47" s="188"/>
      <c r="HOJ47" s="188"/>
      <c r="HOK47" s="188"/>
      <c r="HOL47" s="179"/>
      <c r="HOM47" s="170"/>
      <c r="HON47" s="188"/>
      <c r="HOO47" s="188"/>
      <c r="HOP47" s="188"/>
      <c r="HOQ47" s="179"/>
      <c r="HOR47" s="170"/>
      <c r="HOS47" s="188"/>
      <c r="HOT47" s="188"/>
      <c r="HOU47" s="188"/>
      <c r="HOV47" s="179"/>
      <c r="HOW47" s="170"/>
      <c r="HOX47" s="188"/>
      <c r="HOY47" s="188"/>
      <c r="HOZ47" s="188"/>
      <c r="HPA47" s="179"/>
      <c r="HPB47" s="170"/>
      <c r="HPC47" s="188"/>
      <c r="HPD47" s="188"/>
      <c r="HPE47" s="188"/>
      <c r="HPF47" s="179"/>
      <c r="HPG47" s="170"/>
      <c r="HPH47" s="188"/>
      <c r="HPI47" s="188"/>
      <c r="HPJ47" s="188"/>
      <c r="HPK47" s="179"/>
      <c r="HPL47" s="170"/>
      <c r="HPM47" s="188"/>
      <c r="HPN47" s="188"/>
      <c r="HPO47" s="188"/>
      <c r="HPP47" s="179"/>
      <c r="HPQ47" s="170"/>
      <c r="HPR47" s="188"/>
      <c r="HPS47" s="188"/>
      <c r="HPT47" s="188"/>
      <c r="HPU47" s="179"/>
      <c r="HPV47" s="170"/>
      <c r="HPW47" s="188"/>
      <c r="HPX47" s="188"/>
      <c r="HPY47" s="188"/>
      <c r="HPZ47" s="179"/>
      <c r="HQA47" s="170"/>
      <c r="HQB47" s="188"/>
      <c r="HQC47" s="188"/>
      <c r="HQD47" s="188"/>
      <c r="HQE47" s="179"/>
      <c r="HQF47" s="170"/>
      <c r="HQG47" s="188"/>
      <c r="HQH47" s="188"/>
      <c r="HQI47" s="188"/>
      <c r="HQJ47" s="179"/>
      <c r="HQK47" s="170"/>
      <c r="HQL47" s="188"/>
      <c r="HQM47" s="188"/>
      <c r="HQN47" s="188"/>
      <c r="HQO47" s="179"/>
      <c r="HQP47" s="170"/>
      <c r="HQQ47" s="188"/>
      <c r="HQR47" s="188"/>
      <c r="HQS47" s="188"/>
      <c r="HQT47" s="179"/>
      <c r="HQU47" s="170"/>
      <c r="HQV47" s="188"/>
      <c r="HQW47" s="188"/>
      <c r="HQX47" s="188"/>
      <c r="HQY47" s="179"/>
      <c r="HQZ47" s="170"/>
      <c r="HRA47" s="188"/>
      <c r="HRB47" s="188"/>
      <c r="HRC47" s="188"/>
      <c r="HRD47" s="179"/>
      <c r="HRE47" s="170"/>
      <c r="HRF47" s="188"/>
      <c r="HRG47" s="188"/>
      <c r="HRH47" s="188"/>
      <c r="HRI47" s="179"/>
      <c r="HRJ47" s="170"/>
      <c r="HRK47" s="188"/>
      <c r="HRL47" s="188"/>
      <c r="HRM47" s="188"/>
      <c r="HRN47" s="179"/>
      <c r="HRO47" s="170"/>
      <c r="HRP47" s="188"/>
      <c r="HRQ47" s="188"/>
      <c r="HRR47" s="188"/>
      <c r="HRS47" s="179"/>
      <c r="HRT47" s="170"/>
      <c r="HRU47" s="188"/>
      <c r="HRV47" s="188"/>
      <c r="HRW47" s="188"/>
      <c r="HRX47" s="179"/>
      <c r="HRY47" s="170"/>
      <c r="HRZ47" s="188"/>
      <c r="HSA47" s="188"/>
      <c r="HSB47" s="188"/>
      <c r="HSC47" s="179"/>
      <c r="HSD47" s="170"/>
      <c r="HSE47" s="188"/>
      <c r="HSF47" s="188"/>
      <c r="HSG47" s="188"/>
      <c r="HSH47" s="179"/>
      <c r="HSI47" s="170"/>
      <c r="HSJ47" s="188"/>
      <c r="HSK47" s="188"/>
      <c r="HSL47" s="188"/>
      <c r="HSM47" s="179"/>
      <c r="HSN47" s="170"/>
      <c r="HSO47" s="188"/>
      <c r="HSP47" s="188"/>
      <c r="HSQ47" s="188"/>
      <c r="HSR47" s="179"/>
      <c r="HSS47" s="170"/>
      <c r="HST47" s="188"/>
      <c r="HSU47" s="188"/>
      <c r="HSV47" s="188"/>
      <c r="HSW47" s="179"/>
      <c r="HSX47" s="170"/>
      <c r="HSY47" s="188"/>
      <c r="HSZ47" s="188"/>
      <c r="HTA47" s="188"/>
      <c r="HTB47" s="179"/>
      <c r="HTC47" s="170"/>
      <c r="HTD47" s="188"/>
      <c r="HTE47" s="188"/>
      <c r="HTF47" s="188"/>
      <c r="HTG47" s="179"/>
      <c r="HTH47" s="170"/>
      <c r="HTI47" s="188"/>
      <c r="HTJ47" s="188"/>
      <c r="HTK47" s="188"/>
      <c r="HTL47" s="179"/>
      <c r="HTM47" s="170"/>
      <c r="HTN47" s="188"/>
      <c r="HTO47" s="188"/>
      <c r="HTP47" s="188"/>
      <c r="HTQ47" s="179"/>
      <c r="HTR47" s="170"/>
      <c r="HTS47" s="188"/>
      <c r="HTT47" s="188"/>
      <c r="HTU47" s="188"/>
      <c r="HTV47" s="179"/>
      <c r="HTW47" s="170"/>
      <c r="HTX47" s="188"/>
      <c r="HTY47" s="188"/>
      <c r="HTZ47" s="188"/>
      <c r="HUA47" s="179"/>
      <c r="HUB47" s="170"/>
      <c r="HUC47" s="188"/>
      <c r="HUD47" s="188"/>
      <c r="HUE47" s="188"/>
      <c r="HUF47" s="179"/>
      <c r="HUG47" s="170"/>
      <c r="HUH47" s="188"/>
      <c r="HUI47" s="188"/>
      <c r="HUJ47" s="188"/>
      <c r="HUK47" s="179"/>
      <c r="HUL47" s="170"/>
      <c r="HUM47" s="188"/>
      <c r="HUN47" s="188"/>
      <c r="HUO47" s="188"/>
      <c r="HUP47" s="179"/>
      <c r="HUQ47" s="170"/>
      <c r="HUR47" s="188"/>
      <c r="HUS47" s="188"/>
      <c r="HUT47" s="188"/>
      <c r="HUU47" s="179"/>
      <c r="HUV47" s="170"/>
      <c r="HUW47" s="188"/>
      <c r="HUX47" s="188"/>
      <c r="HUY47" s="188"/>
      <c r="HUZ47" s="179"/>
      <c r="HVA47" s="170"/>
      <c r="HVB47" s="188"/>
      <c r="HVC47" s="188"/>
      <c r="HVD47" s="188"/>
      <c r="HVE47" s="179"/>
      <c r="HVF47" s="170"/>
      <c r="HVG47" s="188"/>
      <c r="HVH47" s="188"/>
      <c r="HVI47" s="188"/>
      <c r="HVJ47" s="179"/>
      <c r="HVK47" s="170"/>
      <c r="HVL47" s="188"/>
      <c r="HVM47" s="188"/>
      <c r="HVN47" s="188"/>
      <c r="HVO47" s="179"/>
      <c r="HVP47" s="170"/>
      <c r="HVQ47" s="188"/>
      <c r="HVR47" s="188"/>
      <c r="HVS47" s="188"/>
      <c r="HVT47" s="179"/>
      <c r="HVU47" s="170"/>
      <c r="HVV47" s="188"/>
      <c r="HVW47" s="188"/>
      <c r="HVX47" s="188"/>
      <c r="HVY47" s="179"/>
      <c r="HVZ47" s="170"/>
      <c r="HWA47" s="188"/>
      <c r="HWB47" s="188"/>
      <c r="HWC47" s="188"/>
      <c r="HWD47" s="179"/>
      <c r="HWE47" s="170"/>
      <c r="HWF47" s="188"/>
      <c r="HWG47" s="188"/>
      <c r="HWH47" s="188"/>
      <c r="HWI47" s="179"/>
      <c r="HWJ47" s="170"/>
      <c r="HWK47" s="188"/>
      <c r="HWL47" s="188"/>
      <c r="HWM47" s="188"/>
      <c r="HWN47" s="179"/>
      <c r="HWO47" s="170"/>
      <c r="HWP47" s="188"/>
      <c r="HWQ47" s="188"/>
      <c r="HWR47" s="188"/>
      <c r="HWS47" s="179"/>
      <c r="HWT47" s="170"/>
      <c r="HWU47" s="188"/>
      <c r="HWV47" s="188"/>
      <c r="HWW47" s="188"/>
      <c r="HWX47" s="179"/>
      <c r="HWY47" s="170"/>
      <c r="HWZ47" s="188"/>
      <c r="HXA47" s="188"/>
      <c r="HXB47" s="188"/>
      <c r="HXC47" s="179"/>
      <c r="HXD47" s="170"/>
      <c r="HXE47" s="188"/>
      <c r="HXF47" s="188"/>
      <c r="HXG47" s="188"/>
      <c r="HXH47" s="179"/>
      <c r="HXI47" s="170"/>
      <c r="HXJ47" s="188"/>
      <c r="HXK47" s="188"/>
      <c r="HXL47" s="188"/>
      <c r="HXM47" s="179"/>
      <c r="HXN47" s="170"/>
      <c r="HXO47" s="188"/>
      <c r="HXP47" s="188"/>
      <c r="HXQ47" s="188"/>
      <c r="HXR47" s="179"/>
      <c r="HXS47" s="170"/>
      <c r="HXT47" s="188"/>
      <c r="HXU47" s="188"/>
      <c r="HXV47" s="188"/>
      <c r="HXW47" s="179"/>
      <c r="HXX47" s="170"/>
      <c r="HXY47" s="188"/>
      <c r="HXZ47" s="188"/>
      <c r="HYA47" s="188"/>
      <c r="HYB47" s="179"/>
      <c r="HYC47" s="170"/>
      <c r="HYD47" s="188"/>
      <c r="HYE47" s="188"/>
      <c r="HYF47" s="188"/>
      <c r="HYG47" s="179"/>
      <c r="HYH47" s="170"/>
      <c r="HYI47" s="188"/>
      <c r="HYJ47" s="188"/>
      <c r="HYK47" s="188"/>
      <c r="HYL47" s="179"/>
      <c r="HYM47" s="170"/>
      <c r="HYN47" s="188"/>
      <c r="HYO47" s="188"/>
      <c r="HYP47" s="188"/>
      <c r="HYQ47" s="179"/>
      <c r="HYR47" s="170"/>
      <c r="HYS47" s="188"/>
      <c r="HYT47" s="188"/>
      <c r="HYU47" s="188"/>
      <c r="HYV47" s="179"/>
      <c r="HYW47" s="170"/>
      <c r="HYX47" s="188"/>
      <c r="HYY47" s="188"/>
      <c r="HYZ47" s="188"/>
      <c r="HZA47" s="179"/>
      <c r="HZB47" s="170"/>
      <c r="HZC47" s="188"/>
      <c r="HZD47" s="188"/>
      <c r="HZE47" s="188"/>
      <c r="HZF47" s="179"/>
      <c r="HZG47" s="170"/>
      <c r="HZH47" s="188"/>
      <c r="HZI47" s="188"/>
      <c r="HZJ47" s="188"/>
      <c r="HZK47" s="179"/>
      <c r="HZL47" s="170"/>
      <c r="HZM47" s="188"/>
      <c r="HZN47" s="188"/>
      <c r="HZO47" s="188"/>
      <c r="HZP47" s="179"/>
      <c r="HZQ47" s="170"/>
      <c r="HZR47" s="188"/>
      <c r="HZS47" s="188"/>
      <c r="HZT47" s="188"/>
      <c r="HZU47" s="179"/>
      <c r="HZV47" s="170"/>
      <c r="HZW47" s="188"/>
      <c r="HZX47" s="188"/>
      <c r="HZY47" s="188"/>
      <c r="HZZ47" s="179"/>
      <c r="IAA47" s="170"/>
      <c r="IAB47" s="188"/>
      <c r="IAC47" s="188"/>
      <c r="IAD47" s="188"/>
      <c r="IAE47" s="179"/>
      <c r="IAF47" s="170"/>
      <c r="IAG47" s="188"/>
      <c r="IAH47" s="188"/>
      <c r="IAI47" s="188"/>
      <c r="IAJ47" s="179"/>
      <c r="IAK47" s="170"/>
      <c r="IAL47" s="188"/>
      <c r="IAM47" s="188"/>
      <c r="IAN47" s="188"/>
      <c r="IAO47" s="179"/>
      <c r="IAP47" s="170"/>
      <c r="IAQ47" s="188"/>
      <c r="IAR47" s="188"/>
      <c r="IAS47" s="188"/>
      <c r="IAT47" s="179"/>
      <c r="IAU47" s="170"/>
      <c r="IAV47" s="188"/>
      <c r="IAW47" s="188"/>
      <c r="IAX47" s="188"/>
      <c r="IAY47" s="179"/>
      <c r="IAZ47" s="170"/>
      <c r="IBA47" s="188"/>
      <c r="IBB47" s="188"/>
      <c r="IBC47" s="188"/>
      <c r="IBD47" s="179"/>
      <c r="IBE47" s="170"/>
      <c r="IBF47" s="188"/>
      <c r="IBG47" s="188"/>
      <c r="IBH47" s="188"/>
      <c r="IBI47" s="179"/>
      <c r="IBJ47" s="170"/>
      <c r="IBK47" s="188"/>
      <c r="IBL47" s="188"/>
      <c r="IBM47" s="188"/>
      <c r="IBN47" s="179"/>
      <c r="IBO47" s="170"/>
      <c r="IBP47" s="188"/>
      <c r="IBQ47" s="188"/>
      <c r="IBR47" s="188"/>
      <c r="IBS47" s="179"/>
      <c r="IBT47" s="170"/>
      <c r="IBU47" s="188"/>
      <c r="IBV47" s="188"/>
      <c r="IBW47" s="188"/>
      <c r="IBX47" s="179"/>
      <c r="IBY47" s="170"/>
      <c r="IBZ47" s="188"/>
      <c r="ICA47" s="188"/>
      <c r="ICB47" s="188"/>
      <c r="ICC47" s="179"/>
      <c r="ICD47" s="170"/>
      <c r="ICE47" s="188"/>
      <c r="ICF47" s="188"/>
      <c r="ICG47" s="188"/>
      <c r="ICH47" s="179"/>
      <c r="ICI47" s="170"/>
      <c r="ICJ47" s="188"/>
      <c r="ICK47" s="188"/>
      <c r="ICL47" s="188"/>
      <c r="ICM47" s="179"/>
      <c r="ICN47" s="170"/>
      <c r="ICO47" s="188"/>
      <c r="ICP47" s="188"/>
      <c r="ICQ47" s="188"/>
      <c r="ICR47" s="179"/>
      <c r="ICS47" s="170"/>
      <c r="ICT47" s="188"/>
      <c r="ICU47" s="188"/>
      <c r="ICV47" s="188"/>
      <c r="ICW47" s="179"/>
      <c r="ICX47" s="170"/>
      <c r="ICY47" s="188"/>
      <c r="ICZ47" s="188"/>
      <c r="IDA47" s="188"/>
      <c r="IDB47" s="179"/>
      <c r="IDC47" s="170"/>
      <c r="IDD47" s="188"/>
      <c r="IDE47" s="188"/>
      <c r="IDF47" s="188"/>
      <c r="IDG47" s="179"/>
      <c r="IDH47" s="170"/>
      <c r="IDI47" s="188"/>
      <c r="IDJ47" s="188"/>
      <c r="IDK47" s="188"/>
      <c r="IDL47" s="179"/>
      <c r="IDM47" s="170"/>
      <c r="IDN47" s="188"/>
      <c r="IDO47" s="188"/>
      <c r="IDP47" s="188"/>
      <c r="IDQ47" s="179"/>
      <c r="IDR47" s="170"/>
      <c r="IDS47" s="188"/>
      <c r="IDT47" s="188"/>
      <c r="IDU47" s="188"/>
      <c r="IDV47" s="179"/>
      <c r="IDW47" s="170"/>
      <c r="IDX47" s="188"/>
      <c r="IDY47" s="188"/>
      <c r="IDZ47" s="188"/>
      <c r="IEA47" s="179"/>
      <c r="IEB47" s="170"/>
      <c r="IEC47" s="188"/>
      <c r="IED47" s="188"/>
      <c r="IEE47" s="188"/>
      <c r="IEF47" s="179"/>
      <c r="IEG47" s="170"/>
      <c r="IEH47" s="188"/>
      <c r="IEI47" s="188"/>
      <c r="IEJ47" s="188"/>
      <c r="IEK47" s="179"/>
      <c r="IEL47" s="170"/>
      <c r="IEM47" s="188"/>
      <c r="IEN47" s="188"/>
      <c r="IEO47" s="188"/>
      <c r="IEP47" s="179"/>
      <c r="IEQ47" s="170"/>
      <c r="IER47" s="188"/>
      <c r="IES47" s="188"/>
      <c r="IET47" s="188"/>
      <c r="IEU47" s="179"/>
      <c r="IEV47" s="170"/>
      <c r="IEW47" s="188"/>
      <c r="IEX47" s="188"/>
      <c r="IEY47" s="188"/>
      <c r="IEZ47" s="179"/>
      <c r="IFA47" s="170"/>
      <c r="IFB47" s="188"/>
      <c r="IFC47" s="188"/>
      <c r="IFD47" s="188"/>
      <c r="IFE47" s="179"/>
      <c r="IFF47" s="170"/>
      <c r="IFG47" s="188"/>
      <c r="IFH47" s="188"/>
      <c r="IFI47" s="188"/>
      <c r="IFJ47" s="179"/>
      <c r="IFK47" s="170"/>
      <c r="IFL47" s="188"/>
      <c r="IFM47" s="188"/>
      <c r="IFN47" s="188"/>
      <c r="IFO47" s="179"/>
      <c r="IFP47" s="170"/>
      <c r="IFQ47" s="188"/>
      <c r="IFR47" s="188"/>
      <c r="IFS47" s="188"/>
      <c r="IFT47" s="179"/>
      <c r="IFU47" s="170"/>
      <c r="IFV47" s="188"/>
      <c r="IFW47" s="188"/>
      <c r="IFX47" s="188"/>
      <c r="IFY47" s="179"/>
      <c r="IFZ47" s="170"/>
      <c r="IGA47" s="188"/>
      <c r="IGB47" s="188"/>
      <c r="IGC47" s="188"/>
      <c r="IGD47" s="179"/>
      <c r="IGE47" s="170"/>
      <c r="IGF47" s="188"/>
      <c r="IGG47" s="188"/>
      <c r="IGH47" s="188"/>
      <c r="IGI47" s="179"/>
      <c r="IGJ47" s="170"/>
      <c r="IGK47" s="188"/>
      <c r="IGL47" s="188"/>
      <c r="IGM47" s="188"/>
      <c r="IGN47" s="179"/>
      <c r="IGO47" s="170"/>
      <c r="IGP47" s="188"/>
      <c r="IGQ47" s="188"/>
      <c r="IGR47" s="188"/>
      <c r="IGS47" s="179"/>
      <c r="IGT47" s="170"/>
      <c r="IGU47" s="188"/>
      <c r="IGV47" s="188"/>
      <c r="IGW47" s="188"/>
      <c r="IGX47" s="179"/>
      <c r="IGY47" s="170"/>
      <c r="IGZ47" s="188"/>
      <c r="IHA47" s="188"/>
      <c r="IHB47" s="188"/>
      <c r="IHC47" s="179"/>
      <c r="IHD47" s="170"/>
      <c r="IHE47" s="188"/>
      <c r="IHF47" s="188"/>
      <c r="IHG47" s="188"/>
      <c r="IHH47" s="179"/>
      <c r="IHI47" s="170"/>
      <c r="IHJ47" s="188"/>
      <c r="IHK47" s="188"/>
      <c r="IHL47" s="188"/>
      <c r="IHM47" s="179"/>
      <c r="IHN47" s="170"/>
      <c r="IHO47" s="188"/>
      <c r="IHP47" s="188"/>
      <c r="IHQ47" s="188"/>
      <c r="IHR47" s="179"/>
      <c r="IHS47" s="170"/>
      <c r="IHT47" s="188"/>
      <c r="IHU47" s="188"/>
      <c r="IHV47" s="188"/>
      <c r="IHW47" s="179"/>
      <c r="IHX47" s="170"/>
      <c r="IHY47" s="188"/>
      <c r="IHZ47" s="188"/>
      <c r="IIA47" s="188"/>
      <c r="IIB47" s="179"/>
      <c r="IIC47" s="170"/>
      <c r="IID47" s="188"/>
      <c r="IIE47" s="188"/>
      <c r="IIF47" s="188"/>
      <c r="IIG47" s="179"/>
      <c r="IIH47" s="170"/>
      <c r="III47" s="188"/>
      <c r="IIJ47" s="188"/>
      <c r="IIK47" s="188"/>
      <c r="IIL47" s="179"/>
      <c r="IIM47" s="170"/>
      <c r="IIN47" s="188"/>
      <c r="IIO47" s="188"/>
      <c r="IIP47" s="188"/>
      <c r="IIQ47" s="179"/>
      <c r="IIR47" s="170"/>
      <c r="IIS47" s="188"/>
      <c r="IIT47" s="188"/>
      <c r="IIU47" s="188"/>
      <c r="IIV47" s="179"/>
      <c r="IIW47" s="170"/>
      <c r="IIX47" s="188"/>
      <c r="IIY47" s="188"/>
      <c r="IIZ47" s="188"/>
      <c r="IJA47" s="179"/>
      <c r="IJB47" s="170"/>
      <c r="IJC47" s="188"/>
      <c r="IJD47" s="188"/>
      <c r="IJE47" s="188"/>
      <c r="IJF47" s="179"/>
      <c r="IJG47" s="170"/>
      <c r="IJH47" s="188"/>
      <c r="IJI47" s="188"/>
      <c r="IJJ47" s="188"/>
      <c r="IJK47" s="179"/>
      <c r="IJL47" s="170"/>
      <c r="IJM47" s="188"/>
      <c r="IJN47" s="188"/>
      <c r="IJO47" s="188"/>
      <c r="IJP47" s="179"/>
      <c r="IJQ47" s="170"/>
      <c r="IJR47" s="188"/>
      <c r="IJS47" s="188"/>
      <c r="IJT47" s="188"/>
      <c r="IJU47" s="179"/>
      <c r="IJV47" s="170"/>
      <c r="IJW47" s="188"/>
      <c r="IJX47" s="188"/>
      <c r="IJY47" s="188"/>
      <c r="IJZ47" s="179"/>
      <c r="IKA47" s="170"/>
      <c r="IKB47" s="188"/>
      <c r="IKC47" s="188"/>
      <c r="IKD47" s="188"/>
      <c r="IKE47" s="179"/>
      <c r="IKF47" s="170"/>
      <c r="IKG47" s="188"/>
      <c r="IKH47" s="188"/>
      <c r="IKI47" s="188"/>
      <c r="IKJ47" s="179"/>
      <c r="IKK47" s="170"/>
      <c r="IKL47" s="188"/>
      <c r="IKM47" s="188"/>
      <c r="IKN47" s="188"/>
      <c r="IKO47" s="179"/>
      <c r="IKP47" s="170"/>
      <c r="IKQ47" s="188"/>
      <c r="IKR47" s="188"/>
      <c r="IKS47" s="188"/>
      <c r="IKT47" s="179"/>
      <c r="IKU47" s="170"/>
      <c r="IKV47" s="188"/>
      <c r="IKW47" s="188"/>
      <c r="IKX47" s="188"/>
      <c r="IKY47" s="179"/>
      <c r="IKZ47" s="170"/>
      <c r="ILA47" s="188"/>
      <c r="ILB47" s="188"/>
      <c r="ILC47" s="188"/>
      <c r="ILD47" s="179"/>
      <c r="ILE47" s="170"/>
      <c r="ILF47" s="188"/>
      <c r="ILG47" s="188"/>
      <c r="ILH47" s="188"/>
      <c r="ILI47" s="179"/>
      <c r="ILJ47" s="170"/>
      <c r="ILK47" s="188"/>
      <c r="ILL47" s="188"/>
      <c r="ILM47" s="188"/>
      <c r="ILN47" s="179"/>
      <c r="ILO47" s="170"/>
      <c r="ILP47" s="188"/>
      <c r="ILQ47" s="188"/>
      <c r="ILR47" s="188"/>
      <c r="ILS47" s="179"/>
      <c r="ILT47" s="170"/>
      <c r="ILU47" s="188"/>
      <c r="ILV47" s="188"/>
      <c r="ILW47" s="188"/>
      <c r="ILX47" s="179"/>
      <c r="ILY47" s="170"/>
      <c r="ILZ47" s="188"/>
      <c r="IMA47" s="188"/>
      <c r="IMB47" s="188"/>
      <c r="IMC47" s="179"/>
      <c r="IMD47" s="170"/>
      <c r="IME47" s="188"/>
      <c r="IMF47" s="188"/>
      <c r="IMG47" s="188"/>
      <c r="IMH47" s="179"/>
      <c r="IMI47" s="170"/>
      <c r="IMJ47" s="188"/>
      <c r="IMK47" s="188"/>
      <c r="IML47" s="188"/>
      <c r="IMM47" s="179"/>
      <c r="IMN47" s="170"/>
      <c r="IMO47" s="188"/>
      <c r="IMP47" s="188"/>
      <c r="IMQ47" s="188"/>
      <c r="IMR47" s="179"/>
      <c r="IMS47" s="170"/>
      <c r="IMT47" s="188"/>
      <c r="IMU47" s="188"/>
      <c r="IMV47" s="188"/>
      <c r="IMW47" s="179"/>
      <c r="IMX47" s="170"/>
      <c r="IMY47" s="188"/>
      <c r="IMZ47" s="188"/>
      <c r="INA47" s="188"/>
      <c r="INB47" s="179"/>
      <c r="INC47" s="170"/>
      <c r="IND47" s="188"/>
      <c r="INE47" s="188"/>
      <c r="INF47" s="188"/>
      <c r="ING47" s="179"/>
      <c r="INH47" s="170"/>
      <c r="INI47" s="188"/>
      <c r="INJ47" s="188"/>
      <c r="INK47" s="188"/>
      <c r="INL47" s="179"/>
      <c r="INM47" s="170"/>
      <c r="INN47" s="188"/>
      <c r="INO47" s="188"/>
      <c r="INP47" s="188"/>
      <c r="INQ47" s="179"/>
      <c r="INR47" s="170"/>
      <c r="INS47" s="188"/>
      <c r="INT47" s="188"/>
      <c r="INU47" s="188"/>
      <c r="INV47" s="179"/>
      <c r="INW47" s="170"/>
      <c r="INX47" s="188"/>
      <c r="INY47" s="188"/>
      <c r="INZ47" s="188"/>
      <c r="IOA47" s="179"/>
      <c r="IOB47" s="170"/>
      <c r="IOC47" s="188"/>
      <c r="IOD47" s="188"/>
      <c r="IOE47" s="188"/>
      <c r="IOF47" s="179"/>
      <c r="IOG47" s="170"/>
      <c r="IOH47" s="188"/>
      <c r="IOI47" s="188"/>
      <c r="IOJ47" s="188"/>
      <c r="IOK47" s="179"/>
      <c r="IOL47" s="170"/>
      <c r="IOM47" s="188"/>
      <c r="ION47" s="188"/>
      <c r="IOO47" s="188"/>
      <c r="IOP47" s="179"/>
      <c r="IOQ47" s="170"/>
      <c r="IOR47" s="188"/>
      <c r="IOS47" s="188"/>
      <c r="IOT47" s="188"/>
      <c r="IOU47" s="179"/>
      <c r="IOV47" s="170"/>
      <c r="IOW47" s="188"/>
      <c r="IOX47" s="188"/>
      <c r="IOY47" s="188"/>
      <c r="IOZ47" s="179"/>
      <c r="IPA47" s="170"/>
      <c r="IPB47" s="188"/>
      <c r="IPC47" s="188"/>
      <c r="IPD47" s="188"/>
      <c r="IPE47" s="179"/>
      <c r="IPF47" s="170"/>
      <c r="IPG47" s="188"/>
      <c r="IPH47" s="188"/>
      <c r="IPI47" s="188"/>
      <c r="IPJ47" s="179"/>
      <c r="IPK47" s="170"/>
      <c r="IPL47" s="188"/>
      <c r="IPM47" s="188"/>
      <c r="IPN47" s="188"/>
      <c r="IPO47" s="179"/>
      <c r="IPP47" s="170"/>
      <c r="IPQ47" s="188"/>
      <c r="IPR47" s="188"/>
      <c r="IPS47" s="188"/>
      <c r="IPT47" s="179"/>
      <c r="IPU47" s="170"/>
      <c r="IPV47" s="188"/>
      <c r="IPW47" s="188"/>
      <c r="IPX47" s="188"/>
      <c r="IPY47" s="179"/>
      <c r="IPZ47" s="170"/>
      <c r="IQA47" s="188"/>
      <c r="IQB47" s="188"/>
      <c r="IQC47" s="188"/>
      <c r="IQD47" s="179"/>
      <c r="IQE47" s="170"/>
      <c r="IQF47" s="188"/>
      <c r="IQG47" s="188"/>
      <c r="IQH47" s="188"/>
      <c r="IQI47" s="179"/>
      <c r="IQJ47" s="170"/>
      <c r="IQK47" s="188"/>
      <c r="IQL47" s="188"/>
      <c r="IQM47" s="188"/>
      <c r="IQN47" s="179"/>
      <c r="IQO47" s="170"/>
      <c r="IQP47" s="188"/>
      <c r="IQQ47" s="188"/>
      <c r="IQR47" s="188"/>
      <c r="IQS47" s="179"/>
      <c r="IQT47" s="170"/>
      <c r="IQU47" s="188"/>
      <c r="IQV47" s="188"/>
      <c r="IQW47" s="188"/>
      <c r="IQX47" s="179"/>
      <c r="IQY47" s="170"/>
      <c r="IQZ47" s="188"/>
      <c r="IRA47" s="188"/>
      <c r="IRB47" s="188"/>
      <c r="IRC47" s="179"/>
      <c r="IRD47" s="170"/>
      <c r="IRE47" s="188"/>
      <c r="IRF47" s="188"/>
      <c r="IRG47" s="188"/>
      <c r="IRH47" s="179"/>
      <c r="IRI47" s="170"/>
      <c r="IRJ47" s="188"/>
      <c r="IRK47" s="188"/>
      <c r="IRL47" s="188"/>
      <c r="IRM47" s="179"/>
      <c r="IRN47" s="170"/>
      <c r="IRO47" s="188"/>
      <c r="IRP47" s="188"/>
      <c r="IRQ47" s="188"/>
      <c r="IRR47" s="179"/>
      <c r="IRS47" s="170"/>
      <c r="IRT47" s="188"/>
      <c r="IRU47" s="188"/>
      <c r="IRV47" s="188"/>
      <c r="IRW47" s="179"/>
      <c r="IRX47" s="170"/>
      <c r="IRY47" s="188"/>
      <c r="IRZ47" s="188"/>
      <c r="ISA47" s="188"/>
      <c r="ISB47" s="179"/>
      <c r="ISC47" s="170"/>
      <c r="ISD47" s="188"/>
      <c r="ISE47" s="188"/>
      <c r="ISF47" s="188"/>
      <c r="ISG47" s="179"/>
      <c r="ISH47" s="170"/>
      <c r="ISI47" s="188"/>
      <c r="ISJ47" s="188"/>
      <c r="ISK47" s="188"/>
      <c r="ISL47" s="179"/>
      <c r="ISM47" s="170"/>
      <c r="ISN47" s="188"/>
      <c r="ISO47" s="188"/>
      <c r="ISP47" s="188"/>
      <c r="ISQ47" s="179"/>
      <c r="ISR47" s="170"/>
      <c r="ISS47" s="188"/>
      <c r="IST47" s="188"/>
      <c r="ISU47" s="188"/>
      <c r="ISV47" s="179"/>
      <c r="ISW47" s="170"/>
      <c r="ISX47" s="188"/>
      <c r="ISY47" s="188"/>
      <c r="ISZ47" s="188"/>
      <c r="ITA47" s="179"/>
      <c r="ITB47" s="170"/>
      <c r="ITC47" s="188"/>
      <c r="ITD47" s="188"/>
      <c r="ITE47" s="188"/>
      <c r="ITF47" s="179"/>
      <c r="ITG47" s="170"/>
      <c r="ITH47" s="188"/>
      <c r="ITI47" s="188"/>
      <c r="ITJ47" s="188"/>
      <c r="ITK47" s="179"/>
      <c r="ITL47" s="170"/>
      <c r="ITM47" s="188"/>
      <c r="ITN47" s="188"/>
      <c r="ITO47" s="188"/>
      <c r="ITP47" s="179"/>
      <c r="ITQ47" s="170"/>
      <c r="ITR47" s="188"/>
      <c r="ITS47" s="188"/>
      <c r="ITT47" s="188"/>
      <c r="ITU47" s="179"/>
      <c r="ITV47" s="170"/>
      <c r="ITW47" s="188"/>
      <c r="ITX47" s="188"/>
      <c r="ITY47" s="188"/>
      <c r="ITZ47" s="179"/>
      <c r="IUA47" s="170"/>
      <c r="IUB47" s="188"/>
      <c r="IUC47" s="188"/>
      <c r="IUD47" s="188"/>
      <c r="IUE47" s="179"/>
      <c r="IUF47" s="170"/>
      <c r="IUG47" s="188"/>
      <c r="IUH47" s="188"/>
      <c r="IUI47" s="188"/>
      <c r="IUJ47" s="179"/>
      <c r="IUK47" s="170"/>
      <c r="IUL47" s="188"/>
      <c r="IUM47" s="188"/>
      <c r="IUN47" s="188"/>
      <c r="IUO47" s="179"/>
      <c r="IUP47" s="170"/>
      <c r="IUQ47" s="188"/>
      <c r="IUR47" s="188"/>
      <c r="IUS47" s="188"/>
      <c r="IUT47" s="179"/>
      <c r="IUU47" s="170"/>
      <c r="IUV47" s="188"/>
      <c r="IUW47" s="188"/>
      <c r="IUX47" s="188"/>
      <c r="IUY47" s="179"/>
      <c r="IUZ47" s="170"/>
      <c r="IVA47" s="188"/>
      <c r="IVB47" s="188"/>
      <c r="IVC47" s="188"/>
      <c r="IVD47" s="179"/>
      <c r="IVE47" s="170"/>
      <c r="IVF47" s="188"/>
      <c r="IVG47" s="188"/>
      <c r="IVH47" s="188"/>
      <c r="IVI47" s="179"/>
      <c r="IVJ47" s="170"/>
      <c r="IVK47" s="188"/>
      <c r="IVL47" s="188"/>
      <c r="IVM47" s="188"/>
      <c r="IVN47" s="179"/>
      <c r="IVO47" s="170"/>
      <c r="IVP47" s="188"/>
      <c r="IVQ47" s="188"/>
      <c r="IVR47" s="188"/>
      <c r="IVS47" s="179"/>
      <c r="IVT47" s="170"/>
      <c r="IVU47" s="188"/>
      <c r="IVV47" s="188"/>
      <c r="IVW47" s="188"/>
      <c r="IVX47" s="179"/>
      <c r="IVY47" s="170"/>
      <c r="IVZ47" s="188"/>
      <c r="IWA47" s="188"/>
      <c r="IWB47" s="188"/>
      <c r="IWC47" s="179"/>
      <c r="IWD47" s="170"/>
      <c r="IWE47" s="188"/>
      <c r="IWF47" s="188"/>
      <c r="IWG47" s="188"/>
      <c r="IWH47" s="179"/>
      <c r="IWI47" s="170"/>
      <c r="IWJ47" s="188"/>
      <c r="IWK47" s="188"/>
      <c r="IWL47" s="188"/>
      <c r="IWM47" s="179"/>
      <c r="IWN47" s="170"/>
      <c r="IWO47" s="188"/>
      <c r="IWP47" s="188"/>
      <c r="IWQ47" s="188"/>
      <c r="IWR47" s="179"/>
      <c r="IWS47" s="170"/>
      <c r="IWT47" s="188"/>
      <c r="IWU47" s="188"/>
      <c r="IWV47" s="188"/>
      <c r="IWW47" s="179"/>
      <c r="IWX47" s="170"/>
      <c r="IWY47" s="188"/>
      <c r="IWZ47" s="188"/>
      <c r="IXA47" s="188"/>
      <c r="IXB47" s="179"/>
      <c r="IXC47" s="170"/>
      <c r="IXD47" s="188"/>
      <c r="IXE47" s="188"/>
      <c r="IXF47" s="188"/>
      <c r="IXG47" s="179"/>
      <c r="IXH47" s="170"/>
      <c r="IXI47" s="188"/>
      <c r="IXJ47" s="188"/>
      <c r="IXK47" s="188"/>
      <c r="IXL47" s="179"/>
      <c r="IXM47" s="170"/>
      <c r="IXN47" s="188"/>
      <c r="IXO47" s="188"/>
      <c r="IXP47" s="188"/>
      <c r="IXQ47" s="179"/>
      <c r="IXR47" s="170"/>
      <c r="IXS47" s="188"/>
      <c r="IXT47" s="188"/>
      <c r="IXU47" s="188"/>
      <c r="IXV47" s="179"/>
      <c r="IXW47" s="170"/>
      <c r="IXX47" s="188"/>
      <c r="IXY47" s="188"/>
      <c r="IXZ47" s="188"/>
      <c r="IYA47" s="179"/>
      <c r="IYB47" s="170"/>
      <c r="IYC47" s="188"/>
      <c r="IYD47" s="188"/>
      <c r="IYE47" s="188"/>
      <c r="IYF47" s="179"/>
      <c r="IYG47" s="170"/>
      <c r="IYH47" s="188"/>
      <c r="IYI47" s="188"/>
      <c r="IYJ47" s="188"/>
      <c r="IYK47" s="179"/>
      <c r="IYL47" s="170"/>
      <c r="IYM47" s="188"/>
      <c r="IYN47" s="188"/>
      <c r="IYO47" s="188"/>
      <c r="IYP47" s="179"/>
      <c r="IYQ47" s="170"/>
      <c r="IYR47" s="188"/>
      <c r="IYS47" s="188"/>
      <c r="IYT47" s="188"/>
      <c r="IYU47" s="179"/>
      <c r="IYV47" s="170"/>
      <c r="IYW47" s="188"/>
      <c r="IYX47" s="188"/>
      <c r="IYY47" s="188"/>
      <c r="IYZ47" s="179"/>
      <c r="IZA47" s="170"/>
      <c r="IZB47" s="188"/>
      <c r="IZC47" s="188"/>
      <c r="IZD47" s="188"/>
      <c r="IZE47" s="179"/>
      <c r="IZF47" s="170"/>
      <c r="IZG47" s="188"/>
      <c r="IZH47" s="188"/>
      <c r="IZI47" s="188"/>
      <c r="IZJ47" s="179"/>
      <c r="IZK47" s="170"/>
      <c r="IZL47" s="188"/>
      <c r="IZM47" s="188"/>
      <c r="IZN47" s="188"/>
      <c r="IZO47" s="179"/>
      <c r="IZP47" s="170"/>
      <c r="IZQ47" s="188"/>
      <c r="IZR47" s="188"/>
      <c r="IZS47" s="188"/>
      <c r="IZT47" s="179"/>
      <c r="IZU47" s="170"/>
      <c r="IZV47" s="188"/>
      <c r="IZW47" s="188"/>
      <c r="IZX47" s="188"/>
      <c r="IZY47" s="179"/>
      <c r="IZZ47" s="170"/>
      <c r="JAA47" s="188"/>
      <c r="JAB47" s="188"/>
      <c r="JAC47" s="188"/>
      <c r="JAD47" s="179"/>
      <c r="JAE47" s="170"/>
      <c r="JAF47" s="188"/>
      <c r="JAG47" s="188"/>
      <c r="JAH47" s="188"/>
      <c r="JAI47" s="179"/>
      <c r="JAJ47" s="170"/>
      <c r="JAK47" s="188"/>
      <c r="JAL47" s="188"/>
      <c r="JAM47" s="188"/>
      <c r="JAN47" s="179"/>
      <c r="JAO47" s="170"/>
      <c r="JAP47" s="188"/>
      <c r="JAQ47" s="188"/>
      <c r="JAR47" s="188"/>
      <c r="JAS47" s="179"/>
      <c r="JAT47" s="170"/>
      <c r="JAU47" s="188"/>
      <c r="JAV47" s="188"/>
      <c r="JAW47" s="188"/>
      <c r="JAX47" s="179"/>
      <c r="JAY47" s="170"/>
      <c r="JAZ47" s="188"/>
      <c r="JBA47" s="188"/>
      <c r="JBB47" s="188"/>
      <c r="JBC47" s="179"/>
      <c r="JBD47" s="170"/>
      <c r="JBE47" s="188"/>
      <c r="JBF47" s="188"/>
      <c r="JBG47" s="188"/>
      <c r="JBH47" s="179"/>
      <c r="JBI47" s="170"/>
      <c r="JBJ47" s="188"/>
      <c r="JBK47" s="188"/>
      <c r="JBL47" s="188"/>
      <c r="JBM47" s="179"/>
      <c r="JBN47" s="170"/>
      <c r="JBO47" s="188"/>
      <c r="JBP47" s="188"/>
      <c r="JBQ47" s="188"/>
      <c r="JBR47" s="179"/>
      <c r="JBS47" s="170"/>
      <c r="JBT47" s="188"/>
      <c r="JBU47" s="188"/>
      <c r="JBV47" s="188"/>
      <c r="JBW47" s="179"/>
      <c r="JBX47" s="170"/>
      <c r="JBY47" s="188"/>
      <c r="JBZ47" s="188"/>
      <c r="JCA47" s="188"/>
      <c r="JCB47" s="179"/>
      <c r="JCC47" s="170"/>
      <c r="JCD47" s="188"/>
      <c r="JCE47" s="188"/>
      <c r="JCF47" s="188"/>
      <c r="JCG47" s="179"/>
      <c r="JCH47" s="170"/>
      <c r="JCI47" s="188"/>
      <c r="JCJ47" s="188"/>
      <c r="JCK47" s="188"/>
      <c r="JCL47" s="179"/>
      <c r="JCM47" s="170"/>
      <c r="JCN47" s="188"/>
      <c r="JCO47" s="188"/>
      <c r="JCP47" s="188"/>
      <c r="JCQ47" s="179"/>
      <c r="JCR47" s="170"/>
      <c r="JCS47" s="188"/>
      <c r="JCT47" s="188"/>
      <c r="JCU47" s="188"/>
      <c r="JCV47" s="179"/>
      <c r="JCW47" s="170"/>
      <c r="JCX47" s="188"/>
      <c r="JCY47" s="188"/>
      <c r="JCZ47" s="188"/>
      <c r="JDA47" s="179"/>
      <c r="JDB47" s="170"/>
      <c r="JDC47" s="188"/>
      <c r="JDD47" s="188"/>
      <c r="JDE47" s="188"/>
      <c r="JDF47" s="179"/>
      <c r="JDG47" s="170"/>
      <c r="JDH47" s="188"/>
      <c r="JDI47" s="188"/>
      <c r="JDJ47" s="188"/>
      <c r="JDK47" s="179"/>
      <c r="JDL47" s="170"/>
      <c r="JDM47" s="188"/>
      <c r="JDN47" s="188"/>
      <c r="JDO47" s="188"/>
      <c r="JDP47" s="179"/>
      <c r="JDQ47" s="170"/>
      <c r="JDR47" s="188"/>
      <c r="JDS47" s="188"/>
      <c r="JDT47" s="188"/>
      <c r="JDU47" s="179"/>
      <c r="JDV47" s="170"/>
      <c r="JDW47" s="188"/>
      <c r="JDX47" s="188"/>
      <c r="JDY47" s="188"/>
      <c r="JDZ47" s="179"/>
      <c r="JEA47" s="170"/>
      <c r="JEB47" s="188"/>
      <c r="JEC47" s="188"/>
      <c r="JED47" s="188"/>
      <c r="JEE47" s="179"/>
      <c r="JEF47" s="170"/>
      <c r="JEG47" s="188"/>
      <c r="JEH47" s="188"/>
      <c r="JEI47" s="188"/>
      <c r="JEJ47" s="179"/>
      <c r="JEK47" s="170"/>
      <c r="JEL47" s="188"/>
      <c r="JEM47" s="188"/>
      <c r="JEN47" s="188"/>
      <c r="JEO47" s="179"/>
      <c r="JEP47" s="170"/>
      <c r="JEQ47" s="188"/>
      <c r="JER47" s="188"/>
      <c r="JES47" s="188"/>
      <c r="JET47" s="179"/>
      <c r="JEU47" s="170"/>
      <c r="JEV47" s="188"/>
      <c r="JEW47" s="188"/>
      <c r="JEX47" s="188"/>
      <c r="JEY47" s="179"/>
      <c r="JEZ47" s="170"/>
      <c r="JFA47" s="188"/>
      <c r="JFB47" s="188"/>
      <c r="JFC47" s="188"/>
      <c r="JFD47" s="179"/>
      <c r="JFE47" s="170"/>
      <c r="JFF47" s="188"/>
      <c r="JFG47" s="188"/>
      <c r="JFH47" s="188"/>
      <c r="JFI47" s="179"/>
      <c r="JFJ47" s="170"/>
      <c r="JFK47" s="188"/>
      <c r="JFL47" s="188"/>
      <c r="JFM47" s="188"/>
      <c r="JFN47" s="179"/>
      <c r="JFO47" s="170"/>
      <c r="JFP47" s="188"/>
      <c r="JFQ47" s="188"/>
      <c r="JFR47" s="188"/>
      <c r="JFS47" s="179"/>
      <c r="JFT47" s="170"/>
      <c r="JFU47" s="188"/>
      <c r="JFV47" s="188"/>
      <c r="JFW47" s="188"/>
      <c r="JFX47" s="179"/>
      <c r="JFY47" s="170"/>
      <c r="JFZ47" s="188"/>
      <c r="JGA47" s="188"/>
      <c r="JGB47" s="188"/>
      <c r="JGC47" s="179"/>
      <c r="JGD47" s="170"/>
      <c r="JGE47" s="188"/>
      <c r="JGF47" s="188"/>
      <c r="JGG47" s="188"/>
      <c r="JGH47" s="179"/>
      <c r="JGI47" s="170"/>
      <c r="JGJ47" s="188"/>
      <c r="JGK47" s="188"/>
      <c r="JGL47" s="188"/>
      <c r="JGM47" s="179"/>
      <c r="JGN47" s="170"/>
      <c r="JGO47" s="188"/>
      <c r="JGP47" s="188"/>
      <c r="JGQ47" s="188"/>
      <c r="JGR47" s="179"/>
      <c r="JGS47" s="170"/>
      <c r="JGT47" s="188"/>
      <c r="JGU47" s="188"/>
      <c r="JGV47" s="188"/>
      <c r="JGW47" s="179"/>
      <c r="JGX47" s="170"/>
      <c r="JGY47" s="188"/>
      <c r="JGZ47" s="188"/>
      <c r="JHA47" s="188"/>
      <c r="JHB47" s="179"/>
      <c r="JHC47" s="170"/>
      <c r="JHD47" s="188"/>
      <c r="JHE47" s="188"/>
      <c r="JHF47" s="188"/>
      <c r="JHG47" s="179"/>
      <c r="JHH47" s="170"/>
      <c r="JHI47" s="188"/>
      <c r="JHJ47" s="188"/>
      <c r="JHK47" s="188"/>
      <c r="JHL47" s="179"/>
      <c r="JHM47" s="170"/>
      <c r="JHN47" s="188"/>
      <c r="JHO47" s="188"/>
      <c r="JHP47" s="188"/>
      <c r="JHQ47" s="179"/>
      <c r="JHR47" s="170"/>
      <c r="JHS47" s="188"/>
      <c r="JHT47" s="188"/>
      <c r="JHU47" s="188"/>
      <c r="JHV47" s="179"/>
      <c r="JHW47" s="170"/>
      <c r="JHX47" s="188"/>
      <c r="JHY47" s="188"/>
      <c r="JHZ47" s="188"/>
      <c r="JIA47" s="179"/>
      <c r="JIB47" s="170"/>
      <c r="JIC47" s="188"/>
      <c r="JID47" s="188"/>
      <c r="JIE47" s="188"/>
      <c r="JIF47" s="179"/>
      <c r="JIG47" s="170"/>
      <c r="JIH47" s="188"/>
      <c r="JII47" s="188"/>
      <c r="JIJ47" s="188"/>
      <c r="JIK47" s="179"/>
      <c r="JIL47" s="170"/>
      <c r="JIM47" s="188"/>
      <c r="JIN47" s="188"/>
      <c r="JIO47" s="188"/>
      <c r="JIP47" s="179"/>
      <c r="JIQ47" s="170"/>
      <c r="JIR47" s="188"/>
      <c r="JIS47" s="188"/>
      <c r="JIT47" s="188"/>
      <c r="JIU47" s="179"/>
      <c r="JIV47" s="170"/>
      <c r="JIW47" s="188"/>
      <c r="JIX47" s="188"/>
      <c r="JIY47" s="188"/>
      <c r="JIZ47" s="179"/>
      <c r="JJA47" s="170"/>
      <c r="JJB47" s="188"/>
      <c r="JJC47" s="188"/>
      <c r="JJD47" s="188"/>
      <c r="JJE47" s="179"/>
      <c r="JJF47" s="170"/>
      <c r="JJG47" s="188"/>
      <c r="JJH47" s="188"/>
      <c r="JJI47" s="188"/>
      <c r="JJJ47" s="179"/>
      <c r="JJK47" s="170"/>
      <c r="JJL47" s="188"/>
      <c r="JJM47" s="188"/>
      <c r="JJN47" s="188"/>
      <c r="JJO47" s="179"/>
      <c r="JJP47" s="170"/>
      <c r="JJQ47" s="188"/>
      <c r="JJR47" s="188"/>
      <c r="JJS47" s="188"/>
      <c r="JJT47" s="179"/>
      <c r="JJU47" s="170"/>
      <c r="JJV47" s="188"/>
      <c r="JJW47" s="188"/>
      <c r="JJX47" s="188"/>
      <c r="JJY47" s="179"/>
      <c r="JJZ47" s="170"/>
      <c r="JKA47" s="188"/>
      <c r="JKB47" s="188"/>
      <c r="JKC47" s="188"/>
      <c r="JKD47" s="179"/>
      <c r="JKE47" s="170"/>
      <c r="JKF47" s="188"/>
      <c r="JKG47" s="188"/>
      <c r="JKH47" s="188"/>
      <c r="JKI47" s="179"/>
      <c r="JKJ47" s="170"/>
      <c r="JKK47" s="188"/>
      <c r="JKL47" s="188"/>
      <c r="JKM47" s="188"/>
      <c r="JKN47" s="179"/>
      <c r="JKO47" s="170"/>
      <c r="JKP47" s="188"/>
      <c r="JKQ47" s="188"/>
      <c r="JKR47" s="188"/>
      <c r="JKS47" s="179"/>
      <c r="JKT47" s="170"/>
      <c r="JKU47" s="188"/>
      <c r="JKV47" s="188"/>
      <c r="JKW47" s="188"/>
      <c r="JKX47" s="179"/>
      <c r="JKY47" s="170"/>
      <c r="JKZ47" s="188"/>
      <c r="JLA47" s="188"/>
      <c r="JLB47" s="188"/>
      <c r="JLC47" s="179"/>
      <c r="JLD47" s="170"/>
      <c r="JLE47" s="188"/>
      <c r="JLF47" s="188"/>
      <c r="JLG47" s="188"/>
      <c r="JLH47" s="179"/>
      <c r="JLI47" s="170"/>
      <c r="JLJ47" s="188"/>
      <c r="JLK47" s="188"/>
      <c r="JLL47" s="188"/>
      <c r="JLM47" s="179"/>
      <c r="JLN47" s="170"/>
      <c r="JLO47" s="188"/>
      <c r="JLP47" s="188"/>
      <c r="JLQ47" s="188"/>
      <c r="JLR47" s="179"/>
      <c r="JLS47" s="170"/>
      <c r="JLT47" s="188"/>
      <c r="JLU47" s="188"/>
      <c r="JLV47" s="188"/>
      <c r="JLW47" s="179"/>
      <c r="JLX47" s="170"/>
      <c r="JLY47" s="188"/>
      <c r="JLZ47" s="188"/>
      <c r="JMA47" s="188"/>
      <c r="JMB47" s="179"/>
      <c r="JMC47" s="170"/>
      <c r="JMD47" s="188"/>
      <c r="JME47" s="188"/>
      <c r="JMF47" s="188"/>
      <c r="JMG47" s="179"/>
      <c r="JMH47" s="170"/>
      <c r="JMI47" s="188"/>
      <c r="JMJ47" s="188"/>
      <c r="JMK47" s="188"/>
      <c r="JML47" s="179"/>
      <c r="JMM47" s="170"/>
      <c r="JMN47" s="188"/>
      <c r="JMO47" s="188"/>
      <c r="JMP47" s="188"/>
      <c r="JMQ47" s="179"/>
      <c r="JMR47" s="170"/>
      <c r="JMS47" s="188"/>
      <c r="JMT47" s="188"/>
      <c r="JMU47" s="188"/>
      <c r="JMV47" s="179"/>
      <c r="JMW47" s="170"/>
      <c r="JMX47" s="188"/>
      <c r="JMY47" s="188"/>
      <c r="JMZ47" s="188"/>
      <c r="JNA47" s="179"/>
      <c r="JNB47" s="170"/>
      <c r="JNC47" s="188"/>
      <c r="JND47" s="188"/>
      <c r="JNE47" s="188"/>
      <c r="JNF47" s="179"/>
      <c r="JNG47" s="170"/>
      <c r="JNH47" s="188"/>
      <c r="JNI47" s="188"/>
      <c r="JNJ47" s="188"/>
      <c r="JNK47" s="179"/>
      <c r="JNL47" s="170"/>
      <c r="JNM47" s="188"/>
      <c r="JNN47" s="188"/>
      <c r="JNO47" s="188"/>
      <c r="JNP47" s="179"/>
      <c r="JNQ47" s="170"/>
      <c r="JNR47" s="188"/>
      <c r="JNS47" s="188"/>
      <c r="JNT47" s="188"/>
      <c r="JNU47" s="179"/>
      <c r="JNV47" s="170"/>
      <c r="JNW47" s="188"/>
      <c r="JNX47" s="188"/>
      <c r="JNY47" s="188"/>
      <c r="JNZ47" s="179"/>
      <c r="JOA47" s="170"/>
      <c r="JOB47" s="188"/>
      <c r="JOC47" s="188"/>
      <c r="JOD47" s="188"/>
      <c r="JOE47" s="179"/>
      <c r="JOF47" s="170"/>
      <c r="JOG47" s="188"/>
      <c r="JOH47" s="188"/>
      <c r="JOI47" s="188"/>
      <c r="JOJ47" s="179"/>
      <c r="JOK47" s="170"/>
      <c r="JOL47" s="188"/>
      <c r="JOM47" s="188"/>
      <c r="JON47" s="188"/>
      <c r="JOO47" s="179"/>
      <c r="JOP47" s="170"/>
      <c r="JOQ47" s="188"/>
      <c r="JOR47" s="188"/>
      <c r="JOS47" s="188"/>
      <c r="JOT47" s="179"/>
      <c r="JOU47" s="170"/>
      <c r="JOV47" s="188"/>
      <c r="JOW47" s="188"/>
      <c r="JOX47" s="188"/>
      <c r="JOY47" s="179"/>
      <c r="JOZ47" s="170"/>
      <c r="JPA47" s="188"/>
      <c r="JPB47" s="188"/>
      <c r="JPC47" s="188"/>
      <c r="JPD47" s="179"/>
      <c r="JPE47" s="170"/>
      <c r="JPF47" s="188"/>
      <c r="JPG47" s="188"/>
      <c r="JPH47" s="188"/>
      <c r="JPI47" s="179"/>
      <c r="JPJ47" s="170"/>
      <c r="JPK47" s="188"/>
      <c r="JPL47" s="188"/>
      <c r="JPM47" s="188"/>
      <c r="JPN47" s="179"/>
      <c r="JPO47" s="170"/>
      <c r="JPP47" s="188"/>
      <c r="JPQ47" s="188"/>
      <c r="JPR47" s="188"/>
      <c r="JPS47" s="179"/>
      <c r="JPT47" s="170"/>
      <c r="JPU47" s="188"/>
      <c r="JPV47" s="188"/>
      <c r="JPW47" s="188"/>
      <c r="JPX47" s="179"/>
      <c r="JPY47" s="170"/>
      <c r="JPZ47" s="188"/>
      <c r="JQA47" s="188"/>
      <c r="JQB47" s="188"/>
      <c r="JQC47" s="179"/>
      <c r="JQD47" s="170"/>
      <c r="JQE47" s="188"/>
      <c r="JQF47" s="188"/>
      <c r="JQG47" s="188"/>
      <c r="JQH47" s="179"/>
      <c r="JQI47" s="170"/>
      <c r="JQJ47" s="188"/>
      <c r="JQK47" s="188"/>
      <c r="JQL47" s="188"/>
      <c r="JQM47" s="179"/>
      <c r="JQN47" s="170"/>
      <c r="JQO47" s="188"/>
      <c r="JQP47" s="188"/>
      <c r="JQQ47" s="188"/>
      <c r="JQR47" s="179"/>
      <c r="JQS47" s="170"/>
      <c r="JQT47" s="188"/>
      <c r="JQU47" s="188"/>
      <c r="JQV47" s="188"/>
      <c r="JQW47" s="179"/>
      <c r="JQX47" s="170"/>
      <c r="JQY47" s="188"/>
      <c r="JQZ47" s="188"/>
      <c r="JRA47" s="188"/>
      <c r="JRB47" s="179"/>
      <c r="JRC47" s="170"/>
      <c r="JRD47" s="188"/>
      <c r="JRE47" s="188"/>
      <c r="JRF47" s="188"/>
      <c r="JRG47" s="179"/>
      <c r="JRH47" s="170"/>
      <c r="JRI47" s="188"/>
      <c r="JRJ47" s="188"/>
      <c r="JRK47" s="188"/>
      <c r="JRL47" s="179"/>
      <c r="JRM47" s="170"/>
      <c r="JRN47" s="188"/>
      <c r="JRO47" s="188"/>
      <c r="JRP47" s="188"/>
      <c r="JRQ47" s="179"/>
      <c r="JRR47" s="170"/>
      <c r="JRS47" s="188"/>
      <c r="JRT47" s="188"/>
      <c r="JRU47" s="188"/>
      <c r="JRV47" s="179"/>
      <c r="JRW47" s="170"/>
      <c r="JRX47" s="188"/>
      <c r="JRY47" s="188"/>
      <c r="JRZ47" s="188"/>
      <c r="JSA47" s="179"/>
      <c r="JSB47" s="170"/>
      <c r="JSC47" s="188"/>
      <c r="JSD47" s="188"/>
      <c r="JSE47" s="188"/>
      <c r="JSF47" s="179"/>
      <c r="JSG47" s="170"/>
      <c r="JSH47" s="188"/>
      <c r="JSI47" s="188"/>
      <c r="JSJ47" s="188"/>
      <c r="JSK47" s="179"/>
      <c r="JSL47" s="170"/>
      <c r="JSM47" s="188"/>
      <c r="JSN47" s="188"/>
      <c r="JSO47" s="188"/>
      <c r="JSP47" s="179"/>
      <c r="JSQ47" s="170"/>
      <c r="JSR47" s="188"/>
      <c r="JSS47" s="188"/>
      <c r="JST47" s="188"/>
      <c r="JSU47" s="179"/>
      <c r="JSV47" s="170"/>
      <c r="JSW47" s="188"/>
      <c r="JSX47" s="188"/>
      <c r="JSY47" s="188"/>
      <c r="JSZ47" s="179"/>
      <c r="JTA47" s="170"/>
      <c r="JTB47" s="188"/>
      <c r="JTC47" s="188"/>
      <c r="JTD47" s="188"/>
      <c r="JTE47" s="179"/>
      <c r="JTF47" s="170"/>
      <c r="JTG47" s="188"/>
      <c r="JTH47" s="188"/>
      <c r="JTI47" s="188"/>
      <c r="JTJ47" s="179"/>
      <c r="JTK47" s="170"/>
      <c r="JTL47" s="188"/>
      <c r="JTM47" s="188"/>
      <c r="JTN47" s="188"/>
      <c r="JTO47" s="179"/>
      <c r="JTP47" s="170"/>
      <c r="JTQ47" s="188"/>
      <c r="JTR47" s="188"/>
      <c r="JTS47" s="188"/>
      <c r="JTT47" s="179"/>
      <c r="JTU47" s="170"/>
      <c r="JTV47" s="188"/>
      <c r="JTW47" s="188"/>
      <c r="JTX47" s="188"/>
      <c r="JTY47" s="179"/>
      <c r="JTZ47" s="170"/>
      <c r="JUA47" s="188"/>
      <c r="JUB47" s="188"/>
      <c r="JUC47" s="188"/>
      <c r="JUD47" s="179"/>
      <c r="JUE47" s="170"/>
      <c r="JUF47" s="188"/>
      <c r="JUG47" s="188"/>
      <c r="JUH47" s="188"/>
      <c r="JUI47" s="179"/>
      <c r="JUJ47" s="170"/>
      <c r="JUK47" s="188"/>
      <c r="JUL47" s="188"/>
      <c r="JUM47" s="188"/>
      <c r="JUN47" s="179"/>
      <c r="JUO47" s="170"/>
      <c r="JUP47" s="188"/>
      <c r="JUQ47" s="188"/>
      <c r="JUR47" s="188"/>
      <c r="JUS47" s="179"/>
      <c r="JUT47" s="170"/>
      <c r="JUU47" s="188"/>
      <c r="JUV47" s="188"/>
      <c r="JUW47" s="188"/>
      <c r="JUX47" s="179"/>
      <c r="JUY47" s="170"/>
      <c r="JUZ47" s="188"/>
      <c r="JVA47" s="188"/>
      <c r="JVB47" s="188"/>
      <c r="JVC47" s="179"/>
      <c r="JVD47" s="170"/>
      <c r="JVE47" s="188"/>
      <c r="JVF47" s="188"/>
      <c r="JVG47" s="188"/>
      <c r="JVH47" s="179"/>
      <c r="JVI47" s="170"/>
      <c r="JVJ47" s="188"/>
      <c r="JVK47" s="188"/>
      <c r="JVL47" s="188"/>
      <c r="JVM47" s="179"/>
      <c r="JVN47" s="170"/>
      <c r="JVO47" s="188"/>
      <c r="JVP47" s="188"/>
      <c r="JVQ47" s="188"/>
      <c r="JVR47" s="179"/>
      <c r="JVS47" s="170"/>
      <c r="JVT47" s="188"/>
      <c r="JVU47" s="188"/>
      <c r="JVV47" s="188"/>
      <c r="JVW47" s="179"/>
      <c r="JVX47" s="170"/>
      <c r="JVY47" s="188"/>
      <c r="JVZ47" s="188"/>
      <c r="JWA47" s="188"/>
      <c r="JWB47" s="179"/>
      <c r="JWC47" s="170"/>
      <c r="JWD47" s="188"/>
      <c r="JWE47" s="188"/>
      <c r="JWF47" s="188"/>
      <c r="JWG47" s="179"/>
      <c r="JWH47" s="170"/>
      <c r="JWI47" s="188"/>
      <c r="JWJ47" s="188"/>
      <c r="JWK47" s="188"/>
      <c r="JWL47" s="179"/>
      <c r="JWM47" s="170"/>
      <c r="JWN47" s="188"/>
      <c r="JWO47" s="188"/>
      <c r="JWP47" s="188"/>
      <c r="JWQ47" s="179"/>
      <c r="JWR47" s="170"/>
      <c r="JWS47" s="188"/>
      <c r="JWT47" s="188"/>
      <c r="JWU47" s="188"/>
      <c r="JWV47" s="179"/>
      <c r="JWW47" s="170"/>
      <c r="JWX47" s="188"/>
      <c r="JWY47" s="188"/>
      <c r="JWZ47" s="188"/>
      <c r="JXA47" s="179"/>
      <c r="JXB47" s="170"/>
      <c r="JXC47" s="188"/>
      <c r="JXD47" s="188"/>
      <c r="JXE47" s="188"/>
      <c r="JXF47" s="179"/>
      <c r="JXG47" s="170"/>
      <c r="JXH47" s="188"/>
      <c r="JXI47" s="188"/>
      <c r="JXJ47" s="188"/>
      <c r="JXK47" s="179"/>
      <c r="JXL47" s="170"/>
      <c r="JXM47" s="188"/>
      <c r="JXN47" s="188"/>
      <c r="JXO47" s="188"/>
      <c r="JXP47" s="179"/>
      <c r="JXQ47" s="170"/>
      <c r="JXR47" s="188"/>
      <c r="JXS47" s="188"/>
      <c r="JXT47" s="188"/>
      <c r="JXU47" s="179"/>
      <c r="JXV47" s="170"/>
      <c r="JXW47" s="188"/>
      <c r="JXX47" s="188"/>
      <c r="JXY47" s="188"/>
      <c r="JXZ47" s="179"/>
      <c r="JYA47" s="170"/>
      <c r="JYB47" s="188"/>
      <c r="JYC47" s="188"/>
      <c r="JYD47" s="188"/>
      <c r="JYE47" s="179"/>
      <c r="JYF47" s="170"/>
      <c r="JYG47" s="188"/>
      <c r="JYH47" s="188"/>
      <c r="JYI47" s="188"/>
      <c r="JYJ47" s="179"/>
      <c r="JYK47" s="170"/>
      <c r="JYL47" s="188"/>
      <c r="JYM47" s="188"/>
      <c r="JYN47" s="188"/>
      <c r="JYO47" s="179"/>
      <c r="JYP47" s="170"/>
      <c r="JYQ47" s="188"/>
      <c r="JYR47" s="188"/>
      <c r="JYS47" s="188"/>
      <c r="JYT47" s="179"/>
      <c r="JYU47" s="170"/>
      <c r="JYV47" s="188"/>
      <c r="JYW47" s="188"/>
      <c r="JYX47" s="188"/>
      <c r="JYY47" s="179"/>
      <c r="JYZ47" s="170"/>
      <c r="JZA47" s="188"/>
      <c r="JZB47" s="188"/>
      <c r="JZC47" s="188"/>
      <c r="JZD47" s="179"/>
      <c r="JZE47" s="170"/>
      <c r="JZF47" s="188"/>
      <c r="JZG47" s="188"/>
      <c r="JZH47" s="188"/>
      <c r="JZI47" s="179"/>
      <c r="JZJ47" s="170"/>
      <c r="JZK47" s="188"/>
      <c r="JZL47" s="188"/>
      <c r="JZM47" s="188"/>
      <c r="JZN47" s="179"/>
      <c r="JZO47" s="170"/>
      <c r="JZP47" s="188"/>
      <c r="JZQ47" s="188"/>
      <c r="JZR47" s="188"/>
      <c r="JZS47" s="179"/>
      <c r="JZT47" s="170"/>
      <c r="JZU47" s="188"/>
      <c r="JZV47" s="188"/>
      <c r="JZW47" s="188"/>
      <c r="JZX47" s="179"/>
      <c r="JZY47" s="170"/>
      <c r="JZZ47" s="188"/>
      <c r="KAA47" s="188"/>
      <c r="KAB47" s="188"/>
      <c r="KAC47" s="179"/>
      <c r="KAD47" s="170"/>
      <c r="KAE47" s="188"/>
      <c r="KAF47" s="188"/>
      <c r="KAG47" s="188"/>
      <c r="KAH47" s="179"/>
      <c r="KAI47" s="170"/>
      <c r="KAJ47" s="188"/>
      <c r="KAK47" s="188"/>
      <c r="KAL47" s="188"/>
      <c r="KAM47" s="179"/>
      <c r="KAN47" s="170"/>
      <c r="KAO47" s="188"/>
      <c r="KAP47" s="188"/>
      <c r="KAQ47" s="188"/>
      <c r="KAR47" s="179"/>
      <c r="KAS47" s="170"/>
      <c r="KAT47" s="188"/>
      <c r="KAU47" s="188"/>
      <c r="KAV47" s="188"/>
      <c r="KAW47" s="179"/>
      <c r="KAX47" s="170"/>
      <c r="KAY47" s="188"/>
      <c r="KAZ47" s="188"/>
      <c r="KBA47" s="188"/>
      <c r="KBB47" s="179"/>
      <c r="KBC47" s="170"/>
      <c r="KBD47" s="188"/>
      <c r="KBE47" s="188"/>
      <c r="KBF47" s="188"/>
      <c r="KBG47" s="179"/>
      <c r="KBH47" s="170"/>
      <c r="KBI47" s="188"/>
      <c r="KBJ47" s="188"/>
      <c r="KBK47" s="188"/>
      <c r="KBL47" s="179"/>
      <c r="KBM47" s="170"/>
      <c r="KBN47" s="188"/>
      <c r="KBO47" s="188"/>
      <c r="KBP47" s="188"/>
      <c r="KBQ47" s="179"/>
      <c r="KBR47" s="170"/>
      <c r="KBS47" s="188"/>
      <c r="KBT47" s="188"/>
      <c r="KBU47" s="188"/>
      <c r="KBV47" s="179"/>
      <c r="KBW47" s="170"/>
      <c r="KBX47" s="188"/>
      <c r="KBY47" s="188"/>
      <c r="KBZ47" s="188"/>
      <c r="KCA47" s="179"/>
      <c r="KCB47" s="170"/>
      <c r="KCC47" s="188"/>
      <c r="KCD47" s="188"/>
      <c r="KCE47" s="188"/>
      <c r="KCF47" s="179"/>
      <c r="KCG47" s="170"/>
      <c r="KCH47" s="188"/>
      <c r="KCI47" s="188"/>
      <c r="KCJ47" s="188"/>
      <c r="KCK47" s="179"/>
      <c r="KCL47" s="170"/>
      <c r="KCM47" s="188"/>
      <c r="KCN47" s="188"/>
      <c r="KCO47" s="188"/>
      <c r="KCP47" s="179"/>
      <c r="KCQ47" s="170"/>
      <c r="KCR47" s="188"/>
      <c r="KCS47" s="188"/>
      <c r="KCT47" s="188"/>
      <c r="KCU47" s="179"/>
      <c r="KCV47" s="170"/>
      <c r="KCW47" s="188"/>
      <c r="KCX47" s="188"/>
      <c r="KCY47" s="188"/>
      <c r="KCZ47" s="179"/>
      <c r="KDA47" s="170"/>
      <c r="KDB47" s="188"/>
      <c r="KDC47" s="188"/>
      <c r="KDD47" s="188"/>
      <c r="KDE47" s="179"/>
      <c r="KDF47" s="170"/>
      <c r="KDG47" s="188"/>
      <c r="KDH47" s="188"/>
      <c r="KDI47" s="188"/>
      <c r="KDJ47" s="179"/>
      <c r="KDK47" s="170"/>
      <c r="KDL47" s="188"/>
      <c r="KDM47" s="188"/>
      <c r="KDN47" s="188"/>
      <c r="KDO47" s="179"/>
      <c r="KDP47" s="170"/>
      <c r="KDQ47" s="188"/>
      <c r="KDR47" s="188"/>
      <c r="KDS47" s="188"/>
      <c r="KDT47" s="179"/>
      <c r="KDU47" s="170"/>
      <c r="KDV47" s="188"/>
      <c r="KDW47" s="188"/>
      <c r="KDX47" s="188"/>
      <c r="KDY47" s="179"/>
      <c r="KDZ47" s="170"/>
      <c r="KEA47" s="188"/>
      <c r="KEB47" s="188"/>
      <c r="KEC47" s="188"/>
      <c r="KED47" s="179"/>
      <c r="KEE47" s="170"/>
      <c r="KEF47" s="188"/>
      <c r="KEG47" s="188"/>
      <c r="KEH47" s="188"/>
      <c r="KEI47" s="179"/>
      <c r="KEJ47" s="170"/>
      <c r="KEK47" s="188"/>
      <c r="KEL47" s="188"/>
      <c r="KEM47" s="188"/>
      <c r="KEN47" s="179"/>
      <c r="KEO47" s="170"/>
      <c r="KEP47" s="188"/>
      <c r="KEQ47" s="188"/>
      <c r="KER47" s="188"/>
      <c r="KES47" s="179"/>
      <c r="KET47" s="170"/>
      <c r="KEU47" s="188"/>
      <c r="KEV47" s="188"/>
      <c r="KEW47" s="188"/>
      <c r="KEX47" s="179"/>
      <c r="KEY47" s="170"/>
      <c r="KEZ47" s="188"/>
      <c r="KFA47" s="188"/>
      <c r="KFB47" s="188"/>
      <c r="KFC47" s="179"/>
      <c r="KFD47" s="170"/>
      <c r="KFE47" s="188"/>
      <c r="KFF47" s="188"/>
      <c r="KFG47" s="188"/>
      <c r="KFH47" s="179"/>
      <c r="KFI47" s="170"/>
      <c r="KFJ47" s="188"/>
      <c r="KFK47" s="188"/>
      <c r="KFL47" s="188"/>
      <c r="KFM47" s="179"/>
      <c r="KFN47" s="170"/>
      <c r="KFO47" s="188"/>
      <c r="KFP47" s="188"/>
      <c r="KFQ47" s="188"/>
      <c r="KFR47" s="179"/>
      <c r="KFS47" s="170"/>
      <c r="KFT47" s="188"/>
      <c r="KFU47" s="188"/>
      <c r="KFV47" s="188"/>
      <c r="KFW47" s="179"/>
      <c r="KFX47" s="170"/>
      <c r="KFY47" s="188"/>
      <c r="KFZ47" s="188"/>
      <c r="KGA47" s="188"/>
      <c r="KGB47" s="179"/>
      <c r="KGC47" s="170"/>
      <c r="KGD47" s="188"/>
      <c r="KGE47" s="188"/>
      <c r="KGF47" s="188"/>
      <c r="KGG47" s="179"/>
      <c r="KGH47" s="170"/>
      <c r="KGI47" s="188"/>
      <c r="KGJ47" s="188"/>
      <c r="KGK47" s="188"/>
      <c r="KGL47" s="179"/>
      <c r="KGM47" s="170"/>
      <c r="KGN47" s="188"/>
      <c r="KGO47" s="188"/>
      <c r="KGP47" s="188"/>
      <c r="KGQ47" s="179"/>
      <c r="KGR47" s="170"/>
      <c r="KGS47" s="188"/>
      <c r="KGT47" s="188"/>
      <c r="KGU47" s="188"/>
      <c r="KGV47" s="179"/>
      <c r="KGW47" s="170"/>
      <c r="KGX47" s="188"/>
      <c r="KGY47" s="188"/>
      <c r="KGZ47" s="188"/>
      <c r="KHA47" s="179"/>
      <c r="KHB47" s="170"/>
      <c r="KHC47" s="188"/>
      <c r="KHD47" s="188"/>
      <c r="KHE47" s="188"/>
      <c r="KHF47" s="179"/>
      <c r="KHG47" s="170"/>
      <c r="KHH47" s="188"/>
      <c r="KHI47" s="188"/>
      <c r="KHJ47" s="188"/>
      <c r="KHK47" s="179"/>
      <c r="KHL47" s="170"/>
      <c r="KHM47" s="188"/>
      <c r="KHN47" s="188"/>
      <c r="KHO47" s="188"/>
      <c r="KHP47" s="179"/>
      <c r="KHQ47" s="170"/>
      <c r="KHR47" s="188"/>
      <c r="KHS47" s="188"/>
      <c r="KHT47" s="188"/>
      <c r="KHU47" s="179"/>
      <c r="KHV47" s="170"/>
      <c r="KHW47" s="188"/>
      <c r="KHX47" s="188"/>
      <c r="KHY47" s="188"/>
      <c r="KHZ47" s="179"/>
      <c r="KIA47" s="170"/>
      <c r="KIB47" s="188"/>
      <c r="KIC47" s="188"/>
      <c r="KID47" s="188"/>
      <c r="KIE47" s="179"/>
      <c r="KIF47" s="170"/>
      <c r="KIG47" s="188"/>
      <c r="KIH47" s="188"/>
      <c r="KII47" s="188"/>
      <c r="KIJ47" s="179"/>
      <c r="KIK47" s="170"/>
      <c r="KIL47" s="188"/>
      <c r="KIM47" s="188"/>
      <c r="KIN47" s="188"/>
      <c r="KIO47" s="179"/>
      <c r="KIP47" s="170"/>
      <c r="KIQ47" s="188"/>
      <c r="KIR47" s="188"/>
      <c r="KIS47" s="188"/>
      <c r="KIT47" s="179"/>
      <c r="KIU47" s="170"/>
      <c r="KIV47" s="188"/>
      <c r="KIW47" s="188"/>
      <c r="KIX47" s="188"/>
      <c r="KIY47" s="179"/>
      <c r="KIZ47" s="170"/>
      <c r="KJA47" s="188"/>
      <c r="KJB47" s="188"/>
      <c r="KJC47" s="188"/>
      <c r="KJD47" s="179"/>
      <c r="KJE47" s="170"/>
      <c r="KJF47" s="188"/>
      <c r="KJG47" s="188"/>
      <c r="KJH47" s="188"/>
      <c r="KJI47" s="179"/>
      <c r="KJJ47" s="170"/>
      <c r="KJK47" s="188"/>
      <c r="KJL47" s="188"/>
      <c r="KJM47" s="188"/>
      <c r="KJN47" s="179"/>
      <c r="KJO47" s="170"/>
      <c r="KJP47" s="188"/>
      <c r="KJQ47" s="188"/>
      <c r="KJR47" s="188"/>
      <c r="KJS47" s="179"/>
      <c r="KJT47" s="170"/>
      <c r="KJU47" s="188"/>
      <c r="KJV47" s="188"/>
      <c r="KJW47" s="188"/>
      <c r="KJX47" s="179"/>
      <c r="KJY47" s="170"/>
      <c r="KJZ47" s="188"/>
      <c r="KKA47" s="188"/>
      <c r="KKB47" s="188"/>
      <c r="KKC47" s="179"/>
      <c r="KKD47" s="170"/>
      <c r="KKE47" s="188"/>
      <c r="KKF47" s="188"/>
      <c r="KKG47" s="188"/>
      <c r="KKH47" s="179"/>
      <c r="KKI47" s="170"/>
      <c r="KKJ47" s="188"/>
      <c r="KKK47" s="188"/>
      <c r="KKL47" s="188"/>
      <c r="KKM47" s="179"/>
      <c r="KKN47" s="170"/>
      <c r="KKO47" s="188"/>
      <c r="KKP47" s="188"/>
      <c r="KKQ47" s="188"/>
      <c r="KKR47" s="179"/>
      <c r="KKS47" s="170"/>
      <c r="KKT47" s="188"/>
      <c r="KKU47" s="188"/>
      <c r="KKV47" s="188"/>
      <c r="KKW47" s="179"/>
      <c r="KKX47" s="170"/>
      <c r="KKY47" s="188"/>
      <c r="KKZ47" s="188"/>
      <c r="KLA47" s="188"/>
      <c r="KLB47" s="179"/>
      <c r="KLC47" s="170"/>
      <c r="KLD47" s="188"/>
      <c r="KLE47" s="188"/>
      <c r="KLF47" s="188"/>
      <c r="KLG47" s="179"/>
      <c r="KLH47" s="170"/>
      <c r="KLI47" s="188"/>
      <c r="KLJ47" s="188"/>
      <c r="KLK47" s="188"/>
      <c r="KLL47" s="179"/>
      <c r="KLM47" s="170"/>
      <c r="KLN47" s="188"/>
      <c r="KLO47" s="188"/>
      <c r="KLP47" s="188"/>
      <c r="KLQ47" s="179"/>
      <c r="KLR47" s="170"/>
      <c r="KLS47" s="188"/>
      <c r="KLT47" s="188"/>
      <c r="KLU47" s="188"/>
      <c r="KLV47" s="179"/>
      <c r="KLW47" s="170"/>
      <c r="KLX47" s="188"/>
      <c r="KLY47" s="188"/>
      <c r="KLZ47" s="188"/>
      <c r="KMA47" s="179"/>
      <c r="KMB47" s="170"/>
      <c r="KMC47" s="188"/>
      <c r="KMD47" s="188"/>
      <c r="KME47" s="188"/>
      <c r="KMF47" s="179"/>
      <c r="KMG47" s="170"/>
      <c r="KMH47" s="188"/>
      <c r="KMI47" s="188"/>
      <c r="KMJ47" s="188"/>
      <c r="KMK47" s="179"/>
      <c r="KML47" s="170"/>
      <c r="KMM47" s="188"/>
      <c r="KMN47" s="188"/>
      <c r="KMO47" s="188"/>
      <c r="KMP47" s="179"/>
      <c r="KMQ47" s="170"/>
      <c r="KMR47" s="188"/>
      <c r="KMS47" s="188"/>
      <c r="KMT47" s="188"/>
      <c r="KMU47" s="179"/>
      <c r="KMV47" s="170"/>
      <c r="KMW47" s="188"/>
      <c r="KMX47" s="188"/>
      <c r="KMY47" s="188"/>
      <c r="KMZ47" s="179"/>
      <c r="KNA47" s="170"/>
      <c r="KNB47" s="188"/>
      <c r="KNC47" s="188"/>
      <c r="KND47" s="188"/>
      <c r="KNE47" s="179"/>
      <c r="KNF47" s="170"/>
      <c r="KNG47" s="188"/>
      <c r="KNH47" s="188"/>
      <c r="KNI47" s="188"/>
      <c r="KNJ47" s="179"/>
      <c r="KNK47" s="170"/>
      <c r="KNL47" s="188"/>
      <c r="KNM47" s="188"/>
      <c r="KNN47" s="188"/>
      <c r="KNO47" s="179"/>
      <c r="KNP47" s="170"/>
      <c r="KNQ47" s="188"/>
      <c r="KNR47" s="188"/>
      <c r="KNS47" s="188"/>
      <c r="KNT47" s="179"/>
      <c r="KNU47" s="170"/>
      <c r="KNV47" s="188"/>
      <c r="KNW47" s="188"/>
      <c r="KNX47" s="188"/>
      <c r="KNY47" s="179"/>
      <c r="KNZ47" s="170"/>
      <c r="KOA47" s="188"/>
      <c r="KOB47" s="188"/>
      <c r="KOC47" s="188"/>
      <c r="KOD47" s="179"/>
      <c r="KOE47" s="170"/>
      <c r="KOF47" s="188"/>
      <c r="KOG47" s="188"/>
      <c r="KOH47" s="188"/>
      <c r="KOI47" s="179"/>
      <c r="KOJ47" s="170"/>
      <c r="KOK47" s="188"/>
      <c r="KOL47" s="188"/>
      <c r="KOM47" s="188"/>
      <c r="KON47" s="179"/>
      <c r="KOO47" s="170"/>
      <c r="KOP47" s="188"/>
      <c r="KOQ47" s="188"/>
      <c r="KOR47" s="188"/>
      <c r="KOS47" s="179"/>
      <c r="KOT47" s="170"/>
      <c r="KOU47" s="188"/>
      <c r="KOV47" s="188"/>
      <c r="KOW47" s="188"/>
      <c r="KOX47" s="179"/>
      <c r="KOY47" s="170"/>
      <c r="KOZ47" s="188"/>
      <c r="KPA47" s="188"/>
      <c r="KPB47" s="188"/>
      <c r="KPC47" s="179"/>
      <c r="KPD47" s="170"/>
      <c r="KPE47" s="188"/>
      <c r="KPF47" s="188"/>
      <c r="KPG47" s="188"/>
      <c r="KPH47" s="179"/>
      <c r="KPI47" s="170"/>
      <c r="KPJ47" s="188"/>
      <c r="KPK47" s="188"/>
      <c r="KPL47" s="188"/>
      <c r="KPM47" s="179"/>
      <c r="KPN47" s="170"/>
      <c r="KPO47" s="188"/>
      <c r="KPP47" s="188"/>
      <c r="KPQ47" s="188"/>
      <c r="KPR47" s="179"/>
      <c r="KPS47" s="170"/>
      <c r="KPT47" s="188"/>
      <c r="KPU47" s="188"/>
      <c r="KPV47" s="188"/>
      <c r="KPW47" s="179"/>
      <c r="KPX47" s="170"/>
      <c r="KPY47" s="188"/>
      <c r="KPZ47" s="188"/>
      <c r="KQA47" s="188"/>
      <c r="KQB47" s="179"/>
      <c r="KQC47" s="170"/>
      <c r="KQD47" s="188"/>
      <c r="KQE47" s="188"/>
      <c r="KQF47" s="188"/>
      <c r="KQG47" s="179"/>
      <c r="KQH47" s="170"/>
      <c r="KQI47" s="188"/>
      <c r="KQJ47" s="188"/>
      <c r="KQK47" s="188"/>
      <c r="KQL47" s="179"/>
      <c r="KQM47" s="170"/>
      <c r="KQN47" s="188"/>
      <c r="KQO47" s="188"/>
      <c r="KQP47" s="188"/>
      <c r="KQQ47" s="179"/>
      <c r="KQR47" s="170"/>
      <c r="KQS47" s="188"/>
      <c r="KQT47" s="188"/>
      <c r="KQU47" s="188"/>
      <c r="KQV47" s="179"/>
      <c r="KQW47" s="170"/>
      <c r="KQX47" s="188"/>
      <c r="KQY47" s="188"/>
      <c r="KQZ47" s="188"/>
      <c r="KRA47" s="179"/>
      <c r="KRB47" s="170"/>
      <c r="KRC47" s="188"/>
      <c r="KRD47" s="188"/>
      <c r="KRE47" s="188"/>
      <c r="KRF47" s="179"/>
      <c r="KRG47" s="170"/>
      <c r="KRH47" s="188"/>
      <c r="KRI47" s="188"/>
      <c r="KRJ47" s="188"/>
      <c r="KRK47" s="179"/>
      <c r="KRL47" s="170"/>
      <c r="KRM47" s="188"/>
      <c r="KRN47" s="188"/>
      <c r="KRO47" s="188"/>
      <c r="KRP47" s="179"/>
      <c r="KRQ47" s="170"/>
      <c r="KRR47" s="188"/>
      <c r="KRS47" s="188"/>
      <c r="KRT47" s="188"/>
      <c r="KRU47" s="179"/>
      <c r="KRV47" s="170"/>
      <c r="KRW47" s="188"/>
      <c r="KRX47" s="188"/>
      <c r="KRY47" s="188"/>
      <c r="KRZ47" s="179"/>
      <c r="KSA47" s="170"/>
      <c r="KSB47" s="188"/>
      <c r="KSC47" s="188"/>
      <c r="KSD47" s="188"/>
      <c r="KSE47" s="179"/>
      <c r="KSF47" s="170"/>
      <c r="KSG47" s="188"/>
      <c r="KSH47" s="188"/>
      <c r="KSI47" s="188"/>
      <c r="KSJ47" s="179"/>
      <c r="KSK47" s="170"/>
      <c r="KSL47" s="188"/>
      <c r="KSM47" s="188"/>
      <c r="KSN47" s="188"/>
      <c r="KSO47" s="179"/>
      <c r="KSP47" s="170"/>
      <c r="KSQ47" s="188"/>
      <c r="KSR47" s="188"/>
      <c r="KSS47" s="188"/>
      <c r="KST47" s="179"/>
      <c r="KSU47" s="170"/>
      <c r="KSV47" s="188"/>
      <c r="KSW47" s="188"/>
      <c r="KSX47" s="188"/>
      <c r="KSY47" s="179"/>
      <c r="KSZ47" s="170"/>
      <c r="KTA47" s="188"/>
      <c r="KTB47" s="188"/>
      <c r="KTC47" s="188"/>
      <c r="KTD47" s="179"/>
      <c r="KTE47" s="170"/>
      <c r="KTF47" s="188"/>
      <c r="KTG47" s="188"/>
      <c r="KTH47" s="188"/>
      <c r="KTI47" s="179"/>
      <c r="KTJ47" s="170"/>
      <c r="KTK47" s="188"/>
      <c r="KTL47" s="188"/>
      <c r="KTM47" s="188"/>
      <c r="KTN47" s="179"/>
      <c r="KTO47" s="170"/>
      <c r="KTP47" s="188"/>
      <c r="KTQ47" s="188"/>
      <c r="KTR47" s="188"/>
      <c r="KTS47" s="179"/>
      <c r="KTT47" s="170"/>
      <c r="KTU47" s="188"/>
      <c r="KTV47" s="188"/>
      <c r="KTW47" s="188"/>
      <c r="KTX47" s="179"/>
      <c r="KTY47" s="170"/>
      <c r="KTZ47" s="188"/>
      <c r="KUA47" s="188"/>
      <c r="KUB47" s="188"/>
      <c r="KUC47" s="179"/>
      <c r="KUD47" s="170"/>
      <c r="KUE47" s="188"/>
      <c r="KUF47" s="188"/>
      <c r="KUG47" s="188"/>
      <c r="KUH47" s="179"/>
      <c r="KUI47" s="170"/>
      <c r="KUJ47" s="188"/>
      <c r="KUK47" s="188"/>
      <c r="KUL47" s="188"/>
      <c r="KUM47" s="179"/>
      <c r="KUN47" s="170"/>
      <c r="KUO47" s="188"/>
      <c r="KUP47" s="188"/>
      <c r="KUQ47" s="188"/>
      <c r="KUR47" s="179"/>
      <c r="KUS47" s="170"/>
      <c r="KUT47" s="188"/>
      <c r="KUU47" s="188"/>
      <c r="KUV47" s="188"/>
      <c r="KUW47" s="179"/>
      <c r="KUX47" s="170"/>
      <c r="KUY47" s="188"/>
      <c r="KUZ47" s="188"/>
      <c r="KVA47" s="188"/>
      <c r="KVB47" s="179"/>
      <c r="KVC47" s="170"/>
      <c r="KVD47" s="188"/>
      <c r="KVE47" s="188"/>
      <c r="KVF47" s="188"/>
      <c r="KVG47" s="179"/>
      <c r="KVH47" s="170"/>
      <c r="KVI47" s="188"/>
      <c r="KVJ47" s="188"/>
      <c r="KVK47" s="188"/>
      <c r="KVL47" s="179"/>
      <c r="KVM47" s="170"/>
      <c r="KVN47" s="188"/>
      <c r="KVO47" s="188"/>
      <c r="KVP47" s="188"/>
      <c r="KVQ47" s="179"/>
      <c r="KVR47" s="170"/>
      <c r="KVS47" s="188"/>
      <c r="KVT47" s="188"/>
      <c r="KVU47" s="188"/>
      <c r="KVV47" s="179"/>
      <c r="KVW47" s="170"/>
      <c r="KVX47" s="188"/>
      <c r="KVY47" s="188"/>
      <c r="KVZ47" s="188"/>
      <c r="KWA47" s="179"/>
      <c r="KWB47" s="170"/>
      <c r="KWC47" s="188"/>
      <c r="KWD47" s="188"/>
      <c r="KWE47" s="188"/>
      <c r="KWF47" s="179"/>
      <c r="KWG47" s="170"/>
      <c r="KWH47" s="188"/>
      <c r="KWI47" s="188"/>
      <c r="KWJ47" s="188"/>
      <c r="KWK47" s="179"/>
      <c r="KWL47" s="170"/>
      <c r="KWM47" s="188"/>
      <c r="KWN47" s="188"/>
      <c r="KWO47" s="188"/>
      <c r="KWP47" s="179"/>
      <c r="KWQ47" s="170"/>
      <c r="KWR47" s="188"/>
      <c r="KWS47" s="188"/>
      <c r="KWT47" s="188"/>
      <c r="KWU47" s="179"/>
      <c r="KWV47" s="170"/>
      <c r="KWW47" s="188"/>
      <c r="KWX47" s="188"/>
      <c r="KWY47" s="188"/>
      <c r="KWZ47" s="179"/>
      <c r="KXA47" s="170"/>
      <c r="KXB47" s="188"/>
      <c r="KXC47" s="188"/>
      <c r="KXD47" s="188"/>
      <c r="KXE47" s="179"/>
      <c r="KXF47" s="170"/>
      <c r="KXG47" s="188"/>
      <c r="KXH47" s="188"/>
      <c r="KXI47" s="188"/>
      <c r="KXJ47" s="179"/>
      <c r="KXK47" s="170"/>
      <c r="KXL47" s="188"/>
      <c r="KXM47" s="188"/>
      <c r="KXN47" s="188"/>
      <c r="KXO47" s="179"/>
      <c r="KXP47" s="170"/>
      <c r="KXQ47" s="188"/>
      <c r="KXR47" s="188"/>
      <c r="KXS47" s="188"/>
      <c r="KXT47" s="179"/>
      <c r="KXU47" s="170"/>
      <c r="KXV47" s="188"/>
      <c r="KXW47" s="188"/>
      <c r="KXX47" s="188"/>
      <c r="KXY47" s="179"/>
      <c r="KXZ47" s="170"/>
      <c r="KYA47" s="188"/>
      <c r="KYB47" s="188"/>
      <c r="KYC47" s="188"/>
      <c r="KYD47" s="179"/>
      <c r="KYE47" s="170"/>
      <c r="KYF47" s="188"/>
      <c r="KYG47" s="188"/>
      <c r="KYH47" s="188"/>
      <c r="KYI47" s="179"/>
      <c r="KYJ47" s="170"/>
      <c r="KYK47" s="188"/>
      <c r="KYL47" s="188"/>
      <c r="KYM47" s="188"/>
      <c r="KYN47" s="179"/>
      <c r="KYO47" s="170"/>
      <c r="KYP47" s="188"/>
      <c r="KYQ47" s="188"/>
      <c r="KYR47" s="188"/>
      <c r="KYS47" s="179"/>
      <c r="KYT47" s="170"/>
      <c r="KYU47" s="188"/>
      <c r="KYV47" s="188"/>
      <c r="KYW47" s="188"/>
      <c r="KYX47" s="179"/>
      <c r="KYY47" s="170"/>
      <c r="KYZ47" s="188"/>
      <c r="KZA47" s="188"/>
      <c r="KZB47" s="188"/>
      <c r="KZC47" s="179"/>
      <c r="KZD47" s="170"/>
      <c r="KZE47" s="188"/>
      <c r="KZF47" s="188"/>
      <c r="KZG47" s="188"/>
      <c r="KZH47" s="179"/>
      <c r="KZI47" s="170"/>
      <c r="KZJ47" s="188"/>
      <c r="KZK47" s="188"/>
      <c r="KZL47" s="188"/>
      <c r="KZM47" s="179"/>
      <c r="KZN47" s="170"/>
      <c r="KZO47" s="188"/>
      <c r="KZP47" s="188"/>
      <c r="KZQ47" s="188"/>
      <c r="KZR47" s="179"/>
      <c r="KZS47" s="170"/>
      <c r="KZT47" s="188"/>
      <c r="KZU47" s="188"/>
      <c r="KZV47" s="188"/>
      <c r="KZW47" s="179"/>
      <c r="KZX47" s="170"/>
      <c r="KZY47" s="188"/>
      <c r="KZZ47" s="188"/>
      <c r="LAA47" s="188"/>
      <c r="LAB47" s="179"/>
      <c r="LAC47" s="170"/>
      <c r="LAD47" s="188"/>
      <c r="LAE47" s="188"/>
      <c r="LAF47" s="188"/>
      <c r="LAG47" s="179"/>
      <c r="LAH47" s="170"/>
      <c r="LAI47" s="188"/>
      <c r="LAJ47" s="188"/>
      <c r="LAK47" s="188"/>
      <c r="LAL47" s="179"/>
      <c r="LAM47" s="170"/>
      <c r="LAN47" s="188"/>
      <c r="LAO47" s="188"/>
      <c r="LAP47" s="188"/>
      <c r="LAQ47" s="179"/>
      <c r="LAR47" s="170"/>
      <c r="LAS47" s="188"/>
      <c r="LAT47" s="188"/>
      <c r="LAU47" s="188"/>
      <c r="LAV47" s="179"/>
      <c r="LAW47" s="170"/>
      <c r="LAX47" s="188"/>
      <c r="LAY47" s="188"/>
      <c r="LAZ47" s="188"/>
      <c r="LBA47" s="179"/>
      <c r="LBB47" s="170"/>
      <c r="LBC47" s="188"/>
      <c r="LBD47" s="188"/>
      <c r="LBE47" s="188"/>
      <c r="LBF47" s="179"/>
      <c r="LBG47" s="170"/>
      <c r="LBH47" s="188"/>
      <c r="LBI47" s="188"/>
      <c r="LBJ47" s="188"/>
      <c r="LBK47" s="179"/>
      <c r="LBL47" s="170"/>
      <c r="LBM47" s="188"/>
      <c r="LBN47" s="188"/>
      <c r="LBO47" s="188"/>
      <c r="LBP47" s="179"/>
      <c r="LBQ47" s="170"/>
      <c r="LBR47" s="188"/>
      <c r="LBS47" s="188"/>
      <c r="LBT47" s="188"/>
      <c r="LBU47" s="179"/>
      <c r="LBV47" s="170"/>
      <c r="LBW47" s="188"/>
      <c r="LBX47" s="188"/>
      <c r="LBY47" s="188"/>
      <c r="LBZ47" s="179"/>
      <c r="LCA47" s="170"/>
      <c r="LCB47" s="188"/>
      <c r="LCC47" s="188"/>
      <c r="LCD47" s="188"/>
      <c r="LCE47" s="179"/>
      <c r="LCF47" s="170"/>
      <c r="LCG47" s="188"/>
      <c r="LCH47" s="188"/>
      <c r="LCI47" s="188"/>
      <c r="LCJ47" s="179"/>
      <c r="LCK47" s="170"/>
      <c r="LCL47" s="188"/>
      <c r="LCM47" s="188"/>
      <c r="LCN47" s="188"/>
      <c r="LCO47" s="179"/>
      <c r="LCP47" s="170"/>
      <c r="LCQ47" s="188"/>
      <c r="LCR47" s="188"/>
      <c r="LCS47" s="188"/>
      <c r="LCT47" s="179"/>
      <c r="LCU47" s="170"/>
      <c r="LCV47" s="188"/>
      <c r="LCW47" s="188"/>
      <c r="LCX47" s="188"/>
      <c r="LCY47" s="179"/>
      <c r="LCZ47" s="170"/>
      <c r="LDA47" s="188"/>
      <c r="LDB47" s="188"/>
      <c r="LDC47" s="188"/>
      <c r="LDD47" s="179"/>
      <c r="LDE47" s="170"/>
      <c r="LDF47" s="188"/>
      <c r="LDG47" s="188"/>
      <c r="LDH47" s="188"/>
      <c r="LDI47" s="179"/>
      <c r="LDJ47" s="170"/>
      <c r="LDK47" s="188"/>
      <c r="LDL47" s="188"/>
      <c r="LDM47" s="188"/>
      <c r="LDN47" s="179"/>
      <c r="LDO47" s="170"/>
      <c r="LDP47" s="188"/>
      <c r="LDQ47" s="188"/>
      <c r="LDR47" s="188"/>
      <c r="LDS47" s="179"/>
      <c r="LDT47" s="170"/>
      <c r="LDU47" s="188"/>
      <c r="LDV47" s="188"/>
      <c r="LDW47" s="188"/>
      <c r="LDX47" s="179"/>
      <c r="LDY47" s="170"/>
      <c r="LDZ47" s="188"/>
      <c r="LEA47" s="188"/>
      <c r="LEB47" s="188"/>
      <c r="LEC47" s="179"/>
      <c r="LED47" s="170"/>
      <c r="LEE47" s="188"/>
      <c r="LEF47" s="188"/>
      <c r="LEG47" s="188"/>
      <c r="LEH47" s="179"/>
      <c r="LEI47" s="170"/>
      <c r="LEJ47" s="188"/>
      <c r="LEK47" s="188"/>
      <c r="LEL47" s="188"/>
      <c r="LEM47" s="179"/>
      <c r="LEN47" s="170"/>
      <c r="LEO47" s="188"/>
      <c r="LEP47" s="188"/>
      <c r="LEQ47" s="188"/>
      <c r="LER47" s="179"/>
      <c r="LES47" s="170"/>
      <c r="LET47" s="188"/>
      <c r="LEU47" s="188"/>
      <c r="LEV47" s="188"/>
      <c r="LEW47" s="179"/>
      <c r="LEX47" s="170"/>
      <c r="LEY47" s="188"/>
      <c r="LEZ47" s="188"/>
      <c r="LFA47" s="188"/>
      <c r="LFB47" s="179"/>
      <c r="LFC47" s="170"/>
      <c r="LFD47" s="188"/>
      <c r="LFE47" s="188"/>
      <c r="LFF47" s="188"/>
      <c r="LFG47" s="179"/>
      <c r="LFH47" s="170"/>
      <c r="LFI47" s="188"/>
      <c r="LFJ47" s="188"/>
      <c r="LFK47" s="188"/>
      <c r="LFL47" s="179"/>
      <c r="LFM47" s="170"/>
      <c r="LFN47" s="188"/>
      <c r="LFO47" s="188"/>
      <c r="LFP47" s="188"/>
      <c r="LFQ47" s="179"/>
      <c r="LFR47" s="170"/>
      <c r="LFS47" s="188"/>
      <c r="LFT47" s="188"/>
      <c r="LFU47" s="188"/>
      <c r="LFV47" s="179"/>
      <c r="LFW47" s="170"/>
      <c r="LFX47" s="188"/>
      <c r="LFY47" s="188"/>
      <c r="LFZ47" s="188"/>
      <c r="LGA47" s="179"/>
      <c r="LGB47" s="170"/>
      <c r="LGC47" s="188"/>
      <c r="LGD47" s="188"/>
      <c r="LGE47" s="188"/>
      <c r="LGF47" s="179"/>
      <c r="LGG47" s="170"/>
      <c r="LGH47" s="188"/>
      <c r="LGI47" s="188"/>
      <c r="LGJ47" s="188"/>
      <c r="LGK47" s="179"/>
      <c r="LGL47" s="170"/>
      <c r="LGM47" s="188"/>
      <c r="LGN47" s="188"/>
      <c r="LGO47" s="188"/>
      <c r="LGP47" s="179"/>
      <c r="LGQ47" s="170"/>
      <c r="LGR47" s="188"/>
      <c r="LGS47" s="188"/>
      <c r="LGT47" s="188"/>
      <c r="LGU47" s="179"/>
      <c r="LGV47" s="170"/>
      <c r="LGW47" s="188"/>
      <c r="LGX47" s="188"/>
      <c r="LGY47" s="188"/>
      <c r="LGZ47" s="179"/>
      <c r="LHA47" s="170"/>
      <c r="LHB47" s="188"/>
      <c r="LHC47" s="188"/>
      <c r="LHD47" s="188"/>
      <c r="LHE47" s="179"/>
      <c r="LHF47" s="170"/>
      <c r="LHG47" s="188"/>
      <c r="LHH47" s="188"/>
      <c r="LHI47" s="188"/>
      <c r="LHJ47" s="179"/>
      <c r="LHK47" s="170"/>
      <c r="LHL47" s="188"/>
      <c r="LHM47" s="188"/>
      <c r="LHN47" s="188"/>
      <c r="LHO47" s="179"/>
      <c r="LHP47" s="170"/>
      <c r="LHQ47" s="188"/>
      <c r="LHR47" s="188"/>
      <c r="LHS47" s="188"/>
      <c r="LHT47" s="179"/>
      <c r="LHU47" s="170"/>
      <c r="LHV47" s="188"/>
      <c r="LHW47" s="188"/>
      <c r="LHX47" s="188"/>
      <c r="LHY47" s="179"/>
      <c r="LHZ47" s="170"/>
      <c r="LIA47" s="188"/>
      <c r="LIB47" s="188"/>
      <c r="LIC47" s="188"/>
      <c r="LID47" s="179"/>
      <c r="LIE47" s="170"/>
      <c r="LIF47" s="188"/>
      <c r="LIG47" s="188"/>
      <c r="LIH47" s="188"/>
      <c r="LII47" s="179"/>
      <c r="LIJ47" s="170"/>
      <c r="LIK47" s="188"/>
      <c r="LIL47" s="188"/>
      <c r="LIM47" s="188"/>
      <c r="LIN47" s="179"/>
      <c r="LIO47" s="170"/>
      <c r="LIP47" s="188"/>
      <c r="LIQ47" s="188"/>
      <c r="LIR47" s="188"/>
      <c r="LIS47" s="179"/>
      <c r="LIT47" s="170"/>
      <c r="LIU47" s="188"/>
      <c r="LIV47" s="188"/>
      <c r="LIW47" s="188"/>
      <c r="LIX47" s="179"/>
      <c r="LIY47" s="170"/>
      <c r="LIZ47" s="188"/>
      <c r="LJA47" s="188"/>
      <c r="LJB47" s="188"/>
      <c r="LJC47" s="179"/>
      <c r="LJD47" s="170"/>
      <c r="LJE47" s="188"/>
      <c r="LJF47" s="188"/>
      <c r="LJG47" s="188"/>
      <c r="LJH47" s="179"/>
      <c r="LJI47" s="170"/>
      <c r="LJJ47" s="188"/>
      <c r="LJK47" s="188"/>
      <c r="LJL47" s="188"/>
      <c r="LJM47" s="179"/>
      <c r="LJN47" s="170"/>
      <c r="LJO47" s="188"/>
      <c r="LJP47" s="188"/>
      <c r="LJQ47" s="188"/>
      <c r="LJR47" s="179"/>
      <c r="LJS47" s="170"/>
      <c r="LJT47" s="188"/>
      <c r="LJU47" s="188"/>
      <c r="LJV47" s="188"/>
      <c r="LJW47" s="179"/>
      <c r="LJX47" s="170"/>
      <c r="LJY47" s="188"/>
      <c r="LJZ47" s="188"/>
      <c r="LKA47" s="188"/>
      <c r="LKB47" s="179"/>
      <c r="LKC47" s="170"/>
      <c r="LKD47" s="188"/>
      <c r="LKE47" s="188"/>
      <c r="LKF47" s="188"/>
      <c r="LKG47" s="179"/>
      <c r="LKH47" s="170"/>
      <c r="LKI47" s="188"/>
      <c r="LKJ47" s="188"/>
      <c r="LKK47" s="188"/>
      <c r="LKL47" s="179"/>
      <c r="LKM47" s="170"/>
      <c r="LKN47" s="188"/>
      <c r="LKO47" s="188"/>
      <c r="LKP47" s="188"/>
      <c r="LKQ47" s="179"/>
      <c r="LKR47" s="170"/>
      <c r="LKS47" s="188"/>
      <c r="LKT47" s="188"/>
      <c r="LKU47" s="188"/>
      <c r="LKV47" s="179"/>
      <c r="LKW47" s="170"/>
      <c r="LKX47" s="188"/>
      <c r="LKY47" s="188"/>
      <c r="LKZ47" s="188"/>
      <c r="LLA47" s="179"/>
      <c r="LLB47" s="170"/>
      <c r="LLC47" s="188"/>
      <c r="LLD47" s="188"/>
      <c r="LLE47" s="188"/>
      <c r="LLF47" s="179"/>
      <c r="LLG47" s="170"/>
      <c r="LLH47" s="188"/>
      <c r="LLI47" s="188"/>
      <c r="LLJ47" s="188"/>
      <c r="LLK47" s="179"/>
      <c r="LLL47" s="170"/>
      <c r="LLM47" s="188"/>
      <c r="LLN47" s="188"/>
      <c r="LLO47" s="188"/>
      <c r="LLP47" s="179"/>
      <c r="LLQ47" s="170"/>
      <c r="LLR47" s="188"/>
      <c r="LLS47" s="188"/>
      <c r="LLT47" s="188"/>
      <c r="LLU47" s="179"/>
      <c r="LLV47" s="170"/>
      <c r="LLW47" s="188"/>
      <c r="LLX47" s="188"/>
      <c r="LLY47" s="188"/>
      <c r="LLZ47" s="179"/>
      <c r="LMA47" s="170"/>
      <c r="LMB47" s="188"/>
      <c r="LMC47" s="188"/>
      <c r="LMD47" s="188"/>
      <c r="LME47" s="179"/>
      <c r="LMF47" s="170"/>
      <c r="LMG47" s="188"/>
      <c r="LMH47" s="188"/>
      <c r="LMI47" s="188"/>
      <c r="LMJ47" s="179"/>
      <c r="LMK47" s="170"/>
      <c r="LML47" s="188"/>
      <c r="LMM47" s="188"/>
      <c r="LMN47" s="188"/>
      <c r="LMO47" s="179"/>
      <c r="LMP47" s="170"/>
      <c r="LMQ47" s="188"/>
      <c r="LMR47" s="188"/>
      <c r="LMS47" s="188"/>
      <c r="LMT47" s="179"/>
      <c r="LMU47" s="170"/>
      <c r="LMV47" s="188"/>
      <c r="LMW47" s="188"/>
      <c r="LMX47" s="188"/>
      <c r="LMY47" s="179"/>
      <c r="LMZ47" s="170"/>
      <c r="LNA47" s="188"/>
      <c r="LNB47" s="188"/>
      <c r="LNC47" s="188"/>
      <c r="LND47" s="179"/>
      <c r="LNE47" s="170"/>
      <c r="LNF47" s="188"/>
      <c r="LNG47" s="188"/>
      <c r="LNH47" s="188"/>
      <c r="LNI47" s="179"/>
      <c r="LNJ47" s="170"/>
      <c r="LNK47" s="188"/>
      <c r="LNL47" s="188"/>
      <c r="LNM47" s="188"/>
      <c r="LNN47" s="179"/>
      <c r="LNO47" s="170"/>
      <c r="LNP47" s="188"/>
      <c r="LNQ47" s="188"/>
      <c r="LNR47" s="188"/>
      <c r="LNS47" s="179"/>
      <c r="LNT47" s="170"/>
      <c r="LNU47" s="188"/>
      <c r="LNV47" s="188"/>
      <c r="LNW47" s="188"/>
      <c r="LNX47" s="179"/>
      <c r="LNY47" s="170"/>
      <c r="LNZ47" s="188"/>
      <c r="LOA47" s="188"/>
      <c r="LOB47" s="188"/>
      <c r="LOC47" s="179"/>
      <c r="LOD47" s="170"/>
      <c r="LOE47" s="188"/>
      <c r="LOF47" s="188"/>
      <c r="LOG47" s="188"/>
      <c r="LOH47" s="179"/>
      <c r="LOI47" s="170"/>
      <c r="LOJ47" s="188"/>
      <c r="LOK47" s="188"/>
      <c r="LOL47" s="188"/>
      <c r="LOM47" s="179"/>
      <c r="LON47" s="170"/>
      <c r="LOO47" s="188"/>
      <c r="LOP47" s="188"/>
      <c r="LOQ47" s="188"/>
      <c r="LOR47" s="179"/>
      <c r="LOS47" s="170"/>
      <c r="LOT47" s="188"/>
      <c r="LOU47" s="188"/>
      <c r="LOV47" s="188"/>
      <c r="LOW47" s="179"/>
      <c r="LOX47" s="170"/>
      <c r="LOY47" s="188"/>
      <c r="LOZ47" s="188"/>
      <c r="LPA47" s="188"/>
      <c r="LPB47" s="179"/>
      <c r="LPC47" s="170"/>
      <c r="LPD47" s="188"/>
      <c r="LPE47" s="188"/>
      <c r="LPF47" s="188"/>
      <c r="LPG47" s="179"/>
      <c r="LPH47" s="170"/>
      <c r="LPI47" s="188"/>
      <c r="LPJ47" s="188"/>
      <c r="LPK47" s="188"/>
      <c r="LPL47" s="179"/>
      <c r="LPM47" s="170"/>
      <c r="LPN47" s="188"/>
      <c r="LPO47" s="188"/>
      <c r="LPP47" s="188"/>
      <c r="LPQ47" s="179"/>
      <c r="LPR47" s="170"/>
      <c r="LPS47" s="188"/>
      <c r="LPT47" s="188"/>
      <c r="LPU47" s="188"/>
      <c r="LPV47" s="179"/>
      <c r="LPW47" s="170"/>
      <c r="LPX47" s="188"/>
      <c r="LPY47" s="188"/>
      <c r="LPZ47" s="188"/>
      <c r="LQA47" s="179"/>
      <c r="LQB47" s="170"/>
      <c r="LQC47" s="188"/>
      <c r="LQD47" s="188"/>
      <c r="LQE47" s="188"/>
      <c r="LQF47" s="179"/>
      <c r="LQG47" s="170"/>
      <c r="LQH47" s="188"/>
      <c r="LQI47" s="188"/>
      <c r="LQJ47" s="188"/>
      <c r="LQK47" s="179"/>
      <c r="LQL47" s="170"/>
      <c r="LQM47" s="188"/>
      <c r="LQN47" s="188"/>
      <c r="LQO47" s="188"/>
      <c r="LQP47" s="179"/>
      <c r="LQQ47" s="170"/>
      <c r="LQR47" s="188"/>
      <c r="LQS47" s="188"/>
      <c r="LQT47" s="188"/>
      <c r="LQU47" s="179"/>
      <c r="LQV47" s="170"/>
      <c r="LQW47" s="188"/>
      <c r="LQX47" s="188"/>
      <c r="LQY47" s="188"/>
      <c r="LQZ47" s="179"/>
      <c r="LRA47" s="170"/>
      <c r="LRB47" s="188"/>
      <c r="LRC47" s="188"/>
      <c r="LRD47" s="188"/>
      <c r="LRE47" s="179"/>
      <c r="LRF47" s="170"/>
      <c r="LRG47" s="188"/>
      <c r="LRH47" s="188"/>
      <c r="LRI47" s="188"/>
      <c r="LRJ47" s="179"/>
      <c r="LRK47" s="170"/>
      <c r="LRL47" s="188"/>
      <c r="LRM47" s="188"/>
      <c r="LRN47" s="188"/>
      <c r="LRO47" s="179"/>
      <c r="LRP47" s="170"/>
      <c r="LRQ47" s="188"/>
      <c r="LRR47" s="188"/>
      <c r="LRS47" s="188"/>
      <c r="LRT47" s="179"/>
      <c r="LRU47" s="170"/>
      <c r="LRV47" s="188"/>
      <c r="LRW47" s="188"/>
      <c r="LRX47" s="188"/>
      <c r="LRY47" s="179"/>
      <c r="LRZ47" s="170"/>
      <c r="LSA47" s="188"/>
      <c r="LSB47" s="188"/>
      <c r="LSC47" s="188"/>
      <c r="LSD47" s="179"/>
      <c r="LSE47" s="170"/>
      <c r="LSF47" s="188"/>
      <c r="LSG47" s="188"/>
      <c r="LSH47" s="188"/>
      <c r="LSI47" s="179"/>
      <c r="LSJ47" s="170"/>
      <c r="LSK47" s="188"/>
      <c r="LSL47" s="188"/>
      <c r="LSM47" s="188"/>
      <c r="LSN47" s="179"/>
      <c r="LSO47" s="170"/>
      <c r="LSP47" s="188"/>
      <c r="LSQ47" s="188"/>
      <c r="LSR47" s="188"/>
      <c r="LSS47" s="179"/>
      <c r="LST47" s="170"/>
      <c r="LSU47" s="188"/>
      <c r="LSV47" s="188"/>
      <c r="LSW47" s="188"/>
      <c r="LSX47" s="179"/>
      <c r="LSY47" s="170"/>
      <c r="LSZ47" s="188"/>
      <c r="LTA47" s="188"/>
      <c r="LTB47" s="188"/>
      <c r="LTC47" s="179"/>
      <c r="LTD47" s="170"/>
      <c r="LTE47" s="188"/>
      <c r="LTF47" s="188"/>
      <c r="LTG47" s="188"/>
      <c r="LTH47" s="179"/>
      <c r="LTI47" s="170"/>
      <c r="LTJ47" s="188"/>
      <c r="LTK47" s="188"/>
      <c r="LTL47" s="188"/>
      <c r="LTM47" s="179"/>
      <c r="LTN47" s="170"/>
      <c r="LTO47" s="188"/>
      <c r="LTP47" s="188"/>
      <c r="LTQ47" s="188"/>
      <c r="LTR47" s="179"/>
      <c r="LTS47" s="170"/>
      <c r="LTT47" s="188"/>
      <c r="LTU47" s="188"/>
      <c r="LTV47" s="188"/>
      <c r="LTW47" s="179"/>
      <c r="LTX47" s="170"/>
      <c r="LTY47" s="188"/>
      <c r="LTZ47" s="188"/>
      <c r="LUA47" s="188"/>
      <c r="LUB47" s="179"/>
      <c r="LUC47" s="170"/>
      <c r="LUD47" s="188"/>
      <c r="LUE47" s="188"/>
      <c r="LUF47" s="188"/>
      <c r="LUG47" s="179"/>
      <c r="LUH47" s="170"/>
      <c r="LUI47" s="188"/>
      <c r="LUJ47" s="188"/>
      <c r="LUK47" s="188"/>
      <c r="LUL47" s="179"/>
      <c r="LUM47" s="170"/>
      <c r="LUN47" s="188"/>
      <c r="LUO47" s="188"/>
      <c r="LUP47" s="188"/>
      <c r="LUQ47" s="179"/>
      <c r="LUR47" s="170"/>
      <c r="LUS47" s="188"/>
      <c r="LUT47" s="188"/>
      <c r="LUU47" s="188"/>
      <c r="LUV47" s="179"/>
      <c r="LUW47" s="170"/>
      <c r="LUX47" s="188"/>
      <c r="LUY47" s="188"/>
      <c r="LUZ47" s="188"/>
      <c r="LVA47" s="179"/>
      <c r="LVB47" s="170"/>
      <c r="LVC47" s="188"/>
      <c r="LVD47" s="188"/>
      <c r="LVE47" s="188"/>
      <c r="LVF47" s="179"/>
      <c r="LVG47" s="170"/>
      <c r="LVH47" s="188"/>
      <c r="LVI47" s="188"/>
      <c r="LVJ47" s="188"/>
      <c r="LVK47" s="179"/>
      <c r="LVL47" s="170"/>
      <c r="LVM47" s="188"/>
      <c r="LVN47" s="188"/>
      <c r="LVO47" s="188"/>
      <c r="LVP47" s="179"/>
      <c r="LVQ47" s="170"/>
      <c r="LVR47" s="188"/>
      <c r="LVS47" s="188"/>
      <c r="LVT47" s="188"/>
      <c r="LVU47" s="179"/>
      <c r="LVV47" s="170"/>
      <c r="LVW47" s="188"/>
      <c r="LVX47" s="188"/>
      <c r="LVY47" s="188"/>
      <c r="LVZ47" s="179"/>
      <c r="LWA47" s="170"/>
      <c r="LWB47" s="188"/>
      <c r="LWC47" s="188"/>
      <c r="LWD47" s="188"/>
      <c r="LWE47" s="179"/>
      <c r="LWF47" s="170"/>
      <c r="LWG47" s="188"/>
      <c r="LWH47" s="188"/>
      <c r="LWI47" s="188"/>
      <c r="LWJ47" s="179"/>
      <c r="LWK47" s="170"/>
      <c r="LWL47" s="188"/>
      <c r="LWM47" s="188"/>
      <c r="LWN47" s="188"/>
      <c r="LWO47" s="179"/>
      <c r="LWP47" s="170"/>
      <c r="LWQ47" s="188"/>
      <c r="LWR47" s="188"/>
      <c r="LWS47" s="188"/>
      <c r="LWT47" s="179"/>
      <c r="LWU47" s="170"/>
      <c r="LWV47" s="188"/>
      <c r="LWW47" s="188"/>
      <c r="LWX47" s="188"/>
      <c r="LWY47" s="179"/>
      <c r="LWZ47" s="170"/>
      <c r="LXA47" s="188"/>
      <c r="LXB47" s="188"/>
      <c r="LXC47" s="188"/>
      <c r="LXD47" s="179"/>
      <c r="LXE47" s="170"/>
      <c r="LXF47" s="188"/>
      <c r="LXG47" s="188"/>
      <c r="LXH47" s="188"/>
      <c r="LXI47" s="179"/>
      <c r="LXJ47" s="170"/>
      <c r="LXK47" s="188"/>
      <c r="LXL47" s="188"/>
      <c r="LXM47" s="188"/>
      <c r="LXN47" s="179"/>
      <c r="LXO47" s="170"/>
      <c r="LXP47" s="188"/>
      <c r="LXQ47" s="188"/>
      <c r="LXR47" s="188"/>
      <c r="LXS47" s="179"/>
      <c r="LXT47" s="170"/>
      <c r="LXU47" s="188"/>
      <c r="LXV47" s="188"/>
      <c r="LXW47" s="188"/>
      <c r="LXX47" s="179"/>
      <c r="LXY47" s="170"/>
      <c r="LXZ47" s="188"/>
      <c r="LYA47" s="188"/>
      <c r="LYB47" s="188"/>
      <c r="LYC47" s="179"/>
      <c r="LYD47" s="170"/>
      <c r="LYE47" s="188"/>
      <c r="LYF47" s="188"/>
      <c r="LYG47" s="188"/>
      <c r="LYH47" s="179"/>
      <c r="LYI47" s="170"/>
      <c r="LYJ47" s="188"/>
      <c r="LYK47" s="188"/>
      <c r="LYL47" s="188"/>
      <c r="LYM47" s="179"/>
      <c r="LYN47" s="170"/>
      <c r="LYO47" s="188"/>
      <c r="LYP47" s="188"/>
      <c r="LYQ47" s="188"/>
      <c r="LYR47" s="179"/>
      <c r="LYS47" s="170"/>
      <c r="LYT47" s="188"/>
      <c r="LYU47" s="188"/>
      <c r="LYV47" s="188"/>
      <c r="LYW47" s="179"/>
      <c r="LYX47" s="170"/>
      <c r="LYY47" s="188"/>
      <c r="LYZ47" s="188"/>
      <c r="LZA47" s="188"/>
      <c r="LZB47" s="179"/>
      <c r="LZC47" s="170"/>
      <c r="LZD47" s="188"/>
      <c r="LZE47" s="188"/>
      <c r="LZF47" s="188"/>
      <c r="LZG47" s="179"/>
      <c r="LZH47" s="170"/>
      <c r="LZI47" s="188"/>
      <c r="LZJ47" s="188"/>
      <c r="LZK47" s="188"/>
      <c r="LZL47" s="179"/>
      <c r="LZM47" s="170"/>
      <c r="LZN47" s="188"/>
      <c r="LZO47" s="188"/>
      <c r="LZP47" s="188"/>
      <c r="LZQ47" s="179"/>
      <c r="LZR47" s="170"/>
      <c r="LZS47" s="188"/>
      <c r="LZT47" s="188"/>
      <c r="LZU47" s="188"/>
      <c r="LZV47" s="179"/>
      <c r="LZW47" s="170"/>
      <c r="LZX47" s="188"/>
      <c r="LZY47" s="188"/>
      <c r="LZZ47" s="188"/>
      <c r="MAA47" s="179"/>
      <c r="MAB47" s="170"/>
      <c r="MAC47" s="188"/>
      <c r="MAD47" s="188"/>
      <c r="MAE47" s="188"/>
      <c r="MAF47" s="179"/>
      <c r="MAG47" s="170"/>
      <c r="MAH47" s="188"/>
      <c r="MAI47" s="188"/>
      <c r="MAJ47" s="188"/>
      <c r="MAK47" s="179"/>
      <c r="MAL47" s="170"/>
      <c r="MAM47" s="188"/>
      <c r="MAN47" s="188"/>
      <c r="MAO47" s="188"/>
      <c r="MAP47" s="179"/>
      <c r="MAQ47" s="170"/>
      <c r="MAR47" s="188"/>
      <c r="MAS47" s="188"/>
      <c r="MAT47" s="188"/>
      <c r="MAU47" s="179"/>
      <c r="MAV47" s="170"/>
      <c r="MAW47" s="188"/>
      <c r="MAX47" s="188"/>
      <c r="MAY47" s="188"/>
      <c r="MAZ47" s="179"/>
      <c r="MBA47" s="170"/>
      <c r="MBB47" s="188"/>
      <c r="MBC47" s="188"/>
      <c r="MBD47" s="188"/>
      <c r="MBE47" s="179"/>
      <c r="MBF47" s="170"/>
      <c r="MBG47" s="188"/>
      <c r="MBH47" s="188"/>
      <c r="MBI47" s="188"/>
      <c r="MBJ47" s="179"/>
      <c r="MBK47" s="170"/>
      <c r="MBL47" s="188"/>
      <c r="MBM47" s="188"/>
      <c r="MBN47" s="188"/>
      <c r="MBO47" s="179"/>
      <c r="MBP47" s="170"/>
      <c r="MBQ47" s="188"/>
      <c r="MBR47" s="188"/>
      <c r="MBS47" s="188"/>
      <c r="MBT47" s="179"/>
      <c r="MBU47" s="170"/>
      <c r="MBV47" s="188"/>
      <c r="MBW47" s="188"/>
      <c r="MBX47" s="188"/>
      <c r="MBY47" s="179"/>
      <c r="MBZ47" s="170"/>
      <c r="MCA47" s="188"/>
      <c r="MCB47" s="188"/>
      <c r="MCC47" s="188"/>
      <c r="MCD47" s="179"/>
      <c r="MCE47" s="170"/>
      <c r="MCF47" s="188"/>
      <c r="MCG47" s="188"/>
      <c r="MCH47" s="188"/>
      <c r="MCI47" s="179"/>
      <c r="MCJ47" s="170"/>
      <c r="MCK47" s="188"/>
      <c r="MCL47" s="188"/>
      <c r="MCM47" s="188"/>
      <c r="MCN47" s="179"/>
      <c r="MCO47" s="170"/>
      <c r="MCP47" s="188"/>
      <c r="MCQ47" s="188"/>
      <c r="MCR47" s="188"/>
      <c r="MCS47" s="179"/>
      <c r="MCT47" s="170"/>
      <c r="MCU47" s="188"/>
      <c r="MCV47" s="188"/>
      <c r="MCW47" s="188"/>
      <c r="MCX47" s="179"/>
      <c r="MCY47" s="170"/>
      <c r="MCZ47" s="188"/>
      <c r="MDA47" s="188"/>
      <c r="MDB47" s="188"/>
      <c r="MDC47" s="179"/>
      <c r="MDD47" s="170"/>
      <c r="MDE47" s="188"/>
      <c r="MDF47" s="188"/>
      <c r="MDG47" s="188"/>
      <c r="MDH47" s="179"/>
      <c r="MDI47" s="170"/>
      <c r="MDJ47" s="188"/>
      <c r="MDK47" s="188"/>
      <c r="MDL47" s="188"/>
      <c r="MDM47" s="179"/>
      <c r="MDN47" s="170"/>
      <c r="MDO47" s="188"/>
      <c r="MDP47" s="188"/>
      <c r="MDQ47" s="188"/>
      <c r="MDR47" s="179"/>
      <c r="MDS47" s="170"/>
      <c r="MDT47" s="188"/>
      <c r="MDU47" s="188"/>
      <c r="MDV47" s="188"/>
      <c r="MDW47" s="179"/>
      <c r="MDX47" s="170"/>
      <c r="MDY47" s="188"/>
      <c r="MDZ47" s="188"/>
      <c r="MEA47" s="188"/>
      <c r="MEB47" s="179"/>
      <c r="MEC47" s="170"/>
      <c r="MED47" s="188"/>
      <c r="MEE47" s="188"/>
      <c r="MEF47" s="188"/>
      <c r="MEG47" s="179"/>
      <c r="MEH47" s="170"/>
      <c r="MEI47" s="188"/>
      <c r="MEJ47" s="188"/>
      <c r="MEK47" s="188"/>
      <c r="MEL47" s="179"/>
      <c r="MEM47" s="170"/>
      <c r="MEN47" s="188"/>
      <c r="MEO47" s="188"/>
      <c r="MEP47" s="188"/>
      <c r="MEQ47" s="179"/>
      <c r="MER47" s="170"/>
      <c r="MES47" s="188"/>
      <c r="MET47" s="188"/>
      <c r="MEU47" s="188"/>
      <c r="MEV47" s="179"/>
      <c r="MEW47" s="170"/>
      <c r="MEX47" s="188"/>
      <c r="MEY47" s="188"/>
      <c r="MEZ47" s="188"/>
      <c r="MFA47" s="179"/>
      <c r="MFB47" s="170"/>
      <c r="MFC47" s="188"/>
      <c r="MFD47" s="188"/>
      <c r="MFE47" s="188"/>
      <c r="MFF47" s="179"/>
      <c r="MFG47" s="170"/>
      <c r="MFH47" s="188"/>
      <c r="MFI47" s="188"/>
      <c r="MFJ47" s="188"/>
      <c r="MFK47" s="179"/>
      <c r="MFL47" s="170"/>
      <c r="MFM47" s="188"/>
      <c r="MFN47" s="188"/>
      <c r="MFO47" s="188"/>
      <c r="MFP47" s="179"/>
      <c r="MFQ47" s="170"/>
      <c r="MFR47" s="188"/>
      <c r="MFS47" s="188"/>
      <c r="MFT47" s="188"/>
      <c r="MFU47" s="179"/>
      <c r="MFV47" s="170"/>
      <c r="MFW47" s="188"/>
      <c r="MFX47" s="188"/>
      <c r="MFY47" s="188"/>
      <c r="MFZ47" s="179"/>
      <c r="MGA47" s="170"/>
      <c r="MGB47" s="188"/>
      <c r="MGC47" s="188"/>
      <c r="MGD47" s="188"/>
      <c r="MGE47" s="179"/>
      <c r="MGF47" s="170"/>
      <c r="MGG47" s="188"/>
      <c r="MGH47" s="188"/>
      <c r="MGI47" s="188"/>
      <c r="MGJ47" s="179"/>
      <c r="MGK47" s="170"/>
      <c r="MGL47" s="188"/>
      <c r="MGM47" s="188"/>
      <c r="MGN47" s="188"/>
      <c r="MGO47" s="179"/>
      <c r="MGP47" s="170"/>
      <c r="MGQ47" s="188"/>
      <c r="MGR47" s="188"/>
      <c r="MGS47" s="188"/>
      <c r="MGT47" s="179"/>
      <c r="MGU47" s="170"/>
      <c r="MGV47" s="188"/>
      <c r="MGW47" s="188"/>
      <c r="MGX47" s="188"/>
      <c r="MGY47" s="179"/>
      <c r="MGZ47" s="170"/>
      <c r="MHA47" s="188"/>
      <c r="MHB47" s="188"/>
      <c r="MHC47" s="188"/>
      <c r="MHD47" s="179"/>
      <c r="MHE47" s="170"/>
      <c r="MHF47" s="188"/>
      <c r="MHG47" s="188"/>
      <c r="MHH47" s="188"/>
      <c r="MHI47" s="179"/>
      <c r="MHJ47" s="170"/>
      <c r="MHK47" s="188"/>
      <c r="MHL47" s="188"/>
      <c r="MHM47" s="188"/>
      <c r="MHN47" s="179"/>
      <c r="MHO47" s="170"/>
      <c r="MHP47" s="188"/>
      <c r="MHQ47" s="188"/>
      <c r="MHR47" s="188"/>
      <c r="MHS47" s="179"/>
      <c r="MHT47" s="170"/>
      <c r="MHU47" s="188"/>
      <c r="MHV47" s="188"/>
      <c r="MHW47" s="188"/>
      <c r="MHX47" s="179"/>
      <c r="MHY47" s="170"/>
      <c r="MHZ47" s="188"/>
      <c r="MIA47" s="188"/>
      <c r="MIB47" s="188"/>
      <c r="MIC47" s="179"/>
      <c r="MID47" s="170"/>
      <c r="MIE47" s="188"/>
      <c r="MIF47" s="188"/>
      <c r="MIG47" s="188"/>
      <c r="MIH47" s="179"/>
      <c r="MII47" s="170"/>
      <c r="MIJ47" s="188"/>
      <c r="MIK47" s="188"/>
      <c r="MIL47" s="188"/>
      <c r="MIM47" s="179"/>
      <c r="MIN47" s="170"/>
      <c r="MIO47" s="188"/>
      <c r="MIP47" s="188"/>
      <c r="MIQ47" s="188"/>
      <c r="MIR47" s="179"/>
      <c r="MIS47" s="170"/>
      <c r="MIT47" s="188"/>
      <c r="MIU47" s="188"/>
      <c r="MIV47" s="188"/>
      <c r="MIW47" s="179"/>
      <c r="MIX47" s="170"/>
      <c r="MIY47" s="188"/>
      <c r="MIZ47" s="188"/>
      <c r="MJA47" s="188"/>
      <c r="MJB47" s="179"/>
      <c r="MJC47" s="170"/>
      <c r="MJD47" s="188"/>
      <c r="MJE47" s="188"/>
      <c r="MJF47" s="188"/>
      <c r="MJG47" s="179"/>
      <c r="MJH47" s="170"/>
      <c r="MJI47" s="188"/>
      <c r="MJJ47" s="188"/>
      <c r="MJK47" s="188"/>
      <c r="MJL47" s="179"/>
      <c r="MJM47" s="170"/>
      <c r="MJN47" s="188"/>
      <c r="MJO47" s="188"/>
      <c r="MJP47" s="188"/>
      <c r="MJQ47" s="179"/>
      <c r="MJR47" s="170"/>
      <c r="MJS47" s="188"/>
      <c r="MJT47" s="188"/>
      <c r="MJU47" s="188"/>
      <c r="MJV47" s="179"/>
      <c r="MJW47" s="170"/>
      <c r="MJX47" s="188"/>
      <c r="MJY47" s="188"/>
      <c r="MJZ47" s="188"/>
      <c r="MKA47" s="179"/>
      <c r="MKB47" s="170"/>
      <c r="MKC47" s="188"/>
      <c r="MKD47" s="188"/>
      <c r="MKE47" s="188"/>
      <c r="MKF47" s="179"/>
      <c r="MKG47" s="170"/>
      <c r="MKH47" s="188"/>
      <c r="MKI47" s="188"/>
      <c r="MKJ47" s="188"/>
      <c r="MKK47" s="179"/>
      <c r="MKL47" s="170"/>
      <c r="MKM47" s="188"/>
      <c r="MKN47" s="188"/>
      <c r="MKO47" s="188"/>
      <c r="MKP47" s="179"/>
      <c r="MKQ47" s="170"/>
      <c r="MKR47" s="188"/>
      <c r="MKS47" s="188"/>
      <c r="MKT47" s="188"/>
      <c r="MKU47" s="179"/>
      <c r="MKV47" s="170"/>
      <c r="MKW47" s="188"/>
      <c r="MKX47" s="188"/>
      <c r="MKY47" s="188"/>
      <c r="MKZ47" s="179"/>
      <c r="MLA47" s="170"/>
      <c r="MLB47" s="188"/>
      <c r="MLC47" s="188"/>
      <c r="MLD47" s="188"/>
      <c r="MLE47" s="179"/>
      <c r="MLF47" s="170"/>
      <c r="MLG47" s="188"/>
      <c r="MLH47" s="188"/>
      <c r="MLI47" s="188"/>
      <c r="MLJ47" s="179"/>
      <c r="MLK47" s="170"/>
      <c r="MLL47" s="188"/>
      <c r="MLM47" s="188"/>
      <c r="MLN47" s="188"/>
      <c r="MLO47" s="179"/>
      <c r="MLP47" s="170"/>
      <c r="MLQ47" s="188"/>
      <c r="MLR47" s="188"/>
      <c r="MLS47" s="188"/>
      <c r="MLT47" s="179"/>
      <c r="MLU47" s="170"/>
      <c r="MLV47" s="188"/>
      <c r="MLW47" s="188"/>
      <c r="MLX47" s="188"/>
      <c r="MLY47" s="179"/>
      <c r="MLZ47" s="170"/>
      <c r="MMA47" s="188"/>
      <c r="MMB47" s="188"/>
      <c r="MMC47" s="188"/>
      <c r="MMD47" s="179"/>
      <c r="MME47" s="170"/>
      <c r="MMF47" s="188"/>
      <c r="MMG47" s="188"/>
      <c r="MMH47" s="188"/>
      <c r="MMI47" s="179"/>
      <c r="MMJ47" s="170"/>
      <c r="MMK47" s="188"/>
      <c r="MML47" s="188"/>
      <c r="MMM47" s="188"/>
      <c r="MMN47" s="179"/>
      <c r="MMO47" s="170"/>
      <c r="MMP47" s="188"/>
      <c r="MMQ47" s="188"/>
      <c r="MMR47" s="188"/>
      <c r="MMS47" s="179"/>
      <c r="MMT47" s="170"/>
      <c r="MMU47" s="188"/>
      <c r="MMV47" s="188"/>
      <c r="MMW47" s="188"/>
      <c r="MMX47" s="179"/>
      <c r="MMY47" s="170"/>
      <c r="MMZ47" s="188"/>
      <c r="MNA47" s="188"/>
      <c r="MNB47" s="188"/>
      <c r="MNC47" s="179"/>
      <c r="MND47" s="170"/>
      <c r="MNE47" s="188"/>
      <c r="MNF47" s="188"/>
      <c r="MNG47" s="188"/>
      <c r="MNH47" s="179"/>
      <c r="MNI47" s="170"/>
      <c r="MNJ47" s="188"/>
      <c r="MNK47" s="188"/>
      <c r="MNL47" s="188"/>
      <c r="MNM47" s="179"/>
      <c r="MNN47" s="170"/>
      <c r="MNO47" s="188"/>
      <c r="MNP47" s="188"/>
      <c r="MNQ47" s="188"/>
      <c r="MNR47" s="179"/>
      <c r="MNS47" s="170"/>
      <c r="MNT47" s="188"/>
      <c r="MNU47" s="188"/>
      <c r="MNV47" s="188"/>
      <c r="MNW47" s="179"/>
      <c r="MNX47" s="170"/>
      <c r="MNY47" s="188"/>
      <c r="MNZ47" s="188"/>
      <c r="MOA47" s="188"/>
      <c r="MOB47" s="179"/>
      <c r="MOC47" s="170"/>
      <c r="MOD47" s="188"/>
      <c r="MOE47" s="188"/>
      <c r="MOF47" s="188"/>
      <c r="MOG47" s="179"/>
      <c r="MOH47" s="170"/>
      <c r="MOI47" s="188"/>
      <c r="MOJ47" s="188"/>
      <c r="MOK47" s="188"/>
      <c r="MOL47" s="179"/>
      <c r="MOM47" s="170"/>
      <c r="MON47" s="188"/>
      <c r="MOO47" s="188"/>
      <c r="MOP47" s="188"/>
      <c r="MOQ47" s="179"/>
      <c r="MOR47" s="170"/>
      <c r="MOS47" s="188"/>
      <c r="MOT47" s="188"/>
      <c r="MOU47" s="188"/>
      <c r="MOV47" s="179"/>
      <c r="MOW47" s="170"/>
      <c r="MOX47" s="188"/>
      <c r="MOY47" s="188"/>
      <c r="MOZ47" s="188"/>
      <c r="MPA47" s="179"/>
      <c r="MPB47" s="170"/>
      <c r="MPC47" s="188"/>
      <c r="MPD47" s="188"/>
      <c r="MPE47" s="188"/>
      <c r="MPF47" s="179"/>
      <c r="MPG47" s="170"/>
      <c r="MPH47" s="188"/>
      <c r="MPI47" s="188"/>
      <c r="MPJ47" s="188"/>
      <c r="MPK47" s="179"/>
      <c r="MPL47" s="170"/>
      <c r="MPM47" s="188"/>
      <c r="MPN47" s="188"/>
      <c r="MPO47" s="188"/>
      <c r="MPP47" s="179"/>
      <c r="MPQ47" s="170"/>
      <c r="MPR47" s="188"/>
      <c r="MPS47" s="188"/>
      <c r="MPT47" s="188"/>
      <c r="MPU47" s="179"/>
      <c r="MPV47" s="170"/>
      <c r="MPW47" s="188"/>
      <c r="MPX47" s="188"/>
      <c r="MPY47" s="188"/>
      <c r="MPZ47" s="179"/>
      <c r="MQA47" s="170"/>
      <c r="MQB47" s="188"/>
      <c r="MQC47" s="188"/>
      <c r="MQD47" s="188"/>
      <c r="MQE47" s="179"/>
      <c r="MQF47" s="170"/>
      <c r="MQG47" s="188"/>
      <c r="MQH47" s="188"/>
      <c r="MQI47" s="188"/>
      <c r="MQJ47" s="179"/>
      <c r="MQK47" s="170"/>
      <c r="MQL47" s="188"/>
      <c r="MQM47" s="188"/>
      <c r="MQN47" s="188"/>
      <c r="MQO47" s="179"/>
      <c r="MQP47" s="170"/>
      <c r="MQQ47" s="188"/>
      <c r="MQR47" s="188"/>
      <c r="MQS47" s="188"/>
      <c r="MQT47" s="179"/>
      <c r="MQU47" s="170"/>
      <c r="MQV47" s="188"/>
      <c r="MQW47" s="188"/>
      <c r="MQX47" s="188"/>
      <c r="MQY47" s="179"/>
      <c r="MQZ47" s="170"/>
      <c r="MRA47" s="188"/>
      <c r="MRB47" s="188"/>
      <c r="MRC47" s="188"/>
      <c r="MRD47" s="179"/>
      <c r="MRE47" s="170"/>
      <c r="MRF47" s="188"/>
      <c r="MRG47" s="188"/>
      <c r="MRH47" s="188"/>
      <c r="MRI47" s="179"/>
      <c r="MRJ47" s="170"/>
      <c r="MRK47" s="188"/>
      <c r="MRL47" s="188"/>
      <c r="MRM47" s="188"/>
      <c r="MRN47" s="179"/>
      <c r="MRO47" s="170"/>
      <c r="MRP47" s="188"/>
      <c r="MRQ47" s="188"/>
      <c r="MRR47" s="188"/>
      <c r="MRS47" s="179"/>
      <c r="MRT47" s="170"/>
      <c r="MRU47" s="188"/>
      <c r="MRV47" s="188"/>
      <c r="MRW47" s="188"/>
      <c r="MRX47" s="179"/>
      <c r="MRY47" s="170"/>
      <c r="MRZ47" s="188"/>
      <c r="MSA47" s="188"/>
      <c r="MSB47" s="188"/>
      <c r="MSC47" s="179"/>
      <c r="MSD47" s="170"/>
      <c r="MSE47" s="188"/>
      <c r="MSF47" s="188"/>
      <c r="MSG47" s="188"/>
      <c r="MSH47" s="179"/>
      <c r="MSI47" s="170"/>
      <c r="MSJ47" s="188"/>
      <c r="MSK47" s="188"/>
      <c r="MSL47" s="188"/>
      <c r="MSM47" s="179"/>
      <c r="MSN47" s="170"/>
      <c r="MSO47" s="188"/>
      <c r="MSP47" s="188"/>
      <c r="MSQ47" s="188"/>
      <c r="MSR47" s="179"/>
      <c r="MSS47" s="170"/>
      <c r="MST47" s="188"/>
      <c r="MSU47" s="188"/>
      <c r="MSV47" s="188"/>
      <c r="MSW47" s="179"/>
      <c r="MSX47" s="170"/>
      <c r="MSY47" s="188"/>
      <c r="MSZ47" s="188"/>
      <c r="MTA47" s="188"/>
      <c r="MTB47" s="179"/>
      <c r="MTC47" s="170"/>
      <c r="MTD47" s="188"/>
      <c r="MTE47" s="188"/>
      <c r="MTF47" s="188"/>
      <c r="MTG47" s="179"/>
      <c r="MTH47" s="170"/>
      <c r="MTI47" s="188"/>
      <c r="MTJ47" s="188"/>
      <c r="MTK47" s="188"/>
      <c r="MTL47" s="179"/>
      <c r="MTM47" s="170"/>
      <c r="MTN47" s="188"/>
      <c r="MTO47" s="188"/>
      <c r="MTP47" s="188"/>
      <c r="MTQ47" s="179"/>
      <c r="MTR47" s="170"/>
      <c r="MTS47" s="188"/>
      <c r="MTT47" s="188"/>
      <c r="MTU47" s="188"/>
      <c r="MTV47" s="179"/>
      <c r="MTW47" s="170"/>
      <c r="MTX47" s="188"/>
      <c r="MTY47" s="188"/>
      <c r="MTZ47" s="188"/>
      <c r="MUA47" s="179"/>
      <c r="MUB47" s="170"/>
      <c r="MUC47" s="188"/>
      <c r="MUD47" s="188"/>
      <c r="MUE47" s="188"/>
      <c r="MUF47" s="179"/>
      <c r="MUG47" s="170"/>
      <c r="MUH47" s="188"/>
      <c r="MUI47" s="188"/>
      <c r="MUJ47" s="188"/>
      <c r="MUK47" s="179"/>
      <c r="MUL47" s="170"/>
      <c r="MUM47" s="188"/>
      <c r="MUN47" s="188"/>
      <c r="MUO47" s="188"/>
      <c r="MUP47" s="179"/>
      <c r="MUQ47" s="170"/>
      <c r="MUR47" s="188"/>
      <c r="MUS47" s="188"/>
      <c r="MUT47" s="188"/>
      <c r="MUU47" s="179"/>
      <c r="MUV47" s="170"/>
      <c r="MUW47" s="188"/>
      <c r="MUX47" s="188"/>
      <c r="MUY47" s="188"/>
      <c r="MUZ47" s="179"/>
      <c r="MVA47" s="170"/>
      <c r="MVB47" s="188"/>
      <c r="MVC47" s="188"/>
      <c r="MVD47" s="188"/>
      <c r="MVE47" s="179"/>
      <c r="MVF47" s="170"/>
      <c r="MVG47" s="188"/>
      <c r="MVH47" s="188"/>
      <c r="MVI47" s="188"/>
      <c r="MVJ47" s="179"/>
      <c r="MVK47" s="170"/>
      <c r="MVL47" s="188"/>
      <c r="MVM47" s="188"/>
      <c r="MVN47" s="188"/>
      <c r="MVO47" s="179"/>
      <c r="MVP47" s="170"/>
      <c r="MVQ47" s="188"/>
      <c r="MVR47" s="188"/>
      <c r="MVS47" s="188"/>
      <c r="MVT47" s="179"/>
      <c r="MVU47" s="170"/>
      <c r="MVV47" s="188"/>
      <c r="MVW47" s="188"/>
      <c r="MVX47" s="188"/>
      <c r="MVY47" s="179"/>
      <c r="MVZ47" s="170"/>
      <c r="MWA47" s="188"/>
      <c r="MWB47" s="188"/>
      <c r="MWC47" s="188"/>
      <c r="MWD47" s="179"/>
      <c r="MWE47" s="170"/>
      <c r="MWF47" s="188"/>
      <c r="MWG47" s="188"/>
      <c r="MWH47" s="188"/>
      <c r="MWI47" s="179"/>
      <c r="MWJ47" s="170"/>
      <c r="MWK47" s="188"/>
      <c r="MWL47" s="188"/>
      <c r="MWM47" s="188"/>
      <c r="MWN47" s="179"/>
      <c r="MWO47" s="170"/>
      <c r="MWP47" s="188"/>
      <c r="MWQ47" s="188"/>
      <c r="MWR47" s="188"/>
      <c r="MWS47" s="179"/>
      <c r="MWT47" s="170"/>
      <c r="MWU47" s="188"/>
      <c r="MWV47" s="188"/>
      <c r="MWW47" s="188"/>
      <c r="MWX47" s="179"/>
      <c r="MWY47" s="170"/>
      <c r="MWZ47" s="188"/>
      <c r="MXA47" s="188"/>
      <c r="MXB47" s="188"/>
      <c r="MXC47" s="179"/>
      <c r="MXD47" s="170"/>
      <c r="MXE47" s="188"/>
      <c r="MXF47" s="188"/>
      <c r="MXG47" s="188"/>
      <c r="MXH47" s="179"/>
      <c r="MXI47" s="170"/>
      <c r="MXJ47" s="188"/>
      <c r="MXK47" s="188"/>
      <c r="MXL47" s="188"/>
      <c r="MXM47" s="179"/>
      <c r="MXN47" s="170"/>
      <c r="MXO47" s="188"/>
      <c r="MXP47" s="188"/>
      <c r="MXQ47" s="188"/>
      <c r="MXR47" s="179"/>
      <c r="MXS47" s="170"/>
      <c r="MXT47" s="188"/>
      <c r="MXU47" s="188"/>
      <c r="MXV47" s="188"/>
      <c r="MXW47" s="179"/>
      <c r="MXX47" s="170"/>
      <c r="MXY47" s="188"/>
      <c r="MXZ47" s="188"/>
      <c r="MYA47" s="188"/>
      <c r="MYB47" s="179"/>
      <c r="MYC47" s="170"/>
      <c r="MYD47" s="188"/>
      <c r="MYE47" s="188"/>
      <c r="MYF47" s="188"/>
      <c r="MYG47" s="179"/>
      <c r="MYH47" s="170"/>
      <c r="MYI47" s="188"/>
      <c r="MYJ47" s="188"/>
      <c r="MYK47" s="188"/>
      <c r="MYL47" s="179"/>
      <c r="MYM47" s="170"/>
      <c r="MYN47" s="188"/>
      <c r="MYO47" s="188"/>
      <c r="MYP47" s="188"/>
      <c r="MYQ47" s="179"/>
      <c r="MYR47" s="170"/>
      <c r="MYS47" s="188"/>
      <c r="MYT47" s="188"/>
      <c r="MYU47" s="188"/>
      <c r="MYV47" s="179"/>
      <c r="MYW47" s="170"/>
      <c r="MYX47" s="188"/>
      <c r="MYY47" s="188"/>
      <c r="MYZ47" s="188"/>
      <c r="MZA47" s="179"/>
      <c r="MZB47" s="170"/>
      <c r="MZC47" s="188"/>
      <c r="MZD47" s="188"/>
      <c r="MZE47" s="188"/>
      <c r="MZF47" s="179"/>
      <c r="MZG47" s="170"/>
      <c r="MZH47" s="188"/>
      <c r="MZI47" s="188"/>
      <c r="MZJ47" s="188"/>
      <c r="MZK47" s="179"/>
      <c r="MZL47" s="170"/>
      <c r="MZM47" s="188"/>
      <c r="MZN47" s="188"/>
      <c r="MZO47" s="188"/>
      <c r="MZP47" s="179"/>
      <c r="MZQ47" s="170"/>
      <c r="MZR47" s="188"/>
      <c r="MZS47" s="188"/>
      <c r="MZT47" s="188"/>
      <c r="MZU47" s="179"/>
      <c r="MZV47" s="170"/>
      <c r="MZW47" s="188"/>
      <c r="MZX47" s="188"/>
      <c r="MZY47" s="188"/>
      <c r="MZZ47" s="179"/>
      <c r="NAA47" s="170"/>
      <c r="NAB47" s="188"/>
      <c r="NAC47" s="188"/>
      <c r="NAD47" s="188"/>
      <c r="NAE47" s="179"/>
      <c r="NAF47" s="170"/>
      <c r="NAG47" s="188"/>
      <c r="NAH47" s="188"/>
      <c r="NAI47" s="188"/>
      <c r="NAJ47" s="179"/>
      <c r="NAK47" s="170"/>
      <c r="NAL47" s="188"/>
      <c r="NAM47" s="188"/>
      <c r="NAN47" s="188"/>
      <c r="NAO47" s="179"/>
      <c r="NAP47" s="170"/>
      <c r="NAQ47" s="188"/>
      <c r="NAR47" s="188"/>
      <c r="NAS47" s="188"/>
      <c r="NAT47" s="179"/>
      <c r="NAU47" s="170"/>
      <c r="NAV47" s="188"/>
      <c r="NAW47" s="188"/>
      <c r="NAX47" s="188"/>
      <c r="NAY47" s="179"/>
      <c r="NAZ47" s="170"/>
      <c r="NBA47" s="188"/>
      <c r="NBB47" s="188"/>
      <c r="NBC47" s="188"/>
      <c r="NBD47" s="179"/>
      <c r="NBE47" s="170"/>
      <c r="NBF47" s="188"/>
      <c r="NBG47" s="188"/>
      <c r="NBH47" s="188"/>
      <c r="NBI47" s="179"/>
      <c r="NBJ47" s="170"/>
      <c r="NBK47" s="188"/>
      <c r="NBL47" s="188"/>
      <c r="NBM47" s="188"/>
      <c r="NBN47" s="179"/>
      <c r="NBO47" s="170"/>
      <c r="NBP47" s="188"/>
      <c r="NBQ47" s="188"/>
      <c r="NBR47" s="188"/>
      <c r="NBS47" s="179"/>
      <c r="NBT47" s="170"/>
      <c r="NBU47" s="188"/>
      <c r="NBV47" s="188"/>
      <c r="NBW47" s="188"/>
      <c r="NBX47" s="179"/>
      <c r="NBY47" s="170"/>
      <c r="NBZ47" s="188"/>
      <c r="NCA47" s="188"/>
      <c r="NCB47" s="188"/>
      <c r="NCC47" s="179"/>
      <c r="NCD47" s="170"/>
      <c r="NCE47" s="188"/>
      <c r="NCF47" s="188"/>
      <c r="NCG47" s="188"/>
      <c r="NCH47" s="179"/>
      <c r="NCI47" s="170"/>
      <c r="NCJ47" s="188"/>
      <c r="NCK47" s="188"/>
      <c r="NCL47" s="188"/>
      <c r="NCM47" s="179"/>
      <c r="NCN47" s="170"/>
      <c r="NCO47" s="188"/>
      <c r="NCP47" s="188"/>
      <c r="NCQ47" s="188"/>
      <c r="NCR47" s="179"/>
      <c r="NCS47" s="170"/>
      <c r="NCT47" s="188"/>
      <c r="NCU47" s="188"/>
      <c r="NCV47" s="188"/>
      <c r="NCW47" s="179"/>
      <c r="NCX47" s="170"/>
      <c r="NCY47" s="188"/>
      <c r="NCZ47" s="188"/>
      <c r="NDA47" s="188"/>
      <c r="NDB47" s="179"/>
      <c r="NDC47" s="170"/>
      <c r="NDD47" s="188"/>
      <c r="NDE47" s="188"/>
      <c r="NDF47" s="188"/>
      <c r="NDG47" s="179"/>
      <c r="NDH47" s="170"/>
      <c r="NDI47" s="188"/>
      <c r="NDJ47" s="188"/>
      <c r="NDK47" s="188"/>
      <c r="NDL47" s="179"/>
      <c r="NDM47" s="170"/>
      <c r="NDN47" s="188"/>
      <c r="NDO47" s="188"/>
      <c r="NDP47" s="188"/>
      <c r="NDQ47" s="179"/>
      <c r="NDR47" s="170"/>
      <c r="NDS47" s="188"/>
      <c r="NDT47" s="188"/>
      <c r="NDU47" s="188"/>
      <c r="NDV47" s="179"/>
      <c r="NDW47" s="170"/>
      <c r="NDX47" s="188"/>
      <c r="NDY47" s="188"/>
      <c r="NDZ47" s="188"/>
      <c r="NEA47" s="179"/>
      <c r="NEB47" s="170"/>
      <c r="NEC47" s="188"/>
      <c r="NED47" s="188"/>
      <c r="NEE47" s="188"/>
      <c r="NEF47" s="179"/>
      <c r="NEG47" s="170"/>
      <c r="NEH47" s="188"/>
      <c r="NEI47" s="188"/>
      <c r="NEJ47" s="188"/>
      <c r="NEK47" s="179"/>
      <c r="NEL47" s="170"/>
      <c r="NEM47" s="188"/>
      <c r="NEN47" s="188"/>
      <c r="NEO47" s="188"/>
      <c r="NEP47" s="179"/>
      <c r="NEQ47" s="170"/>
      <c r="NER47" s="188"/>
      <c r="NES47" s="188"/>
      <c r="NET47" s="188"/>
      <c r="NEU47" s="179"/>
      <c r="NEV47" s="170"/>
      <c r="NEW47" s="188"/>
      <c r="NEX47" s="188"/>
      <c r="NEY47" s="188"/>
      <c r="NEZ47" s="179"/>
      <c r="NFA47" s="170"/>
      <c r="NFB47" s="188"/>
      <c r="NFC47" s="188"/>
      <c r="NFD47" s="188"/>
      <c r="NFE47" s="179"/>
      <c r="NFF47" s="170"/>
      <c r="NFG47" s="188"/>
      <c r="NFH47" s="188"/>
      <c r="NFI47" s="188"/>
      <c r="NFJ47" s="179"/>
      <c r="NFK47" s="170"/>
      <c r="NFL47" s="188"/>
      <c r="NFM47" s="188"/>
      <c r="NFN47" s="188"/>
      <c r="NFO47" s="179"/>
      <c r="NFP47" s="170"/>
      <c r="NFQ47" s="188"/>
      <c r="NFR47" s="188"/>
      <c r="NFS47" s="188"/>
      <c r="NFT47" s="179"/>
      <c r="NFU47" s="170"/>
      <c r="NFV47" s="188"/>
      <c r="NFW47" s="188"/>
      <c r="NFX47" s="188"/>
      <c r="NFY47" s="179"/>
      <c r="NFZ47" s="170"/>
      <c r="NGA47" s="188"/>
      <c r="NGB47" s="188"/>
      <c r="NGC47" s="188"/>
      <c r="NGD47" s="179"/>
      <c r="NGE47" s="170"/>
      <c r="NGF47" s="188"/>
      <c r="NGG47" s="188"/>
      <c r="NGH47" s="188"/>
      <c r="NGI47" s="179"/>
      <c r="NGJ47" s="170"/>
      <c r="NGK47" s="188"/>
      <c r="NGL47" s="188"/>
      <c r="NGM47" s="188"/>
      <c r="NGN47" s="179"/>
      <c r="NGO47" s="170"/>
      <c r="NGP47" s="188"/>
      <c r="NGQ47" s="188"/>
      <c r="NGR47" s="188"/>
      <c r="NGS47" s="179"/>
      <c r="NGT47" s="170"/>
      <c r="NGU47" s="188"/>
      <c r="NGV47" s="188"/>
      <c r="NGW47" s="188"/>
      <c r="NGX47" s="179"/>
      <c r="NGY47" s="170"/>
      <c r="NGZ47" s="188"/>
      <c r="NHA47" s="188"/>
      <c r="NHB47" s="188"/>
      <c r="NHC47" s="179"/>
      <c r="NHD47" s="170"/>
      <c r="NHE47" s="188"/>
      <c r="NHF47" s="188"/>
      <c r="NHG47" s="188"/>
      <c r="NHH47" s="179"/>
      <c r="NHI47" s="170"/>
      <c r="NHJ47" s="188"/>
      <c r="NHK47" s="188"/>
      <c r="NHL47" s="188"/>
      <c r="NHM47" s="179"/>
      <c r="NHN47" s="170"/>
      <c r="NHO47" s="188"/>
      <c r="NHP47" s="188"/>
      <c r="NHQ47" s="188"/>
      <c r="NHR47" s="179"/>
      <c r="NHS47" s="170"/>
      <c r="NHT47" s="188"/>
      <c r="NHU47" s="188"/>
      <c r="NHV47" s="188"/>
      <c r="NHW47" s="179"/>
      <c r="NHX47" s="170"/>
      <c r="NHY47" s="188"/>
      <c r="NHZ47" s="188"/>
      <c r="NIA47" s="188"/>
      <c r="NIB47" s="179"/>
      <c r="NIC47" s="170"/>
      <c r="NID47" s="188"/>
      <c r="NIE47" s="188"/>
      <c r="NIF47" s="188"/>
      <c r="NIG47" s="179"/>
      <c r="NIH47" s="170"/>
      <c r="NII47" s="188"/>
      <c r="NIJ47" s="188"/>
      <c r="NIK47" s="188"/>
      <c r="NIL47" s="179"/>
      <c r="NIM47" s="170"/>
      <c r="NIN47" s="188"/>
      <c r="NIO47" s="188"/>
      <c r="NIP47" s="188"/>
      <c r="NIQ47" s="179"/>
      <c r="NIR47" s="170"/>
      <c r="NIS47" s="188"/>
      <c r="NIT47" s="188"/>
      <c r="NIU47" s="188"/>
      <c r="NIV47" s="179"/>
      <c r="NIW47" s="170"/>
      <c r="NIX47" s="188"/>
      <c r="NIY47" s="188"/>
      <c r="NIZ47" s="188"/>
      <c r="NJA47" s="179"/>
      <c r="NJB47" s="170"/>
      <c r="NJC47" s="188"/>
      <c r="NJD47" s="188"/>
      <c r="NJE47" s="188"/>
      <c r="NJF47" s="179"/>
      <c r="NJG47" s="170"/>
      <c r="NJH47" s="188"/>
      <c r="NJI47" s="188"/>
      <c r="NJJ47" s="188"/>
      <c r="NJK47" s="179"/>
      <c r="NJL47" s="170"/>
      <c r="NJM47" s="188"/>
      <c r="NJN47" s="188"/>
      <c r="NJO47" s="188"/>
      <c r="NJP47" s="179"/>
      <c r="NJQ47" s="170"/>
      <c r="NJR47" s="188"/>
      <c r="NJS47" s="188"/>
      <c r="NJT47" s="188"/>
      <c r="NJU47" s="179"/>
      <c r="NJV47" s="170"/>
      <c r="NJW47" s="188"/>
      <c r="NJX47" s="188"/>
      <c r="NJY47" s="188"/>
      <c r="NJZ47" s="179"/>
      <c r="NKA47" s="170"/>
      <c r="NKB47" s="188"/>
      <c r="NKC47" s="188"/>
      <c r="NKD47" s="188"/>
      <c r="NKE47" s="179"/>
      <c r="NKF47" s="170"/>
      <c r="NKG47" s="188"/>
      <c r="NKH47" s="188"/>
      <c r="NKI47" s="188"/>
      <c r="NKJ47" s="179"/>
      <c r="NKK47" s="170"/>
      <c r="NKL47" s="188"/>
      <c r="NKM47" s="188"/>
      <c r="NKN47" s="188"/>
      <c r="NKO47" s="179"/>
      <c r="NKP47" s="170"/>
      <c r="NKQ47" s="188"/>
      <c r="NKR47" s="188"/>
      <c r="NKS47" s="188"/>
      <c r="NKT47" s="179"/>
      <c r="NKU47" s="170"/>
      <c r="NKV47" s="188"/>
      <c r="NKW47" s="188"/>
      <c r="NKX47" s="188"/>
      <c r="NKY47" s="179"/>
      <c r="NKZ47" s="170"/>
      <c r="NLA47" s="188"/>
      <c r="NLB47" s="188"/>
      <c r="NLC47" s="188"/>
      <c r="NLD47" s="179"/>
      <c r="NLE47" s="170"/>
      <c r="NLF47" s="188"/>
      <c r="NLG47" s="188"/>
      <c r="NLH47" s="188"/>
      <c r="NLI47" s="179"/>
      <c r="NLJ47" s="170"/>
      <c r="NLK47" s="188"/>
      <c r="NLL47" s="188"/>
      <c r="NLM47" s="188"/>
      <c r="NLN47" s="179"/>
      <c r="NLO47" s="170"/>
      <c r="NLP47" s="188"/>
      <c r="NLQ47" s="188"/>
      <c r="NLR47" s="188"/>
      <c r="NLS47" s="179"/>
      <c r="NLT47" s="170"/>
      <c r="NLU47" s="188"/>
      <c r="NLV47" s="188"/>
      <c r="NLW47" s="188"/>
      <c r="NLX47" s="179"/>
      <c r="NLY47" s="170"/>
      <c r="NLZ47" s="188"/>
      <c r="NMA47" s="188"/>
      <c r="NMB47" s="188"/>
      <c r="NMC47" s="179"/>
      <c r="NMD47" s="170"/>
      <c r="NME47" s="188"/>
      <c r="NMF47" s="188"/>
      <c r="NMG47" s="188"/>
      <c r="NMH47" s="179"/>
      <c r="NMI47" s="170"/>
      <c r="NMJ47" s="188"/>
      <c r="NMK47" s="188"/>
      <c r="NML47" s="188"/>
      <c r="NMM47" s="179"/>
      <c r="NMN47" s="170"/>
      <c r="NMO47" s="188"/>
      <c r="NMP47" s="188"/>
      <c r="NMQ47" s="188"/>
      <c r="NMR47" s="179"/>
      <c r="NMS47" s="170"/>
      <c r="NMT47" s="188"/>
      <c r="NMU47" s="188"/>
      <c r="NMV47" s="188"/>
      <c r="NMW47" s="179"/>
      <c r="NMX47" s="170"/>
      <c r="NMY47" s="188"/>
      <c r="NMZ47" s="188"/>
      <c r="NNA47" s="188"/>
      <c r="NNB47" s="179"/>
      <c r="NNC47" s="170"/>
      <c r="NND47" s="188"/>
      <c r="NNE47" s="188"/>
      <c r="NNF47" s="188"/>
      <c r="NNG47" s="179"/>
      <c r="NNH47" s="170"/>
      <c r="NNI47" s="188"/>
      <c r="NNJ47" s="188"/>
      <c r="NNK47" s="188"/>
      <c r="NNL47" s="179"/>
      <c r="NNM47" s="170"/>
      <c r="NNN47" s="188"/>
      <c r="NNO47" s="188"/>
      <c r="NNP47" s="188"/>
      <c r="NNQ47" s="179"/>
      <c r="NNR47" s="170"/>
      <c r="NNS47" s="188"/>
      <c r="NNT47" s="188"/>
      <c r="NNU47" s="188"/>
      <c r="NNV47" s="179"/>
      <c r="NNW47" s="170"/>
      <c r="NNX47" s="188"/>
      <c r="NNY47" s="188"/>
      <c r="NNZ47" s="188"/>
      <c r="NOA47" s="179"/>
      <c r="NOB47" s="170"/>
      <c r="NOC47" s="188"/>
      <c r="NOD47" s="188"/>
      <c r="NOE47" s="188"/>
      <c r="NOF47" s="179"/>
      <c r="NOG47" s="170"/>
      <c r="NOH47" s="188"/>
      <c r="NOI47" s="188"/>
      <c r="NOJ47" s="188"/>
      <c r="NOK47" s="179"/>
      <c r="NOL47" s="170"/>
      <c r="NOM47" s="188"/>
      <c r="NON47" s="188"/>
      <c r="NOO47" s="188"/>
      <c r="NOP47" s="179"/>
      <c r="NOQ47" s="170"/>
      <c r="NOR47" s="188"/>
      <c r="NOS47" s="188"/>
      <c r="NOT47" s="188"/>
      <c r="NOU47" s="179"/>
      <c r="NOV47" s="170"/>
      <c r="NOW47" s="188"/>
      <c r="NOX47" s="188"/>
      <c r="NOY47" s="188"/>
      <c r="NOZ47" s="179"/>
      <c r="NPA47" s="170"/>
      <c r="NPB47" s="188"/>
      <c r="NPC47" s="188"/>
      <c r="NPD47" s="188"/>
      <c r="NPE47" s="179"/>
      <c r="NPF47" s="170"/>
      <c r="NPG47" s="188"/>
      <c r="NPH47" s="188"/>
      <c r="NPI47" s="188"/>
      <c r="NPJ47" s="179"/>
      <c r="NPK47" s="170"/>
      <c r="NPL47" s="188"/>
      <c r="NPM47" s="188"/>
      <c r="NPN47" s="188"/>
      <c r="NPO47" s="179"/>
      <c r="NPP47" s="170"/>
      <c r="NPQ47" s="188"/>
      <c r="NPR47" s="188"/>
      <c r="NPS47" s="188"/>
      <c r="NPT47" s="179"/>
      <c r="NPU47" s="170"/>
      <c r="NPV47" s="188"/>
      <c r="NPW47" s="188"/>
      <c r="NPX47" s="188"/>
      <c r="NPY47" s="179"/>
      <c r="NPZ47" s="170"/>
      <c r="NQA47" s="188"/>
      <c r="NQB47" s="188"/>
      <c r="NQC47" s="188"/>
      <c r="NQD47" s="179"/>
      <c r="NQE47" s="170"/>
      <c r="NQF47" s="188"/>
      <c r="NQG47" s="188"/>
      <c r="NQH47" s="188"/>
      <c r="NQI47" s="179"/>
      <c r="NQJ47" s="170"/>
      <c r="NQK47" s="188"/>
      <c r="NQL47" s="188"/>
      <c r="NQM47" s="188"/>
      <c r="NQN47" s="179"/>
      <c r="NQO47" s="170"/>
      <c r="NQP47" s="188"/>
      <c r="NQQ47" s="188"/>
      <c r="NQR47" s="188"/>
      <c r="NQS47" s="179"/>
      <c r="NQT47" s="170"/>
      <c r="NQU47" s="188"/>
      <c r="NQV47" s="188"/>
      <c r="NQW47" s="188"/>
      <c r="NQX47" s="179"/>
      <c r="NQY47" s="170"/>
      <c r="NQZ47" s="188"/>
      <c r="NRA47" s="188"/>
      <c r="NRB47" s="188"/>
      <c r="NRC47" s="179"/>
      <c r="NRD47" s="170"/>
      <c r="NRE47" s="188"/>
      <c r="NRF47" s="188"/>
      <c r="NRG47" s="188"/>
      <c r="NRH47" s="179"/>
      <c r="NRI47" s="170"/>
      <c r="NRJ47" s="188"/>
      <c r="NRK47" s="188"/>
      <c r="NRL47" s="188"/>
      <c r="NRM47" s="179"/>
      <c r="NRN47" s="170"/>
      <c r="NRO47" s="188"/>
      <c r="NRP47" s="188"/>
      <c r="NRQ47" s="188"/>
      <c r="NRR47" s="179"/>
      <c r="NRS47" s="170"/>
      <c r="NRT47" s="188"/>
      <c r="NRU47" s="188"/>
      <c r="NRV47" s="188"/>
      <c r="NRW47" s="179"/>
      <c r="NRX47" s="170"/>
      <c r="NRY47" s="188"/>
      <c r="NRZ47" s="188"/>
      <c r="NSA47" s="188"/>
      <c r="NSB47" s="179"/>
      <c r="NSC47" s="170"/>
      <c r="NSD47" s="188"/>
      <c r="NSE47" s="188"/>
      <c r="NSF47" s="188"/>
      <c r="NSG47" s="179"/>
      <c r="NSH47" s="170"/>
      <c r="NSI47" s="188"/>
      <c r="NSJ47" s="188"/>
      <c r="NSK47" s="188"/>
      <c r="NSL47" s="179"/>
      <c r="NSM47" s="170"/>
      <c r="NSN47" s="188"/>
      <c r="NSO47" s="188"/>
      <c r="NSP47" s="188"/>
      <c r="NSQ47" s="179"/>
      <c r="NSR47" s="170"/>
      <c r="NSS47" s="188"/>
      <c r="NST47" s="188"/>
      <c r="NSU47" s="188"/>
      <c r="NSV47" s="179"/>
      <c r="NSW47" s="170"/>
      <c r="NSX47" s="188"/>
      <c r="NSY47" s="188"/>
      <c r="NSZ47" s="188"/>
      <c r="NTA47" s="179"/>
      <c r="NTB47" s="170"/>
      <c r="NTC47" s="188"/>
      <c r="NTD47" s="188"/>
      <c r="NTE47" s="188"/>
      <c r="NTF47" s="179"/>
      <c r="NTG47" s="170"/>
      <c r="NTH47" s="188"/>
      <c r="NTI47" s="188"/>
      <c r="NTJ47" s="188"/>
      <c r="NTK47" s="179"/>
      <c r="NTL47" s="170"/>
      <c r="NTM47" s="188"/>
      <c r="NTN47" s="188"/>
      <c r="NTO47" s="188"/>
      <c r="NTP47" s="179"/>
      <c r="NTQ47" s="170"/>
      <c r="NTR47" s="188"/>
      <c r="NTS47" s="188"/>
      <c r="NTT47" s="188"/>
      <c r="NTU47" s="179"/>
      <c r="NTV47" s="170"/>
      <c r="NTW47" s="188"/>
      <c r="NTX47" s="188"/>
      <c r="NTY47" s="188"/>
      <c r="NTZ47" s="179"/>
      <c r="NUA47" s="170"/>
      <c r="NUB47" s="188"/>
      <c r="NUC47" s="188"/>
      <c r="NUD47" s="188"/>
      <c r="NUE47" s="179"/>
      <c r="NUF47" s="170"/>
      <c r="NUG47" s="188"/>
      <c r="NUH47" s="188"/>
      <c r="NUI47" s="188"/>
      <c r="NUJ47" s="179"/>
      <c r="NUK47" s="170"/>
      <c r="NUL47" s="188"/>
      <c r="NUM47" s="188"/>
      <c r="NUN47" s="188"/>
      <c r="NUO47" s="179"/>
      <c r="NUP47" s="170"/>
      <c r="NUQ47" s="188"/>
      <c r="NUR47" s="188"/>
      <c r="NUS47" s="188"/>
      <c r="NUT47" s="179"/>
      <c r="NUU47" s="170"/>
      <c r="NUV47" s="188"/>
      <c r="NUW47" s="188"/>
      <c r="NUX47" s="188"/>
      <c r="NUY47" s="179"/>
      <c r="NUZ47" s="170"/>
      <c r="NVA47" s="188"/>
      <c r="NVB47" s="188"/>
      <c r="NVC47" s="188"/>
      <c r="NVD47" s="179"/>
      <c r="NVE47" s="170"/>
      <c r="NVF47" s="188"/>
      <c r="NVG47" s="188"/>
      <c r="NVH47" s="188"/>
      <c r="NVI47" s="179"/>
      <c r="NVJ47" s="170"/>
      <c r="NVK47" s="188"/>
      <c r="NVL47" s="188"/>
      <c r="NVM47" s="188"/>
      <c r="NVN47" s="179"/>
      <c r="NVO47" s="170"/>
      <c r="NVP47" s="188"/>
      <c r="NVQ47" s="188"/>
      <c r="NVR47" s="188"/>
      <c r="NVS47" s="179"/>
      <c r="NVT47" s="170"/>
      <c r="NVU47" s="188"/>
      <c r="NVV47" s="188"/>
      <c r="NVW47" s="188"/>
      <c r="NVX47" s="179"/>
      <c r="NVY47" s="170"/>
      <c r="NVZ47" s="188"/>
      <c r="NWA47" s="188"/>
      <c r="NWB47" s="188"/>
      <c r="NWC47" s="179"/>
      <c r="NWD47" s="170"/>
      <c r="NWE47" s="188"/>
      <c r="NWF47" s="188"/>
      <c r="NWG47" s="188"/>
      <c r="NWH47" s="179"/>
      <c r="NWI47" s="170"/>
      <c r="NWJ47" s="188"/>
      <c r="NWK47" s="188"/>
      <c r="NWL47" s="188"/>
      <c r="NWM47" s="179"/>
      <c r="NWN47" s="170"/>
      <c r="NWO47" s="188"/>
      <c r="NWP47" s="188"/>
      <c r="NWQ47" s="188"/>
      <c r="NWR47" s="179"/>
      <c r="NWS47" s="170"/>
      <c r="NWT47" s="188"/>
      <c r="NWU47" s="188"/>
      <c r="NWV47" s="188"/>
      <c r="NWW47" s="179"/>
      <c r="NWX47" s="170"/>
      <c r="NWY47" s="188"/>
      <c r="NWZ47" s="188"/>
      <c r="NXA47" s="188"/>
      <c r="NXB47" s="179"/>
      <c r="NXC47" s="170"/>
      <c r="NXD47" s="188"/>
      <c r="NXE47" s="188"/>
      <c r="NXF47" s="188"/>
      <c r="NXG47" s="179"/>
      <c r="NXH47" s="170"/>
      <c r="NXI47" s="188"/>
      <c r="NXJ47" s="188"/>
      <c r="NXK47" s="188"/>
      <c r="NXL47" s="179"/>
      <c r="NXM47" s="170"/>
      <c r="NXN47" s="188"/>
      <c r="NXO47" s="188"/>
      <c r="NXP47" s="188"/>
      <c r="NXQ47" s="179"/>
      <c r="NXR47" s="170"/>
      <c r="NXS47" s="188"/>
      <c r="NXT47" s="188"/>
      <c r="NXU47" s="188"/>
      <c r="NXV47" s="179"/>
      <c r="NXW47" s="170"/>
      <c r="NXX47" s="188"/>
      <c r="NXY47" s="188"/>
      <c r="NXZ47" s="188"/>
      <c r="NYA47" s="179"/>
      <c r="NYB47" s="170"/>
      <c r="NYC47" s="188"/>
      <c r="NYD47" s="188"/>
      <c r="NYE47" s="188"/>
      <c r="NYF47" s="179"/>
      <c r="NYG47" s="170"/>
      <c r="NYH47" s="188"/>
      <c r="NYI47" s="188"/>
      <c r="NYJ47" s="188"/>
      <c r="NYK47" s="179"/>
      <c r="NYL47" s="170"/>
      <c r="NYM47" s="188"/>
      <c r="NYN47" s="188"/>
      <c r="NYO47" s="188"/>
      <c r="NYP47" s="179"/>
      <c r="NYQ47" s="170"/>
      <c r="NYR47" s="188"/>
      <c r="NYS47" s="188"/>
      <c r="NYT47" s="188"/>
      <c r="NYU47" s="179"/>
      <c r="NYV47" s="170"/>
      <c r="NYW47" s="188"/>
      <c r="NYX47" s="188"/>
      <c r="NYY47" s="188"/>
      <c r="NYZ47" s="179"/>
      <c r="NZA47" s="170"/>
      <c r="NZB47" s="188"/>
      <c r="NZC47" s="188"/>
      <c r="NZD47" s="188"/>
      <c r="NZE47" s="179"/>
      <c r="NZF47" s="170"/>
      <c r="NZG47" s="188"/>
      <c r="NZH47" s="188"/>
      <c r="NZI47" s="188"/>
      <c r="NZJ47" s="179"/>
      <c r="NZK47" s="170"/>
      <c r="NZL47" s="188"/>
      <c r="NZM47" s="188"/>
      <c r="NZN47" s="188"/>
      <c r="NZO47" s="179"/>
      <c r="NZP47" s="170"/>
      <c r="NZQ47" s="188"/>
      <c r="NZR47" s="188"/>
      <c r="NZS47" s="188"/>
      <c r="NZT47" s="179"/>
      <c r="NZU47" s="170"/>
      <c r="NZV47" s="188"/>
      <c r="NZW47" s="188"/>
      <c r="NZX47" s="188"/>
      <c r="NZY47" s="179"/>
      <c r="NZZ47" s="170"/>
      <c r="OAA47" s="188"/>
      <c r="OAB47" s="188"/>
      <c r="OAC47" s="188"/>
      <c r="OAD47" s="179"/>
      <c r="OAE47" s="170"/>
      <c r="OAF47" s="188"/>
      <c r="OAG47" s="188"/>
      <c r="OAH47" s="188"/>
      <c r="OAI47" s="179"/>
      <c r="OAJ47" s="170"/>
      <c r="OAK47" s="188"/>
      <c r="OAL47" s="188"/>
      <c r="OAM47" s="188"/>
      <c r="OAN47" s="179"/>
      <c r="OAO47" s="170"/>
      <c r="OAP47" s="188"/>
      <c r="OAQ47" s="188"/>
      <c r="OAR47" s="188"/>
      <c r="OAS47" s="179"/>
      <c r="OAT47" s="170"/>
      <c r="OAU47" s="188"/>
      <c r="OAV47" s="188"/>
      <c r="OAW47" s="188"/>
      <c r="OAX47" s="179"/>
      <c r="OAY47" s="170"/>
      <c r="OAZ47" s="188"/>
      <c r="OBA47" s="188"/>
      <c r="OBB47" s="188"/>
      <c r="OBC47" s="179"/>
      <c r="OBD47" s="170"/>
      <c r="OBE47" s="188"/>
      <c r="OBF47" s="188"/>
      <c r="OBG47" s="188"/>
      <c r="OBH47" s="179"/>
      <c r="OBI47" s="170"/>
      <c r="OBJ47" s="188"/>
      <c r="OBK47" s="188"/>
      <c r="OBL47" s="188"/>
      <c r="OBM47" s="179"/>
      <c r="OBN47" s="170"/>
      <c r="OBO47" s="188"/>
      <c r="OBP47" s="188"/>
      <c r="OBQ47" s="188"/>
      <c r="OBR47" s="179"/>
      <c r="OBS47" s="170"/>
      <c r="OBT47" s="188"/>
      <c r="OBU47" s="188"/>
      <c r="OBV47" s="188"/>
      <c r="OBW47" s="179"/>
      <c r="OBX47" s="170"/>
      <c r="OBY47" s="188"/>
      <c r="OBZ47" s="188"/>
      <c r="OCA47" s="188"/>
      <c r="OCB47" s="179"/>
      <c r="OCC47" s="170"/>
      <c r="OCD47" s="188"/>
      <c r="OCE47" s="188"/>
      <c r="OCF47" s="188"/>
      <c r="OCG47" s="179"/>
      <c r="OCH47" s="170"/>
      <c r="OCI47" s="188"/>
      <c r="OCJ47" s="188"/>
      <c r="OCK47" s="188"/>
      <c r="OCL47" s="179"/>
      <c r="OCM47" s="170"/>
      <c r="OCN47" s="188"/>
      <c r="OCO47" s="188"/>
      <c r="OCP47" s="188"/>
      <c r="OCQ47" s="179"/>
      <c r="OCR47" s="170"/>
      <c r="OCS47" s="188"/>
      <c r="OCT47" s="188"/>
      <c r="OCU47" s="188"/>
      <c r="OCV47" s="179"/>
      <c r="OCW47" s="170"/>
      <c r="OCX47" s="188"/>
      <c r="OCY47" s="188"/>
      <c r="OCZ47" s="188"/>
      <c r="ODA47" s="179"/>
      <c r="ODB47" s="170"/>
      <c r="ODC47" s="188"/>
      <c r="ODD47" s="188"/>
      <c r="ODE47" s="188"/>
      <c r="ODF47" s="179"/>
      <c r="ODG47" s="170"/>
      <c r="ODH47" s="188"/>
      <c r="ODI47" s="188"/>
      <c r="ODJ47" s="188"/>
      <c r="ODK47" s="179"/>
      <c r="ODL47" s="170"/>
      <c r="ODM47" s="188"/>
      <c r="ODN47" s="188"/>
      <c r="ODO47" s="188"/>
      <c r="ODP47" s="179"/>
      <c r="ODQ47" s="170"/>
      <c r="ODR47" s="188"/>
      <c r="ODS47" s="188"/>
      <c r="ODT47" s="188"/>
      <c r="ODU47" s="179"/>
      <c r="ODV47" s="170"/>
      <c r="ODW47" s="188"/>
      <c r="ODX47" s="188"/>
      <c r="ODY47" s="188"/>
      <c r="ODZ47" s="179"/>
      <c r="OEA47" s="170"/>
      <c r="OEB47" s="188"/>
      <c r="OEC47" s="188"/>
      <c r="OED47" s="188"/>
      <c r="OEE47" s="179"/>
      <c r="OEF47" s="170"/>
      <c r="OEG47" s="188"/>
      <c r="OEH47" s="188"/>
      <c r="OEI47" s="188"/>
      <c r="OEJ47" s="179"/>
      <c r="OEK47" s="170"/>
      <c r="OEL47" s="188"/>
      <c r="OEM47" s="188"/>
      <c r="OEN47" s="188"/>
      <c r="OEO47" s="179"/>
      <c r="OEP47" s="170"/>
      <c r="OEQ47" s="188"/>
      <c r="OER47" s="188"/>
      <c r="OES47" s="188"/>
      <c r="OET47" s="179"/>
      <c r="OEU47" s="170"/>
      <c r="OEV47" s="188"/>
      <c r="OEW47" s="188"/>
      <c r="OEX47" s="188"/>
      <c r="OEY47" s="179"/>
      <c r="OEZ47" s="170"/>
      <c r="OFA47" s="188"/>
      <c r="OFB47" s="188"/>
      <c r="OFC47" s="188"/>
      <c r="OFD47" s="179"/>
      <c r="OFE47" s="170"/>
      <c r="OFF47" s="188"/>
      <c r="OFG47" s="188"/>
      <c r="OFH47" s="188"/>
      <c r="OFI47" s="179"/>
      <c r="OFJ47" s="170"/>
      <c r="OFK47" s="188"/>
      <c r="OFL47" s="188"/>
      <c r="OFM47" s="188"/>
      <c r="OFN47" s="179"/>
      <c r="OFO47" s="170"/>
      <c r="OFP47" s="188"/>
      <c r="OFQ47" s="188"/>
      <c r="OFR47" s="188"/>
      <c r="OFS47" s="179"/>
      <c r="OFT47" s="170"/>
      <c r="OFU47" s="188"/>
      <c r="OFV47" s="188"/>
      <c r="OFW47" s="188"/>
      <c r="OFX47" s="179"/>
      <c r="OFY47" s="170"/>
      <c r="OFZ47" s="188"/>
      <c r="OGA47" s="188"/>
      <c r="OGB47" s="188"/>
      <c r="OGC47" s="179"/>
      <c r="OGD47" s="170"/>
      <c r="OGE47" s="188"/>
      <c r="OGF47" s="188"/>
      <c r="OGG47" s="188"/>
      <c r="OGH47" s="179"/>
      <c r="OGI47" s="170"/>
      <c r="OGJ47" s="188"/>
      <c r="OGK47" s="188"/>
      <c r="OGL47" s="188"/>
      <c r="OGM47" s="179"/>
      <c r="OGN47" s="170"/>
      <c r="OGO47" s="188"/>
      <c r="OGP47" s="188"/>
      <c r="OGQ47" s="188"/>
      <c r="OGR47" s="179"/>
      <c r="OGS47" s="170"/>
      <c r="OGT47" s="188"/>
      <c r="OGU47" s="188"/>
      <c r="OGV47" s="188"/>
      <c r="OGW47" s="179"/>
      <c r="OGX47" s="170"/>
      <c r="OGY47" s="188"/>
      <c r="OGZ47" s="188"/>
      <c r="OHA47" s="188"/>
      <c r="OHB47" s="179"/>
      <c r="OHC47" s="170"/>
      <c r="OHD47" s="188"/>
      <c r="OHE47" s="188"/>
      <c r="OHF47" s="188"/>
      <c r="OHG47" s="179"/>
      <c r="OHH47" s="170"/>
      <c r="OHI47" s="188"/>
      <c r="OHJ47" s="188"/>
      <c r="OHK47" s="188"/>
      <c r="OHL47" s="179"/>
      <c r="OHM47" s="170"/>
      <c r="OHN47" s="188"/>
      <c r="OHO47" s="188"/>
      <c r="OHP47" s="188"/>
      <c r="OHQ47" s="179"/>
      <c r="OHR47" s="170"/>
      <c r="OHS47" s="188"/>
      <c r="OHT47" s="188"/>
      <c r="OHU47" s="188"/>
      <c r="OHV47" s="179"/>
      <c r="OHW47" s="170"/>
      <c r="OHX47" s="188"/>
      <c r="OHY47" s="188"/>
      <c r="OHZ47" s="188"/>
      <c r="OIA47" s="179"/>
      <c r="OIB47" s="170"/>
      <c r="OIC47" s="188"/>
      <c r="OID47" s="188"/>
      <c r="OIE47" s="188"/>
      <c r="OIF47" s="179"/>
      <c r="OIG47" s="170"/>
      <c r="OIH47" s="188"/>
      <c r="OII47" s="188"/>
      <c r="OIJ47" s="188"/>
      <c r="OIK47" s="179"/>
      <c r="OIL47" s="170"/>
      <c r="OIM47" s="188"/>
      <c r="OIN47" s="188"/>
      <c r="OIO47" s="188"/>
      <c r="OIP47" s="179"/>
      <c r="OIQ47" s="170"/>
      <c r="OIR47" s="188"/>
      <c r="OIS47" s="188"/>
      <c r="OIT47" s="188"/>
      <c r="OIU47" s="179"/>
      <c r="OIV47" s="170"/>
      <c r="OIW47" s="188"/>
      <c r="OIX47" s="188"/>
      <c r="OIY47" s="188"/>
      <c r="OIZ47" s="179"/>
      <c r="OJA47" s="170"/>
      <c r="OJB47" s="188"/>
      <c r="OJC47" s="188"/>
      <c r="OJD47" s="188"/>
      <c r="OJE47" s="179"/>
      <c r="OJF47" s="170"/>
      <c r="OJG47" s="188"/>
      <c r="OJH47" s="188"/>
      <c r="OJI47" s="188"/>
      <c r="OJJ47" s="179"/>
      <c r="OJK47" s="170"/>
      <c r="OJL47" s="188"/>
      <c r="OJM47" s="188"/>
      <c r="OJN47" s="188"/>
      <c r="OJO47" s="179"/>
      <c r="OJP47" s="170"/>
      <c r="OJQ47" s="188"/>
      <c r="OJR47" s="188"/>
      <c r="OJS47" s="188"/>
      <c r="OJT47" s="179"/>
      <c r="OJU47" s="170"/>
      <c r="OJV47" s="188"/>
      <c r="OJW47" s="188"/>
      <c r="OJX47" s="188"/>
      <c r="OJY47" s="179"/>
      <c r="OJZ47" s="170"/>
      <c r="OKA47" s="188"/>
      <c r="OKB47" s="188"/>
      <c r="OKC47" s="188"/>
      <c r="OKD47" s="179"/>
      <c r="OKE47" s="170"/>
      <c r="OKF47" s="188"/>
      <c r="OKG47" s="188"/>
      <c r="OKH47" s="188"/>
      <c r="OKI47" s="179"/>
      <c r="OKJ47" s="170"/>
      <c r="OKK47" s="188"/>
      <c r="OKL47" s="188"/>
      <c r="OKM47" s="188"/>
      <c r="OKN47" s="179"/>
      <c r="OKO47" s="170"/>
      <c r="OKP47" s="188"/>
      <c r="OKQ47" s="188"/>
      <c r="OKR47" s="188"/>
      <c r="OKS47" s="179"/>
      <c r="OKT47" s="170"/>
      <c r="OKU47" s="188"/>
      <c r="OKV47" s="188"/>
      <c r="OKW47" s="188"/>
      <c r="OKX47" s="179"/>
      <c r="OKY47" s="170"/>
      <c r="OKZ47" s="188"/>
      <c r="OLA47" s="188"/>
      <c r="OLB47" s="188"/>
      <c r="OLC47" s="179"/>
      <c r="OLD47" s="170"/>
      <c r="OLE47" s="188"/>
      <c r="OLF47" s="188"/>
      <c r="OLG47" s="188"/>
      <c r="OLH47" s="179"/>
      <c r="OLI47" s="170"/>
      <c r="OLJ47" s="188"/>
      <c r="OLK47" s="188"/>
      <c r="OLL47" s="188"/>
      <c r="OLM47" s="179"/>
      <c r="OLN47" s="170"/>
      <c r="OLO47" s="188"/>
      <c r="OLP47" s="188"/>
      <c r="OLQ47" s="188"/>
      <c r="OLR47" s="179"/>
      <c r="OLS47" s="170"/>
      <c r="OLT47" s="188"/>
      <c r="OLU47" s="188"/>
      <c r="OLV47" s="188"/>
      <c r="OLW47" s="179"/>
      <c r="OLX47" s="170"/>
      <c r="OLY47" s="188"/>
      <c r="OLZ47" s="188"/>
      <c r="OMA47" s="188"/>
      <c r="OMB47" s="179"/>
      <c r="OMC47" s="170"/>
      <c r="OMD47" s="188"/>
      <c r="OME47" s="188"/>
      <c r="OMF47" s="188"/>
      <c r="OMG47" s="179"/>
      <c r="OMH47" s="170"/>
      <c r="OMI47" s="188"/>
      <c r="OMJ47" s="188"/>
      <c r="OMK47" s="188"/>
      <c r="OML47" s="179"/>
      <c r="OMM47" s="170"/>
      <c r="OMN47" s="188"/>
      <c r="OMO47" s="188"/>
      <c r="OMP47" s="188"/>
      <c r="OMQ47" s="179"/>
      <c r="OMR47" s="170"/>
      <c r="OMS47" s="188"/>
      <c r="OMT47" s="188"/>
      <c r="OMU47" s="188"/>
      <c r="OMV47" s="179"/>
      <c r="OMW47" s="170"/>
      <c r="OMX47" s="188"/>
      <c r="OMY47" s="188"/>
      <c r="OMZ47" s="188"/>
      <c r="ONA47" s="179"/>
      <c r="ONB47" s="170"/>
      <c r="ONC47" s="188"/>
      <c r="OND47" s="188"/>
      <c r="ONE47" s="188"/>
      <c r="ONF47" s="179"/>
      <c r="ONG47" s="170"/>
      <c r="ONH47" s="188"/>
      <c r="ONI47" s="188"/>
      <c r="ONJ47" s="188"/>
      <c r="ONK47" s="179"/>
      <c r="ONL47" s="170"/>
      <c r="ONM47" s="188"/>
      <c r="ONN47" s="188"/>
      <c r="ONO47" s="188"/>
      <c r="ONP47" s="179"/>
      <c r="ONQ47" s="170"/>
      <c r="ONR47" s="188"/>
      <c r="ONS47" s="188"/>
      <c r="ONT47" s="188"/>
      <c r="ONU47" s="179"/>
      <c r="ONV47" s="170"/>
      <c r="ONW47" s="188"/>
      <c r="ONX47" s="188"/>
      <c r="ONY47" s="188"/>
      <c r="ONZ47" s="179"/>
      <c r="OOA47" s="170"/>
      <c r="OOB47" s="188"/>
      <c r="OOC47" s="188"/>
      <c r="OOD47" s="188"/>
      <c r="OOE47" s="179"/>
      <c r="OOF47" s="170"/>
      <c r="OOG47" s="188"/>
      <c r="OOH47" s="188"/>
      <c r="OOI47" s="188"/>
      <c r="OOJ47" s="179"/>
      <c r="OOK47" s="170"/>
      <c r="OOL47" s="188"/>
      <c r="OOM47" s="188"/>
      <c r="OON47" s="188"/>
      <c r="OOO47" s="179"/>
      <c r="OOP47" s="170"/>
      <c r="OOQ47" s="188"/>
      <c r="OOR47" s="188"/>
      <c r="OOS47" s="188"/>
      <c r="OOT47" s="179"/>
      <c r="OOU47" s="170"/>
      <c r="OOV47" s="188"/>
      <c r="OOW47" s="188"/>
      <c r="OOX47" s="188"/>
      <c r="OOY47" s="179"/>
      <c r="OOZ47" s="170"/>
      <c r="OPA47" s="188"/>
      <c r="OPB47" s="188"/>
      <c r="OPC47" s="188"/>
      <c r="OPD47" s="179"/>
      <c r="OPE47" s="170"/>
      <c r="OPF47" s="188"/>
      <c r="OPG47" s="188"/>
      <c r="OPH47" s="188"/>
      <c r="OPI47" s="179"/>
      <c r="OPJ47" s="170"/>
      <c r="OPK47" s="188"/>
      <c r="OPL47" s="188"/>
      <c r="OPM47" s="188"/>
      <c r="OPN47" s="179"/>
      <c r="OPO47" s="170"/>
      <c r="OPP47" s="188"/>
      <c r="OPQ47" s="188"/>
      <c r="OPR47" s="188"/>
      <c r="OPS47" s="179"/>
      <c r="OPT47" s="170"/>
      <c r="OPU47" s="188"/>
      <c r="OPV47" s="188"/>
      <c r="OPW47" s="188"/>
      <c r="OPX47" s="179"/>
      <c r="OPY47" s="170"/>
      <c r="OPZ47" s="188"/>
      <c r="OQA47" s="188"/>
      <c r="OQB47" s="188"/>
      <c r="OQC47" s="179"/>
      <c r="OQD47" s="170"/>
      <c r="OQE47" s="188"/>
      <c r="OQF47" s="188"/>
      <c r="OQG47" s="188"/>
      <c r="OQH47" s="179"/>
      <c r="OQI47" s="170"/>
      <c r="OQJ47" s="188"/>
      <c r="OQK47" s="188"/>
      <c r="OQL47" s="188"/>
      <c r="OQM47" s="179"/>
      <c r="OQN47" s="170"/>
      <c r="OQO47" s="188"/>
      <c r="OQP47" s="188"/>
      <c r="OQQ47" s="188"/>
      <c r="OQR47" s="179"/>
      <c r="OQS47" s="170"/>
      <c r="OQT47" s="188"/>
      <c r="OQU47" s="188"/>
      <c r="OQV47" s="188"/>
      <c r="OQW47" s="179"/>
      <c r="OQX47" s="170"/>
      <c r="OQY47" s="188"/>
      <c r="OQZ47" s="188"/>
      <c r="ORA47" s="188"/>
      <c r="ORB47" s="179"/>
      <c r="ORC47" s="170"/>
      <c r="ORD47" s="188"/>
      <c r="ORE47" s="188"/>
      <c r="ORF47" s="188"/>
      <c r="ORG47" s="179"/>
      <c r="ORH47" s="170"/>
      <c r="ORI47" s="188"/>
      <c r="ORJ47" s="188"/>
      <c r="ORK47" s="188"/>
      <c r="ORL47" s="179"/>
      <c r="ORM47" s="170"/>
      <c r="ORN47" s="188"/>
      <c r="ORO47" s="188"/>
      <c r="ORP47" s="188"/>
      <c r="ORQ47" s="179"/>
      <c r="ORR47" s="170"/>
      <c r="ORS47" s="188"/>
      <c r="ORT47" s="188"/>
      <c r="ORU47" s="188"/>
      <c r="ORV47" s="179"/>
      <c r="ORW47" s="170"/>
      <c r="ORX47" s="188"/>
      <c r="ORY47" s="188"/>
      <c r="ORZ47" s="188"/>
      <c r="OSA47" s="179"/>
      <c r="OSB47" s="170"/>
      <c r="OSC47" s="188"/>
      <c r="OSD47" s="188"/>
      <c r="OSE47" s="188"/>
      <c r="OSF47" s="179"/>
      <c r="OSG47" s="170"/>
      <c r="OSH47" s="188"/>
      <c r="OSI47" s="188"/>
      <c r="OSJ47" s="188"/>
      <c r="OSK47" s="179"/>
      <c r="OSL47" s="170"/>
      <c r="OSM47" s="188"/>
      <c r="OSN47" s="188"/>
      <c r="OSO47" s="188"/>
      <c r="OSP47" s="179"/>
      <c r="OSQ47" s="170"/>
      <c r="OSR47" s="188"/>
      <c r="OSS47" s="188"/>
      <c r="OST47" s="188"/>
      <c r="OSU47" s="179"/>
      <c r="OSV47" s="170"/>
      <c r="OSW47" s="188"/>
      <c r="OSX47" s="188"/>
      <c r="OSY47" s="188"/>
      <c r="OSZ47" s="179"/>
      <c r="OTA47" s="170"/>
      <c r="OTB47" s="188"/>
      <c r="OTC47" s="188"/>
      <c r="OTD47" s="188"/>
      <c r="OTE47" s="179"/>
      <c r="OTF47" s="170"/>
      <c r="OTG47" s="188"/>
      <c r="OTH47" s="188"/>
      <c r="OTI47" s="188"/>
      <c r="OTJ47" s="179"/>
      <c r="OTK47" s="170"/>
      <c r="OTL47" s="188"/>
      <c r="OTM47" s="188"/>
      <c r="OTN47" s="188"/>
      <c r="OTO47" s="179"/>
      <c r="OTP47" s="170"/>
      <c r="OTQ47" s="188"/>
      <c r="OTR47" s="188"/>
      <c r="OTS47" s="188"/>
      <c r="OTT47" s="179"/>
      <c r="OTU47" s="170"/>
      <c r="OTV47" s="188"/>
      <c r="OTW47" s="188"/>
      <c r="OTX47" s="188"/>
      <c r="OTY47" s="179"/>
      <c r="OTZ47" s="170"/>
      <c r="OUA47" s="188"/>
      <c r="OUB47" s="188"/>
      <c r="OUC47" s="188"/>
      <c r="OUD47" s="179"/>
      <c r="OUE47" s="170"/>
      <c r="OUF47" s="188"/>
      <c r="OUG47" s="188"/>
      <c r="OUH47" s="188"/>
      <c r="OUI47" s="179"/>
      <c r="OUJ47" s="170"/>
      <c r="OUK47" s="188"/>
      <c r="OUL47" s="188"/>
      <c r="OUM47" s="188"/>
      <c r="OUN47" s="179"/>
      <c r="OUO47" s="170"/>
      <c r="OUP47" s="188"/>
      <c r="OUQ47" s="188"/>
      <c r="OUR47" s="188"/>
      <c r="OUS47" s="179"/>
      <c r="OUT47" s="170"/>
      <c r="OUU47" s="188"/>
      <c r="OUV47" s="188"/>
      <c r="OUW47" s="188"/>
      <c r="OUX47" s="179"/>
      <c r="OUY47" s="170"/>
      <c r="OUZ47" s="188"/>
      <c r="OVA47" s="188"/>
      <c r="OVB47" s="188"/>
      <c r="OVC47" s="179"/>
      <c r="OVD47" s="170"/>
      <c r="OVE47" s="188"/>
      <c r="OVF47" s="188"/>
      <c r="OVG47" s="188"/>
      <c r="OVH47" s="179"/>
      <c r="OVI47" s="170"/>
      <c r="OVJ47" s="188"/>
      <c r="OVK47" s="188"/>
      <c r="OVL47" s="188"/>
      <c r="OVM47" s="179"/>
      <c r="OVN47" s="170"/>
      <c r="OVO47" s="188"/>
      <c r="OVP47" s="188"/>
      <c r="OVQ47" s="188"/>
      <c r="OVR47" s="179"/>
      <c r="OVS47" s="170"/>
      <c r="OVT47" s="188"/>
      <c r="OVU47" s="188"/>
      <c r="OVV47" s="188"/>
      <c r="OVW47" s="179"/>
      <c r="OVX47" s="170"/>
      <c r="OVY47" s="188"/>
      <c r="OVZ47" s="188"/>
      <c r="OWA47" s="188"/>
      <c r="OWB47" s="179"/>
      <c r="OWC47" s="170"/>
      <c r="OWD47" s="188"/>
      <c r="OWE47" s="188"/>
      <c r="OWF47" s="188"/>
      <c r="OWG47" s="179"/>
      <c r="OWH47" s="170"/>
      <c r="OWI47" s="188"/>
      <c r="OWJ47" s="188"/>
      <c r="OWK47" s="188"/>
      <c r="OWL47" s="179"/>
      <c r="OWM47" s="170"/>
      <c r="OWN47" s="188"/>
      <c r="OWO47" s="188"/>
      <c r="OWP47" s="188"/>
      <c r="OWQ47" s="179"/>
      <c r="OWR47" s="170"/>
      <c r="OWS47" s="188"/>
      <c r="OWT47" s="188"/>
      <c r="OWU47" s="188"/>
      <c r="OWV47" s="179"/>
      <c r="OWW47" s="170"/>
      <c r="OWX47" s="188"/>
      <c r="OWY47" s="188"/>
      <c r="OWZ47" s="188"/>
      <c r="OXA47" s="179"/>
      <c r="OXB47" s="170"/>
      <c r="OXC47" s="188"/>
      <c r="OXD47" s="188"/>
      <c r="OXE47" s="188"/>
      <c r="OXF47" s="179"/>
      <c r="OXG47" s="170"/>
      <c r="OXH47" s="188"/>
      <c r="OXI47" s="188"/>
      <c r="OXJ47" s="188"/>
      <c r="OXK47" s="179"/>
      <c r="OXL47" s="170"/>
      <c r="OXM47" s="188"/>
      <c r="OXN47" s="188"/>
      <c r="OXO47" s="188"/>
      <c r="OXP47" s="179"/>
      <c r="OXQ47" s="170"/>
      <c r="OXR47" s="188"/>
      <c r="OXS47" s="188"/>
      <c r="OXT47" s="188"/>
      <c r="OXU47" s="179"/>
      <c r="OXV47" s="170"/>
      <c r="OXW47" s="188"/>
      <c r="OXX47" s="188"/>
      <c r="OXY47" s="188"/>
      <c r="OXZ47" s="179"/>
      <c r="OYA47" s="170"/>
      <c r="OYB47" s="188"/>
      <c r="OYC47" s="188"/>
      <c r="OYD47" s="188"/>
      <c r="OYE47" s="179"/>
      <c r="OYF47" s="170"/>
      <c r="OYG47" s="188"/>
      <c r="OYH47" s="188"/>
      <c r="OYI47" s="188"/>
      <c r="OYJ47" s="179"/>
      <c r="OYK47" s="170"/>
      <c r="OYL47" s="188"/>
      <c r="OYM47" s="188"/>
      <c r="OYN47" s="188"/>
      <c r="OYO47" s="179"/>
      <c r="OYP47" s="170"/>
      <c r="OYQ47" s="188"/>
      <c r="OYR47" s="188"/>
      <c r="OYS47" s="188"/>
      <c r="OYT47" s="179"/>
      <c r="OYU47" s="170"/>
      <c r="OYV47" s="188"/>
      <c r="OYW47" s="188"/>
      <c r="OYX47" s="188"/>
      <c r="OYY47" s="179"/>
      <c r="OYZ47" s="170"/>
      <c r="OZA47" s="188"/>
      <c r="OZB47" s="188"/>
      <c r="OZC47" s="188"/>
      <c r="OZD47" s="179"/>
      <c r="OZE47" s="170"/>
      <c r="OZF47" s="188"/>
      <c r="OZG47" s="188"/>
      <c r="OZH47" s="188"/>
      <c r="OZI47" s="179"/>
      <c r="OZJ47" s="170"/>
      <c r="OZK47" s="188"/>
      <c r="OZL47" s="188"/>
      <c r="OZM47" s="188"/>
      <c r="OZN47" s="179"/>
      <c r="OZO47" s="170"/>
      <c r="OZP47" s="188"/>
      <c r="OZQ47" s="188"/>
      <c r="OZR47" s="188"/>
      <c r="OZS47" s="179"/>
      <c r="OZT47" s="170"/>
      <c r="OZU47" s="188"/>
      <c r="OZV47" s="188"/>
      <c r="OZW47" s="188"/>
      <c r="OZX47" s="179"/>
      <c r="OZY47" s="170"/>
      <c r="OZZ47" s="188"/>
      <c r="PAA47" s="188"/>
      <c r="PAB47" s="188"/>
      <c r="PAC47" s="179"/>
      <c r="PAD47" s="170"/>
      <c r="PAE47" s="188"/>
      <c r="PAF47" s="188"/>
      <c r="PAG47" s="188"/>
      <c r="PAH47" s="179"/>
      <c r="PAI47" s="170"/>
      <c r="PAJ47" s="188"/>
      <c r="PAK47" s="188"/>
      <c r="PAL47" s="188"/>
      <c r="PAM47" s="179"/>
      <c r="PAN47" s="170"/>
      <c r="PAO47" s="188"/>
      <c r="PAP47" s="188"/>
      <c r="PAQ47" s="188"/>
      <c r="PAR47" s="179"/>
      <c r="PAS47" s="170"/>
      <c r="PAT47" s="188"/>
      <c r="PAU47" s="188"/>
      <c r="PAV47" s="188"/>
      <c r="PAW47" s="179"/>
      <c r="PAX47" s="170"/>
      <c r="PAY47" s="188"/>
      <c r="PAZ47" s="188"/>
      <c r="PBA47" s="188"/>
      <c r="PBB47" s="179"/>
      <c r="PBC47" s="170"/>
      <c r="PBD47" s="188"/>
      <c r="PBE47" s="188"/>
      <c r="PBF47" s="188"/>
      <c r="PBG47" s="179"/>
      <c r="PBH47" s="170"/>
      <c r="PBI47" s="188"/>
      <c r="PBJ47" s="188"/>
      <c r="PBK47" s="188"/>
      <c r="PBL47" s="179"/>
      <c r="PBM47" s="170"/>
      <c r="PBN47" s="188"/>
      <c r="PBO47" s="188"/>
      <c r="PBP47" s="188"/>
      <c r="PBQ47" s="179"/>
      <c r="PBR47" s="170"/>
      <c r="PBS47" s="188"/>
      <c r="PBT47" s="188"/>
      <c r="PBU47" s="188"/>
      <c r="PBV47" s="179"/>
      <c r="PBW47" s="170"/>
      <c r="PBX47" s="188"/>
      <c r="PBY47" s="188"/>
      <c r="PBZ47" s="188"/>
      <c r="PCA47" s="179"/>
      <c r="PCB47" s="170"/>
      <c r="PCC47" s="188"/>
      <c r="PCD47" s="188"/>
      <c r="PCE47" s="188"/>
      <c r="PCF47" s="179"/>
      <c r="PCG47" s="170"/>
      <c r="PCH47" s="188"/>
      <c r="PCI47" s="188"/>
      <c r="PCJ47" s="188"/>
      <c r="PCK47" s="179"/>
      <c r="PCL47" s="170"/>
      <c r="PCM47" s="188"/>
      <c r="PCN47" s="188"/>
      <c r="PCO47" s="188"/>
      <c r="PCP47" s="179"/>
      <c r="PCQ47" s="170"/>
      <c r="PCR47" s="188"/>
      <c r="PCS47" s="188"/>
      <c r="PCT47" s="188"/>
      <c r="PCU47" s="179"/>
      <c r="PCV47" s="170"/>
      <c r="PCW47" s="188"/>
      <c r="PCX47" s="188"/>
      <c r="PCY47" s="188"/>
      <c r="PCZ47" s="179"/>
      <c r="PDA47" s="170"/>
      <c r="PDB47" s="188"/>
      <c r="PDC47" s="188"/>
      <c r="PDD47" s="188"/>
      <c r="PDE47" s="179"/>
      <c r="PDF47" s="170"/>
      <c r="PDG47" s="188"/>
      <c r="PDH47" s="188"/>
      <c r="PDI47" s="188"/>
      <c r="PDJ47" s="179"/>
      <c r="PDK47" s="170"/>
      <c r="PDL47" s="188"/>
      <c r="PDM47" s="188"/>
      <c r="PDN47" s="188"/>
      <c r="PDO47" s="179"/>
      <c r="PDP47" s="170"/>
      <c r="PDQ47" s="188"/>
      <c r="PDR47" s="188"/>
      <c r="PDS47" s="188"/>
      <c r="PDT47" s="179"/>
      <c r="PDU47" s="170"/>
      <c r="PDV47" s="188"/>
      <c r="PDW47" s="188"/>
      <c r="PDX47" s="188"/>
      <c r="PDY47" s="179"/>
      <c r="PDZ47" s="170"/>
      <c r="PEA47" s="188"/>
      <c r="PEB47" s="188"/>
      <c r="PEC47" s="188"/>
      <c r="PED47" s="179"/>
      <c r="PEE47" s="170"/>
      <c r="PEF47" s="188"/>
      <c r="PEG47" s="188"/>
      <c r="PEH47" s="188"/>
      <c r="PEI47" s="179"/>
      <c r="PEJ47" s="170"/>
      <c r="PEK47" s="188"/>
      <c r="PEL47" s="188"/>
      <c r="PEM47" s="188"/>
      <c r="PEN47" s="179"/>
      <c r="PEO47" s="170"/>
      <c r="PEP47" s="188"/>
      <c r="PEQ47" s="188"/>
      <c r="PER47" s="188"/>
      <c r="PES47" s="179"/>
      <c r="PET47" s="170"/>
      <c r="PEU47" s="188"/>
      <c r="PEV47" s="188"/>
      <c r="PEW47" s="188"/>
      <c r="PEX47" s="179"/>
      <c r="PEY47" s="170"/>
      <c r="PEZ47" s="188"/>
      <c r="PFA47" s="188"/>
      <c r="PFB47" s="188"/>
      <c r="PFC47" s="179"/>
      <c r="PFD47" s="170"/>
      <c r="PFE47" s="188"/>
      <c r="PFF47" s="188"/>
      <c r="PFG47" s="188"/>
      <c r="PFH47" s="179"/>
      <c r="PFI47" s="170"/>
      <c r="PFJ47" s="188"/>
      <c r="PFK47" s="188"/>
      <c r="PFL47" s="188"/>
      <c r="PFM47" s="179"/>
      <c r="PFN47" s="170"/>
      <c r="PFO47" s="188"/>
      <c r="PFP47" s="188"/>
      <c r="PFQ47" s="188"/>
      <c r="PFR47" s="179"/>
      <c r="PFS47" s="170"/>
      <c r="PFT47" s="188"/>
      <c r="PFU47" s="188"/>
      <c r="PFV47" s="188"/>
      <c r="PFW47" s="179"/>
      <c r="PFX47" s="170"/>
      <c r="PFY47" s="188"/>
      <c r="PFZ47" s="188"/>
      <c r="PGA47" s="188"/>
      <c r="PGB47" s="179"/>
      <c r="PGC47" s="170"/>
      <c r="PGD47" s="188"/>
      <c r="PGE47" s="188"/>
      <c r="PGF47" s="188"/>
      <c r="PGG47" s="179"/>
      <c r="PGH47" s="170"/>
      <c r="PGI47" s="188"/>
      <c r="PGJ47" s="188"/>
      <c r="PGK47" s="188"/>
      <c r="PGL47" s="179"/>
      <c r="PGM47" s="170"/>
      <c r="PGN47" s="188"/>
      <c r="PGO47" s="188"/>
      <c r="PGP47" s="188"/>
      <c r="PGQ47" s="179"/>
      <c r="PGR47" s="170"/>
      <c r="PGS47" s="188"/>
      <c r="PGT47" s="188"/>
      <c r="PGU47" s="188"/>
      <c r="PGV47" s="179"/>
      <c r="PGW47" s="170"/>
      <c r="PGX47" s="188"/>
      <c r="PGY47" s="188"/>
      <c r="PGZ47" s="188"/>
      <c r="PHA47" s="179"/>
      <c r="PHB47" s="170"/>
      <c r="PHC47" s="188"/>
      <c r="PHD47" s="188"/>
      <c r="PHE47" s="188"/>
      <c r="PHF47" s="179"/>
      <c r="PHG47" s="170"/>
      <c r="PHH47" s="188"/>
      <c r="PHI47" s="188"/>
      <c r="PHJ47" s="188"/>
      <c r="PHK47" s="179"/>
      <c r="PHL47" s="170"/>
      <c r="PHM47" s="188"/>
      <c r="PHN47" s="188"/>
      <c r="PHO47" s="188"/>
      <c r="PHP47" s="179"/>
      <c r="PHQ47" s="170"/>
      <c r="PHR47" s="188"/>
      <c r="PHS47" s="188"/>
      <c r="PHT47" s="188"/>
      <c r="PHU47" s="179"/>
      <c r="PHV47" s="170"/>
      <c r="PHW47" s="188"/>
      <c r="PHX47" s="188"/>
      <c r="PHY47" s="188"/>
      <c r="PHZ47" s="179"/>
      <c r="PIA47" s="170"/>
      <c r="PIB47" s="188"/>
      <c r="PIC47" s="188"/>
      <c r="PID47" s="188"/>
      <c r="PIE47" s="179"/>
      <c r="PIF47" s="170"/>
      <c r="PIG47" s="188"/>
      <c r="PIH47" s="188"/>
      <c r="PII47" s="188"/>
      <c r="PIJ47" s="179"/>
      <c r="PIK47" s="170"/>
      <c r="PIL47" s="188"/>
      <c r="PIM47" s="188"/>
      <c r="PIN47" s="188"/>
      <c r="PIO47" s="179"/>
      <c r="PIP47" s="170"/>
      <c r="PIQ47" s="188"/>
      <c r="PIR47" s="188"/>
      <c r="PIS47" s="188"/>
      <c r="PIT47" s="179"/>
      <c r="PIU47" s="170"/>
      <c r="PIV47" s="188"/>
      <c r="PIW47" s="188"/>
      <c r="PIX47" s="188"/>
      <c r="PIY47" s="179"/>
      <c r="PIZ47" s="170"/>
      <c r="PJA47" s="188"/>
      <c r="PJB47" s="188"/>
      <c r="PJC47" s="188"/>
      <c r="PJD47" s="179"/>
      <c r="PJE47" s="170"/>
      <c r="PJF47" s="188"/>
      <c r="PJG47" s="188"/>
      <c r="PJH47" s="188"/>
      <c r="PJI47" s="179"/>
      <c r="PJJ47" s="170"/>
      <c r="PJK47" s="188"/>
      <c r="PJL47" s="188"/>
      <c r="PJM47" s="188"/>
      <c r="PJN47" s="179"/>
      <c r="PJO47" s="170"/>
      <c r="PJP47" s="188"/>
      <c r="PJQ47" s="188"/>
      <c r="PJR47" s="188"/>
      <c r="PJS47" s="179"/>
      <c r="PJT47" s="170"/>
      <c r="PJU47" s="188"/>
      <c r="PJV47" s="188"/>
      <c r="PJW47" s="188"/>
      <c r="PJX47" s="179"/>
      <c r="PJY47" s="170"/>
      <c r="PJZ47" s="188"/>
      <c r="PKA47" s="188"/>
      <c r="PKB47" s="188"/>
      <c r="PKC47" s="179"/>
      <c r="PKD47" s="170"/>
      <c r="PKE47" s="188"/>
      <c r="PKF47" s="188"/>
      <c r="PKG47" s="188"/>
      <c r="PKH47" s="179"/>
      <c r="PKI47" s="170"/>
      <c r="PKJ47" s="188"/>
      <c r="PKK47" s="188"/>
      <c r="PKL47" s="188"/>
      <c r="PKM47" s="179"/>
      <c r="PKN47" s="170"/>
      <c r="PKO47" s="188"/>
      <c r="PKP47" s="188"/>
      <c r="PKQ47" s="188"/>
      <c r="PKR47" s="179"/>
      <c r="PKS47" s="170"/>
      <c r="PKT47" s="188"/>
      <c r="PKU47" s="188"/>
      <c r="PKV47" s="188"/>
      <c r="PKW47" s="179"/>
      <c r="PKX47" s="170"/>
      <c r="PKY47" s="188"/>
      <c r="PKZ47" s="188"/>
      <c r="PLA47" s="188"/>
      <c r="PLB47" s="179"/>
      <c r="PLC47" s="170"/>
      <c r="PLD47" s="188"/>
      <c r="PLE47" s="188"/>
      <c r="PLF47" s="188"/>
      <c r="PLG47" s="179"/>
      <c r="PLH47" s="170"/>
      <c r="PLI47" s="188"/>
      <c r="PLJ47" s="188"/>
      <c r="PLK47" s="188"/>
      <c r="PLL47" s="179"/>
      <c r="PLM47" s="170"/>
      <c r="PLN47" s="188"/>
      <c r="PLO47" s="188"/>
      <c r="PLP47" s="188"/>
      <c r="PLQ47" s="179"/>
      <c r="PLR47" s="170"/>
      <c r="PLS47" s="188"/>
      <c r="PLT47" s="188"/>
      <c r="PLU47" s="188"/>
      <c r="PLV47" s="179"/>
      <c r="PLW47" s="170"/>
      <c r="PLX47" s="188"/>
      <c r="PLY47" s="188"/>
      <c r="PLZ47" s="188"/>
      <c r="PMA47" s="179"/>
      <c r="PMB47" s="170"/>
      <c r="PMC47" s="188"/>
      <c r="PMD47" s="188"/>
      <c r="PME47" s="188"/>
      <c r="PMF47" s="179"/>
      <c r="PMG47" s="170"/>
      <c r="PMH47" s="188"/>
      <c r="PMI47" s="188"/>
      <c r="PMJ47" s="188"/>
      <c r="PMK47" s="179"/>
      <c r="PML47" s="170"/>
      <c r="PMM47" s="188"/>
      <c r="PMN47" s="188"/>
      <c r="PMO47" s="188"/>
      <c r="PMP47" s="179"/>
      <c r="PMQ47" s="170"/>
      <c r="PMR47" s="188"/>
      <c r="PMS47" s="188"/>
      <c r="PMT47" s="188"/>
      <c r="PMU47" s="179"/>
      <c r="PMV47" s="170"/>
      <c r="PMW47" s="188"/>
      <c r="PMX47" s="188"/>
      <c r="PMY47" s="188"/>
      <c r="PMZ47" s="179"/>
      <c r="PNA47" s="170"/>
      <c r="PNB47" s="188"/>
      <c r="PNC47" s="188"/>
      <c r="PND47" s="188"/>
      <c r="PNE47" s="179"/>
      <c r="PNF47" s="170"/>
      <c r="PNG47" s="188"/>
      <c r="PNH47" s="188"/>
      <c r="PNI47" s="188"/>
      <c r="PNJ47" s="179"/>
      <c r="PNK47" s="170"/>
      <c r="PNL47" s="188"/>
      <c r="PNM47" s="188"/>
      <c r="PNN47" s="188"/>
      <c r="PNO47" s="179"/>
      <c r="PNP47" s="170"/>
      <c r="PNQ47" s="188"/>
      <c r="PNR47" s="188"/>
      <c r="PNS47" s="188"/>
      <c r="PNT47" s="179"/>
      <c r="PNU47" s="170"/>
      <c r="PNV47" s="188"/>
      <c r="PNW47" s="188"/>
      <c r="PNX47" s="188"/>
      <c r="PNY47" s="179"/>
      <c r="PNZ47" s="170"/>
      <c r="POA47" s="188"/>
      <c r="POB47" s="188"/>
      <c r="POC47" s="188"/>
      <c r="POD47" s="179"/>
      <c r="POE47" s="170"/>
      <c r="POF47" s="188"/>
      <c r="POG47" s="188"/>
      <c r="POH47" s="188"/>
      <c r="POI47" s="179"/>
      <c r="POJ47" s="170"/>
      <c r="POK47" s="188"/>
      <c r="POL47" s="188"/>
      <c r="POM47" s="188"/>
      <c r="PON47" s="179"/>
      <c r="POO47" s="170"/>
      <c r="POP47" s="188"/>
      <c r="POQ47" s="188"/>
      <c r="POR47" s="188"/>
      <c r="POS47" s="179"/>
      <c r="POT47" s="170"/>
      <c r="POU47" s="188"/>
      <c r="POV47" s="188"/>
      <c r="POW47" s="188"/>
      <c r="POX47" s="179"/>
      <c r="POY47" s="170"/>
      <c r="POZ47" s="188"/>
      <c r="PPA47" s="188"/>
      <c r="PPB47" s="188"/>
      <c r="PPC47" s="179"/>
      <c r="PPD47" s="170"/>
      <c r="PPE47" s="188"/>
      <c r="PPF47" s="188"/>
      <c r="PPG47" s="188"/>
      <c r="PPH47" s="179"/>
      <c r="PPI47" s="170"/>
      <c r="PPJ47" s="188"/>
      <c r="PPK47" s="188"/>
      <c r="PPL47" s="188"/>
      <c r="PPM47" s="179"/>
      <c r="PPN47" s="170"/>
      <c r="PPO47" s="188"/>
      <c r="PPP47" s="188"/>
      <c r="PPQ47" s="188"/>
      <c r="PPR47" s="179"/>
      <c r="PPS47" s="170"/>
      <c r="PPT47" s="188"/>
      <c r="PPU47" s="188"/>
      <c r="PPV47" s="188"/>
      <c r="PPW47" s="179"/>
      <c r="PPX47" s="170"/>
      <c r="PPY47" s="188"/>
      <c r="PPZ47" s="188"/>
      <c r="PQA47" s="188"/>
      <c r="PQB47" s="179"/>
      <c r="PQC47" s="170"/>
      <c r="PQD47" s="188"/>
      <c r="PQE47" s="188"/>
      <c r="PQF47" s="188"/>
      <c r="PQG47" s="179"/>
      <c r="PQH47" s="170"/>
      <c r="PQI47" s="188"/>
      <c r="PQJ47" s="188"/>
      <c r="PQK47" s="188"/>
      <c r="PQL47" s="179"/>
      <c r="PQM47" s="170"/>
      <c r="PQN47" s="188"/>
      <c r="PQO47" s="188"/>
      <c r="PQP47" s="188"/>
      <c r="PQQ47" s="179"/>
      <c r="PQR47" s="170"/>
      <c r="PQS47" s="188"/>
      <c r="PQT47" s="188"/>
      <c r="PQU47" s="188"/>
      <c r="PQV47" s="179"/>
      <c r="PQW47" s="170"/>
      <c r="PQX47" s="188"/>
      <c r="PQY47" s="188"/>
      <c r="PQZ47" s="188"/>
      <c r="PRA47" s="179"/>
      <c r="PRB47" s="170"/>
      <c r="PRC47" s="188"/>
      <c r="PRD47" s="188"/>
      <c r="PRE47" s="188"/>
      <c r="PRF47" s="179"/>
      <c r="PRG47" s="170"/>
      <c r="PRH47" s="188"/>
      <c r="PRI47" s="188"/>
      <c r="PRJ47" s="188"/>
      <c r="PRK47" s="179"/>
      <c r="PRL47" s="170"/>
      <c r="PRM47" s="188"/>
      <c r="PRN47" s="188"/>
      <c r="PRO47" s="188"/>
      <c r="PRP47" s="179"/>
      <c r="PRQ47" s="170"/>
      <c r="PRR47" s="188"/>
      <c r="PRS47" s="188"/>
      <c r="PRT47" s="188"/>
      <c r="PRU47" s="179"/>
      <c r="PRV47" s="170"/>
      <c r="PRW47" s="188"/>
      <c r="PRX47" s="188"/>
      <c r="PRY47" s="188"/>
      <c r="PRZ47" s="179"/>
      <c r="PSA47" s="170"/>
      <c r="PSB47" s="188"/>
      <c r="PSC47" s="188"/>
      <c r="PSD47" s="188"/>
      <c r="PSE47" s="179"/>
      <c r="PSF47" s="170"/>
      <c r="PSG47" s="188"/>
      <c r="PSH47" s="188"/>
      <c r="PSI47" s="188"/>
      <c r="PSJ47" s="179"/>
      <c r="PSK47" s="170"/>
      <c r="PSL47" s="188"/>
      <c r="PSM47" s="188"/>
      <c r="PSN47" s="188"/>
      <c r="PSO47" s="179"/>
      <c r="PSP47" s="170"/>
      <c r="PSQ47" s="188"/>
      <c r="PSR47" s="188"/>
      <c r="PSS47" s="188"/>
      <c r="PST47" s="179"/>
      <c r="PSU47" s="170"/>
      <c r="PSV47" s="188"/>
      <c r="PSW47" s="188"/>
      <c r="PSX47" s="188"/>
      <c r="PSY47" s="179"/>
      <c r="PSZ47" s="170"/>
      <c r="PTA47" s="188"/>
      <c r="PTB47" s="188"/>
      <c r="PTC47" s="188"/>
      <c r="PTD47" s="179"/>
      <c r="PTE47" s="170"/>
      <c r="PTF47" s="188"/>
      <c r="PTG47" s="188"/>
      <c r="PTH47" s="188"/>
      <c r="PTI47" s="179"/>
      <c r="PTJ47" s="170"/>
      <c r="PTK47" s="188"/>
      <c r="PTL47" s="188"/>
      <c r="PTM47" s="188"/>
      <c r="PTN47" s="179"/>
      <c r="PTO47" s="170"/>
      <c r="PTP47" s="188"/>
      <c r="PTQ47" s="188"/>
      <c r="PTR47" s="188"/>
      <c r="PTS47" s="179"/>
      <c r="PTT47" s="170"/>
      <c r="PTU47" s="188"/>
      <c r="PTV47" s="188"/>
      <c r="PTW47" s="188"/>
      <c r="PTX47" s="179"/>
      <c r="PTY47" s="170"/>
      <c r="PTZ47" s="188"/>
      <c r="PUA47" s="188"/>
      <c r="PUB47" s="188"/>
      <c r="PUC47" s="179"/>
      <c r="PUD47" s="170"/>
      <c r="PUE47" s="188"/>
      <c r="PUF47" s="188"/>
      <c r="PUG47" s="188"/>
      <c r="PUH47" s="179"/>
      <c r="PUI47" s="170"/>
      <c r="PUJ47" s="188"/>
      <c r="PUK47" s="188"/>
      <c r="PUL47" s="188"/>
      <c r="PUM47" s="179"/>
      <c r="PUN47" s="170"/>
      <c r="PUO47" s="188"/>
      <c r="PUP47" s="188"/>
      <c r="PUQ47" s="188"/>
      <c r="PUR47" s="179"/>
      <c r="PUS47" s="170"/>
      <c r="PUT47" s="188"/>
      <c r="PUU47" s="188"/>
      <c r="PUV47" s="188"/>
      <c r="PUW47" s="179"/>
      <c r="PUX47" s="170"/>
      <c r="PUY47" s="188"/>
      <c r="PUZ47" s="188"/>
      <c r="PVA47" s="188"/>
      <c r="PVB47" s="179"/>
      <c r="PVC47" s="170"/>
      <c r="PVD47" s="188"/>
      <c r="PVE47" s="188"/>
      <c r="PVF47" s="188"/>
      <c r="PVG47" s="179"/>
      <c r="PVH47" s="170"/>
      <c r="PVI47" s="188"/>
      <c r="PVJ47" s="188"/>
      <c r="PVK47" s="188"/>
      <c r="PVL47" s="179"/>
      <c r="PVM47" s="170"/>
      <c r="PVN47" s="188"/>
      <c r="PVO47" s="188"/>
      <c r="PVP47" s="188"/>
      <c r="PVQ47" s="179"/>
      <c r="PVR47" s="170"/>
      <c r="PVS47" s="188"/>
      <c r="PVT47" s="188"/>
      <c r="PVU47" s="188"/>
      <c r="PVV47" s="179"/>
      <c r="PVW47" s="170"/>
      <c r="PVX47" s="188"/>
      <c r="PVY47" s="188"/>
      <c r="PVZ47" s="188"/>
      <c r="PWA47" s="179"/>
      <c r="PWB47" s="170"/>
      <c r="PWC47" s="188"/>
      <c r="PWD47" s="188"/>
      <c r="PWE47" s="188"/>
      <c r="PWF47" s="179"/>
      <c r="PWG47" s="170"/>
      <c r="PWH47" s="188"/>
      <c r="PWI47" s="188"/>
      <c r="PWJ47" s="188"/>
      <c r="PWK47" s="179"/>
      <c r="PWL47" s="170"/>
      <c r="PWM47" s="188"/>
      <c r="PWN47" s="188"/>
      <c r="PWO47" s="188"/>
      <c r="PWP47" s="179"/>
      <c r="PWQ47" s="170"/>
      <c r="PWR47" s="188"/>
      <c r="PWS47" s="188"/>
      <c r="PWT47" s="188"/>
      <c r="PWU47" s="179"/>
      <c r="PWV47" s="170"/>
      <c r="PWW47" s="188"/>
      <c r="PWX47" s="188"/>
      <c r="PWY47" s="188"/>
      <c r="PWZ47" s="179"/>
      <c r="PXA47" s="170"/>
      <c r="PXB47" s="188"/>
      <c r="PXC47" s="188"/>
      <c r="PXD47" s="188"/>
      <c r="PXE47" s="179"/>
      <c r="PXF47" s="170"/>
      <c r="PXG47" s="188"/>
      <c r="PXH47" s="188"/>
      <c r="PXI47" s="188"/>
      <c r="PXJ47" s="179"/>
      <c r="PXK47" s="170"/>
      <c r="PXL47" s="188"/>
      <c r="PXM47" s="188"/>
      <c r="PXN47" s="188"/>
      <c r="PXO47" s="179"/>
      <c r="PXP47" s="170"/>
      <c r="PXQ47" s="188"/>
      <c r="PXR47" s="188"/>
      <c r="PXS47" s="188"/>
      <c r="PXT47" s="179"/>
      <c r="PXU47" s="170"/>
      <c r="PXV47" s="188"/>
      <c r="PXW47" s="188"/>
      <c r="PXX47" s="188"/>
      <c r="PXY47" s="179"/>
      <c r="PXZ47" s="170"/>
      <c r="PYA47" s="188"/>
      <c r="PYB47" s="188"/>
      <c r="PYC47" s="188"/>
      <c r="PYD47" s="179"/>
      <c r="PYE47" s="170"/>
      <c r="PYF47" s="188"/>
      <c r="PYG47" s="188"/>
      <c r="PYH47" s="188"/>
      <c r="PYI47" s="179"/>
      <c r="PYJ47" s="170"/>
      <c r="PYK47" s="188"/>
      <c r="PYL47" s="188"/>
      <c r="PYM47" s="188"/>
      <c r="PYN47" s="179"/>
      <c r="PYO47" s="170"/>
      <c r="PYP47" s="188"/>
      <c r="PYQ47" s="188"/>
      <c r="PYR47" s="188"/>
      <c r="PYS47" s="179"/>
      <c r="PYT47" s="170"/>
      <c r="PYU47" s="188"/>
      <c r="PYV47" s="188"/>
      <c r="PYW47" s="188"/>
      <c r="PYX47" s="179"/>
      <c r="PYY47" s="170"/>
      <c r="PYZ47" s="188"/>
      <c r="PZA47" s="188"/>
      <c r="PZB47" s="188"/>
      <c r="PZC47" s="179"/>
      <c r="PZD47" s="170"/>
      <c r="PZE47" s="188"/>
      <c r="PZF47" s="188"/>
      <c r="PZG47" s="188"/>
      <c r="PZH47" s="179"/>
      <c r="PZI47" s="170"/>
      <c r="PZJ47" s="188"/>
      <c r="PZK47" s="188"/>
      <c r="PZL47" s="188"/>
      <c r="PZM47" s="179"/>
      <c r="PZN47" s="170"/>
      <c r="PZO47" s="188"/>
      <c r="PZP47" s="188"/>
      <c r="PZQ47" s="188"/>
      <c r="PZR47" s="179"/>
      <c r="PZS47" s="170"/>
      <c r="PZT47" s="188"/>
      <c r="PZU47" s="188"/>
      <c r="PZV47" s="188"/>
      <c r="PZW47" s="179"/>
      <c r="PZX47" s="170"/>
      <c r="PZY47" s="188"/>
      <c r="PZZ47" s="188"/>
      <c r="QAA47" s="188"/>
      <c r="QAB47" s="179"/>
      <c r="QAC47" s="170"/>
      <c r="QAD47" s="188"/>
      <c r="QAE47" s="188"/>
      <c r="QAF47" s="188"/>
      <c r="QAG47" s="179"/>
      <c r="QAH47" s="170"/>
      <c r="QAI47" s="188"/>
      <c r="QAJ47" s="188"/>
      <c r="QAK47" s="188"/>
      <c r="QAL47" s="179"/>
      <c r="QAM47" s="170"/>
      <c r="QAN47" s="188"/>
      <c r="QAO47" s="188"/>
      <c r="QAP47" s="188"/>
      <c r="QAQ47" s="179"/>
      <c r="QAR47" s="170"/>
      <c r="QAS47" s="188"/>
      <c r="QAT47" s="188"/>
      <c r="QAU47" s="188"/>
      <c r="QAV47" s="179"/>
      <c r="QAW47" s="170"/>
      <c r="QAX47" s="188"/>
      <c r="QAY47" s="188"/>
      <c r="QAZ47" s="188"/>
      <c r="QBA47" s="179"/>
      <c r="QBB47" s="170"/>
      <c r="QBC47" s="188"/>
      <c r="QBD47" s="188"/>
      <c r="QBE47" s="188"/>
      <c r="QBF47" s="179"/>
      <c r="QBG47" s="170"/>
      <c r="QBH47" s="188"/>
      <c r="QBI47" s="188"/>
      <c r="QBJ47" s="188"/>
      <c r="QBK47" s="179"/>
      <c r="QBL47" s="170"/>
      <c r="QBM47" s="188"/>
      <c r="QBN47" s="188"/>
      <c r="QBO47" s="188"/>
      <c r="QBP47" s="179"/>
      <c r="QBQ47" s="170"/>
      <c r="QBR47" s="188"/>
      <c r="QBS47" s="188"/>
      <c r="QBT47" s="188"/>
      <c r="QBU47" s="179"/>
      <c r="QBV47" s="170"/>
      <c r="QBW47" s="188"/>
      <c r="QBX47" s="188"/>
      <c r="QBY47" s="188"/>
      <c r="QBZ47" s="179"/>
      <c r="QCA47" s="170"/>
      <c r="QCB47" s="188"/>
      <c r="QCC47" s="188"/>
      <c r="QCD47" s="188"/>
      <c r="QCE47" s="179"/>
      <c r="QCF47" s="170"/>
      <c r="QCG47" s="188"/>
      <c r="QCH47" s="188"/>
      <c r="QCI47" s="188"/>
      <c r="QCJ47" s="179"/>
      <c r="QCK47" s="170"/>
      <c r="QCL47" s="188"/>
      <c r="QCM47" s="188"/>
      <c r="QCN47" s="188"/>
      <c r="QCO47" s="179"/>
      <c r="QCP47" s="170"/>
      <c r="QCQ47" s="188"/>
      <c r="QCR47" s="188"/>
      <c r="QCS47" s="188"/>
      <c r="QCT47" s="179"/>
      <c r="QCU47" s="170"/>
      <c r="QCV47" s="188"/>
      <c r="QCW47" s="188"/>
      <c r="QCX47" s="188"/>
      <c r="QCY47" s="179"/>
      <c r="QCZ47" s="170"/>
      <c r="QDA47" s="188"/>
      <c r="QDB47" s="188"/>
      <c r="QDC47" s="188"/>
      <c r="QDD47" s="179"/>
      <c r="QDE47" s="170"/>
      <c r="QDF47" s="188"/>
      <c r="QDG47" s="188"/>
      <c r="QDH47" s="188"/>
      <c r="QDI47" s="179"/>
      <c r="QDJ47" s="170"/>
      <c r="QDK47" s="188"/>
      <c r="QDL47" s="188"/>
      <c r="QDM47" s="188"/>
      <c r="QDN47" s="179"/>
      <c r="QDO47" s="170"/>
      <c r="QDP47" s="188"/>
      <c r="QDQ47" s="188"/>
      <c r="QDR47" s="188"/>
      <c r="QDS47" s="179"/>
      <c r="QDT47" s="170"/>
      <c r="QDU47" s="188"/>
      <c r="QDV47" s="188"/>
      <c r="QDW47" s="188"/>
      <c r="QDX47" s="179"/>
      <c r="QDY47" s="170"/>
      <c r="QDZ47" s="188"/>
      <c r="QEA47" s="188"/>
      <c r="QEB47" s="188"/>
      <c r="QEC47" s="179"/>
      <c r="QED47" s="170"/>
      <c r="QEE47" s="188"/>
      <c r="QEF47" s="188"/>
      <c r="QEG47" s="188"/>
      <c r="QEH47" s="179"/>
      <c r="QEI47" s="170"/>
      <c r="QEJ47" s="188"/>
      <c r="QEK47" s="188"/>
      <c r="QEL47" s="188"/>
      <c r="QEM47" s="179"/>
      <c r="QEN47" s="170"/>
      <c r="QEO47" s="188"/>
      <c r="QEP47" s="188"/>
      <c r="QEQ47" s="188"/>
      <c r="QER47" s="179"/>
      <c r="QES47" s="170"/>
      <c r="QET47" s="188"/>
      <c r="QEU47" s="188"/>
      <c r="QEV47" s="188"/>
      <c r="QEW47" s="179"/>
      <c r="QEX47" s="170"/>
      <c r="QEY47" s="188"/>
      <c r="QEZ47" s="188"/>
      <c r="QFA47" s="188"/>
      <c r="QFB47" s="179"/>
      <c r="QFC47" s="170"/>
      <c r="QFD47" s="188"/>
      <c r="QFE47" s="188"/>
      <c r="QFF47" s="188"/>
      <c r="QFG47" s="179"/>
      <c r="QFH47" s="170"/>
      <c r="QFI47" s="188"/>
      <c r="QFJ47" s="188"/>
      <c r="QFK47" s="188"/>
      <c r="QFL47" s="179"/>
      <c r="QFM47" s="170"/>
      <c r="QFN47" s="188"/>
      <c r="QFO47" s="188"/>
      <c r="QFP47" s="188"/>
      <c r="QFQ47" s="179"/>
      <c r="QFR47" s="170"/>
      <c r="QFS47" s="188"/>
      <c r="QFT47" s="188"/>
      <c r="QFU47" s="188"/>
      <c r="QFV47" s="179"/>
      <c r="QFW47" s="170"/>
      <c r="QFX47" s="188"/>
      <c r="QFY47" s="188"/>
      <c r="QFZ47" s="188"/>
      <c r="QGA47" s="179"/>
      <c r="QGB47" s="170"/>
      <c r="QGC47" s="188"/>
      <c r="QGD47" s="188"/>
      <c r="QGE47" s="188"/>
      <c r="QGF47" s="179"/>
      <c r="QGG47" s="170"/>
      <c r="QGH47" s="188"/>
      <c r="QGI47" s="188"/>
      <c r="QGJ47" s="188"/>
      <c r="QGK47" s="179"/>
      <c r="QGL47" s="170"/>
      <c r="QGM47" s="188"/>
      <c r="QGN47" s="188"/>
      <c r="QGO47" s="188"/>
      <c r="QGP47" s="179"/>
      <c r="QGQ47" s="170"/>
      <c r="QGR47" s="188"/>
      <c r="QGS47" s="188"/>
      <c r="QGT47" s="188"/>
      <c r="QGU47" s="179"/>
      <c r="QGV47" s="170"/>
      <c r="QGW47" s="188"/>
      <c r="QGX47" s="188"/>
      <c r="QGY47" s="188"/>
      <c r="QGZ47" s="179"/>
      <c r="QHA47" s="170"/>
      <c r="QHB47" s="188"/>
      <c r="QHC47" s="188"/>
      <c r="QHD47" s="188"/>
      <c r="QHE47" s="179"/>
      <c r="QHF47" s="170"/>
      <c r="QHG47" s="188"/>
      <c r="QHH47" s="188"/>
      <c r="QHI47" s="188"/>
      <c r="QHJ47" s="179"/>
      <c r="QHK47" s="170"/>
      <c r="QHL47" s="188"/>
      <c r="QHM47" s="188"/>
      <c r="QHN47" s="188"/>
      <c r="QHO47" s="179"/>
      <c r="QHP47" s="170"/>
      <c r="QHQ47" s="188"/>
      <c r="QHR47" s="188"/>
      <c r="QHS47" s="188"/>
      <c r="QHT47" s="179"/>
      <c r="QHU47" s="170"/>
      <c r="QHV47" s="188"/>
      <c r="QHW47" s="188"/>
      <c r="QHX47" s="188"/>
      <c r="QHY47" s="179"/>
      <c r="QHZ47" s="170"/>
      <c r="QIA47" s="188"/>
      <c r="QIB47" s="188"/>
      <c r="QIC47" s="188"/>
      <c r="QID47" s="179"/>
      <c r="QIE47" s="170"/>
      <c r="QIF47" s="188"/>
      <c r="QIG47" s="188"/>
      <c r="QIH47" s="188"/>
      <c r="QII47" s="179"/>
      <c r="QIJ47" s="170"/>
      <c r="QIK47" s="188"/>
      <c r="QIL47" s="188"/>
      <c r="QIM47" s="188"/>
      <c r="QIN47" s="179"/>
      <c r="QIO47" s="170"/>
      <c r="QIP47" s="188"/>
      <c r="QIQ47" s="188"/>
      <c r="QIR47" s="188"/>
      <c r="QIS47" s="179"/>
      <c r="QIT47" s="170"/>
      <c r="QIU47" s="188"/>
      <c r="QIV47" s="188"/>
      <c r="QIW47" s="188"/>
      <c r="QIX47" s="179"/>
      <c r="QIY47" s="170"/>
      <c r="QIZ47" s="188"/>
      <c r="QJA47" s="188"/>
      <c r="QJB47" s="188"/>
      <c r="QJC47" s="179"/>
      <c r="QJD47" s="170"/>
      <c r="QJE47" s="188"/>
      <c r="QJF47" s="188"/>
      <c r="QJG47" s="188"/>
      <c r="QJH47" s="179"/>
      <c r="QJI47" s="170"/>
      <c r="QJJ47" s="188"/>
      <c r="QJK47" s="188"/>
      <c r="QJL47" s="188"/>
      <c r="QJM47" s="179"/>
      <c r="QJN47" s="170"/>
      <c r="QJO47" s="188"/>
      <c r="QJP47" s="188"/>
      <c r="QJQ47" s="188"/>
      <c r="QJR47" s="179"/>
      <c r="QJS47" s="170"/>
      <c r="QJT47" s="188"/>
      <c r="QJU47" s="188"/>
      <c r="QJV47" s="188"/>
      <c r="QJW47" s="179"/>
      <c r="QJX47" s="170"/>
      <c r="QJY47" s="188"/>
      <c r="QJZ47" s="188"/>
      <c r="QKA47" s="188"/>
      <c r="QKB47" s="179"/>
      <c r="QKC47" s="170"/>
      <c r="QKD47" s="188"/>
      <c r="QKE47" s="188"/>
      <c r="QKF47" s="188"/>
      <c r="QKG47" s="179"/>
      <c r="QKH47" s="170"/>
      <c r="QKI47" s="188"/>
      <c r="QKJ47" s="188"/>
      <c r="QKK47" s="188"/>
      <c r="QKL47" s="179"/>
      <c r="QKM47" s="170"/>
      <c r="QKN47" s="188"/>
      <c r="QKO47" s="188"/>
      <c r="QKP47" s="188"/>
      <c r="QKQ47" s="179"/>
      <c r="QKR47" s="170"/>
      <c r="QKS47" s="188"/>
      <c r="QKT47" s="188"/>
      <c r="QKU47" s="188"/>
      <c r="QKV47" s="179"/>
      <c r="QKW47" s="170"/>
      <c r="QKX47" s="188"/>
      <c r="QKY47" s="188"/>
      <c r="QKZ47" s="188"/>
      <c r="QLA47" s="179"/>
      <c r="QLB47" s="170"/>
      <c r="QLC47" s="188"/>
      <c r="QLD47" s="188"/>
      <c r="QLE47" s="188"/>
      <c r="QLF47" s="179"/>
      <c r="QLG47" s="170"/>
      <c r="QLH47" s="188"/>
      <c r="QLI47" s="188"/>
      <c r="QLJ47" s="188"/>
      <c r="QLK47" s="179"/>
      <c r="QLL47" s="170"/>
      <c r="QLM47" s="188"/>
      <c r="QLN47" s="188"/>
      <c r="QLO47" s="188"/>
      <c r="QLP47" s="179"/>
      <c r="QLQ47" s="170"/>
      <c r="QLR47" s="188"/>
      <c r="QLS47" s="188"/>
      <c r="QLT47" s="188"/>
      <c r="QLU47" s="179"/>
      <c r="QLV47" s="170"/>
      <c r="QLW47" s="188"/>
      <c r="QLX47" s="188"/>
      <c r="QLY47" s="188"/>
      <c r="QLZ47" s="179"/>
      <c r="QMA47" s="170"/>
      <c r="QMB47" s="188"/>
      <c r="QMC47" s="188"/>
      <c r="QMD47" s="188"/>
      <c r="QME47" s="179"/>
      <c r="QMF47" s="170"/>
      <c r="QMG47" s="188"/>
      <c r="QMH47" s="188"/>
      <c r="QMI47" s="188"/>
      <c r="QMJ47" s="179"/>
      <c r="QMK47" s="170"/>
      <c r="QML47" s="188"/>
      <c r="QMM47" s="188"/>
      <c r="QMN47" s="188"/>
      <c r="QMO47" s="179"/>
      <c r="QMP47" s="170"/>
      <c r="QMQ47" s="188"/>
      <c r="QMR47" s="188"/>
      <c r="QMS47" s="188"/>
      <c r="QMT47" s="179"/>
      <c r="QMU47" s="170"/>
      <c r="QMV47" s="188"/>
      <c r="QMW47" s="188"/>
      <c r="QMX47" s="188"/>
      <c r="QMY47" s="179"/>
      <c r="QMZ47" s="170"/>
      <c r="QNA47" s="188"/>
      <c r="QNB47" s="188"/>
      <c r="QNC47" s="188"/>
      <c r="QND47" s="179"/>
      <c r="QNE47" s="170"/>
      <c r="QNF47" s="188"/>
      <c r="QNG47" s="188"/>
      <c r="QNH47" s="188"/>
      <c r="QNI47" s="179"/>
      <c r="QNJ47" s="170"/>
      <c r="QNK47" s="188"/>
      <c r="QNL47" s="188"/>
      <c r="QNM47" s="188"/>
      <c r="QNN47" s="179"/>
      <c r="QNO47" s="170"/>
      <c r="QNP47" s="188"/>
      <c r="QNQ47" s="188"/>
      <c r="QNR47" s="188"/>
      <c r="QNS47" s="179"/>
      <c r="QNT47" s="170"/>
      <c r="QNU47" s="188"/>
      <c r="QNV47" s="188"/>
      <c r="QNW47" s="188"/>
      <c r="QNX47" s="179"/>
      <c r="QNY47" s="170"/>
      <c r="QNZ47" s="188"/>
      <c r="QOA47" s="188"/>
      <c r="QOB47" s="188"/>
      <c r="QOC47" s="179"/>
      <c r="QOD47" s="170"/>
      <c r="QOE47" s="188"/>
      <c r="QOF47" s="188"/>
      <c r="QOG47" s="188"/>
      <c r="QOH47" s="179"/>
      <c r="QOI47" s="170"/>
      <c r="QOJ47" s="188"/>
      <c r="QOK47" s="188"/>
      <c r="QOL47" s="188"/>
      <c r="QOM47" s="179"/>
      <c r="QON47" s="170"/>
      <c r="QOO47" s="188"/>
      <c r="QOP47" s="188"/>
      <c r="QOQ47" s="188"/>
      <c r="QOR47" s="179"/>
      <c r="QOS47" s="170"/>
      <c r="QOT47" s="188"/>
      <c r="QOU47" s="188"/>
      <c r="QOV47" s="188"/>
      <c r="QOW47" s="179"/>
      <c r="QOX47" s="170"/>
      <c r="QOY47" s="188"/>
      <c r="QOZ47" s="188"/>
      <c r="QPA47" s="188"/>
      <c r="QPB47" s="179"/>
      <c r="QPC47" s="170"/>
      <c r="QPD47" s="188"/>
      <c r="QPE47" s="188"/>
      <c r="QPF47" s="188"/>
      <c r="QPG47" s="179"/>
      <c r="QPH47" s="170"/>
      <c r="QPI47" s="188"/>
      <c r="QPJ47" s="188"/>
      <c r="QPK47" s="188"/>
      <c r="QPL47" s="179"/>
      <c r="QPM47" s="170"/>
      <c r="QPN47" s="188"/>
      <c r="QPO47" s="188"/>
      <c r="QPP47" s="188"/>
      <c r="QPQ47" s="179"/>
      <c r="QPR47" s="170"/>
      <c r="QPS47" s="188"/>
      <c r="QPT47" s="188"/>
      <c r="QPU47" s="188"/>
      <c r="QPV47" s="179"/>
      <c r="QPW47" s="170"/>
      <c r="QPX47" s="188"/>
      <c r="QPY47" s="188"/>
      <c r="QPZ47" s="188"/>
      <c r="QQA47" s="179"/>
      <c r="QQB47" s="170"/>
      <c r="QQC47" s="188"/>
      <c r="QQD47" s="188"/>
      <c r="QQE47" s="188"/>
      <c r="QQF47" s="179"/>
      <c r="QQG47" s="170"/>
      <c r="QQH47" s="188"/>
      <c r="QQI47" s="188"/>
      <c r="QQJ47" s="188"/>
      <c r="QQK47" s="179"/>
      <c r="QQL47" s="170"/>
      <c r="QQM47" s="188"/>
      <c r="QQN47" s="188"/>
      <c r="QQO47" s="188"/>
      <c r="QQP47" s="179"/>
      <c r="QQQ47" s="170"/>
      <c r="QQR47" s="188"/>
      <c r="QQS47" s="188"/>
      <c r="QQT47" s="188"/>
      <c r="QQU47" s="179"/>
      <c r="QQV47" s="170"/>
      <c r="QQW47" s="188"/>
      <c r="QQX47" s="188"/>
      <c r="QQY47" s="188"/>
      <c r="QQZ47" s="179"/>
      <c r="QRA47" s="170"/>
      <c r="QRB47" s="188"/>
      <c r="QRC47" s="188"/>
      <c r="QRD47" s="188"/>
      <c r="QRE47" s="179"/>
      <c r="QRF47" s="170"/>
      <c r="QRG47" s="188"/>
      <c r="QRH47" s="188"/>
      <c r="QRI47" s="188"/>
      <c r="QRJ47" s="179"/>
      <c r="QRK47" s="170"/>
      <c r="QRL47" s="188"/>
      <c r="QRM47" s="188"/>
      <c r="QRN47" s="188"/>
      <c r="QRO47" s="179"/>
      <c r="QRP47" s="170"/>
      <c r="QRQ47" s="188"/>
      <c r="QRR47" s="188"/>
      <c r="QRS47" s="188"/>
      <c r="QRT47" s="179"/>
      <c r="QRU47" s="170"/>
      <c r="QRV47" s="188"/>
      <c r="QRW47" s="188"/>
      <c r="QRX47" s="188"/>
      <c r="QRY47" s="179"/>
      <c r="QRZ47" s="170"/>
      <c r="QSA47" s="188"/>
      <c r="QSB47" s="188"/>
      <c r="QSC47" s="188"/>
      <c r="QSD47" s="179"/>
      <c r="QSE47" s="170"/>
      <c r="QSF47" s="188"/>
      <c r="QSG47" s="188"/>
      <c r="QSH47" s="188"/>
      <c r="QSI47" s="179"/>
      <c r="QSJ47" s="170"/>
      <c r="QSK47" s="188"/>
      <c r="QSL47" s="188"/>
      <c r="QSM47" s="188"/>
      <c r="QSN47" s="179"/>
      <c r="QSO47" s="170"/>
      <c r="QSP47" s="188"/>
      <c r="QSQ47" s="188"/>
      <c r="QSR47" s="188"/>
      <c r="QSS47" s="179"/>
      <c r="QST47" s="170"/>
      <c r="QSU47" s="188"/>
      <c r="QSV47" s="188"/>
      <c r="QSW47" s="188"/>
      <c r="QSX47" s="179"/>
      <c r="QSY47" s="170"/>
      <c r="QSZ47" s="188"/>
      <c r="QTA47" s="188"/>
      <c r="QTB47" s="188"/>
      <c r="QTC47" s="179"/>
      <c r="QTD47" s="170"/>
      <c r="QTE47" s="188"/>
      <c r="QTF47" s="188"/>
      <c r="QTG47" s="188"/>
      <c r="QTH47" s="179"/>
      <c r="QTI47" s="170"/>
      <c r="QTJ47" s="188"/>
      <c r="QTK47" s="188"/>
      <c r="QTL47" s="188"/>
      <c r="QTM47" s="179"/>
      <c r="QTN47" s="170"/>
      <c r="QTO47" s="188"/>
      <c r="QTP47" s="188"/>
      <c r="QTQ47" s="188"/>
      <c r="QTR47" s="179"/>
      <c r="QTS47" s="170"/>
      <c r="QTT47" s="188"/>
      <c r="QTU47" s="188"/>
      <c r="QTV47" s="188"/>
      <c r="QTW47" s="179"/>
      <c r="QTX47" s="170"/>
      <c r="QTY47" s="188"/>
      <c r="QTZ47" s="188"/>
      <c r="QUA47" s="188"/>
      <c r="QUB47" s="179"/>
      <c r="QUC47" s="170"/>
      <c r="QUD47" s="188"/>
      <c r="QUE47" s="188"/>
      <c r="QUF47" s="188"/>
      <c r="QUG47" s="179"/>
      <c r="QUH47" s="170"/>
      <c r="QUI47" s="188"/>
      <c r="QUJ47" s="188"/>
      <c r="QUK47" s="188"/>
      <c r="QUL47" s="179"/>
      <c r="QUM47" s="170"/>
      <c r="QUN47" s="188"/>
      <c r="QUO47" s="188"/>
      <c r="QUP47" s="188"/>
      <c r="QUQ47" s="179"/>
      <c r="QUR47" s="170"/>
      <c r="QUS47" s="188"/>
      <c r="QUT47" s="188"/>
      <c r="QUU47" s="188"/>
      <c r="QUV47" s="179"/>
      <c r="QUW47" s="170"/>
      <c r="QUX47" s="188"/>
      <c r="QUY47" s="188"/>
      <c r="QUZ47" s="188"/>
      <c r="QVA47" s="179"/>
      <c r="QVB47" s="170"/>
      <c r="QVC47" s="188"/>
      <c r="QVD47" s="188"/>
      <c r="QVE47" s="188"/>
      <c r="QVF47" s="179"/>
      <c r="QVG47" s="170"/>
      <c r="QVH47" s="188"/>
      <c r="QVI47" s="188"/>
      <c r="QVJ47" s="188"/>
      <c r="QVK47" s="179"/>
      <c r="QVL47" s="170"/>
      <c r="QVM47" s="188"/>
      <c r="QVN47" s="188"/>
      <c r="QVO47" s="188"/>
      <c r="QVP47" s="179"/>
      <c r="QVQ47" s="170"/>
      <c r="QVR47" s="188"/>
      <c r="QVS47" s="188"/>
      <c r="QVT47" s="188"/>
      <c r="QVU47" s="179"/>
      <c r="QVV47" s="170"/>
      <c r="QVW47" s="188"/>
      <c r="QVX47" s="188"/>
      <c r="QVY47" s="188"/>
      <c r="QVZ47" s="179"/>
      <c r="QWA47" s="170"/>
      <c r="QWB47" s="188"/>
      <c r="QWC47" s="188"/>
      <c r="QWD47" s="188"/>
      <c r="QWE47" s="179"/>
      <c r="QWF47" s="170"/>
      <c r="QWG47" s="188"/>
      <c r="QWH47" s="188"/>
      <c r="QWI47" s="188"/>
      <c r="QWJ47" s="179"/>
      <c r="QWK47" s="170"/>
      <c r="QWL47" s="188"/>
      <c r="QWM47" s="188"/>
      <c r="QWN47" s="188"/>
      <c r="QWO47" s="179"/>
      <c r="QWP47" s="170"/>
      <c r="QWQ47" s="188"/>
      <c r="QWR47" s="188"/>
      <c r="QWS47" s="188"/>
      <c r="QWT47" s="179"/>
      <c r="QWU47" s="170"/>
      <c r="QWV47" s="188"/>
      <c r="QWW47" s="188"/>
      <c r="QWX47" s="188"/>
      <c r="QWY47" s="179"/>
      <c r="QWZ47" s="170"/>
      <c r="QXA47" s="188"/>
      <c r="QXB47" s="188"/>
      <c r="QXC47" s="188"/>
      <c r="QXD47" s="179"/>
      <c r="QXE47" s="170"/>
      <c r="QXF47" s="188"/>
      <c r="QXG47" s="188"/>
      <c r="QXH47" s="188"/>
      <c r="QXI47" s="179"/>
      <c r="QXJ47" s="170"/>
      <c r="QXK47" s="188"/>
      <c r="QXL47" s="188"/>
      <c r="QXM47" s="188"/>
      <c r="QXN47" s="179"/>
      <c r="QXO47" s="170"/>
      <c r="QXP47" s="188"/>
      <c r="QXQ47" s="188"/>
      <c r="QXR47" s="188"/>
      <c r="QXS47" s="179"/>
      <c r="QXT47" s="170"/>
      <c r="QXU47" s="188"/>
      <c r="QXV47" s="188"/>
      <c r="QXW47" s="188"/>
      <c r="QXX47" s="179"/>
      <c r="QXY47" s="170"/>
      <c r="QXZ47" s="188"/>
      <c r="QYA47" s="188"/>
      <c r="QYB47" s="188"/>
      <c r="QYC47" s="179"/>
      <c r="QYD47" s="170"/>
      <c r="QYE47" s="188"/>
      <c r="QYF47" s="188"/>
      <c r="QYG47" s="188"/>
      <c r="QYH47" s="179"/>
      <c r="QYI47" s="170"/>
      <c r="QYJ47" s="188"/>
      <c r="QYK47" s="188"/>
      <c r="QYL47" s="188"/>
      <c r="QYM47" s="179"/>
      <c r="QYN47" s="170"/>
      <c r="QYO47" s="188"/>
      <c r="QYP47" s="188"/>
      <c r="QYQ47" s="188"/>
      <c r="QYR47" s="179"/>
      <c r="QYS47" s="170"/>
      <c r="QYT47" s="188"/>
      <c r="QYU47" s="188"/>
      <c r="QYV47" s="188"/>
      <c r="QYW47" s="179"/>
      <c r="QYX47" s="170"/>
      <c r="QYY47" s="188"/>
      <c r="QYZ47" s="188"/>
      <c r="QZA47" s="188"/>
      <c r="QZB47" s="179"/>
      <c r="QZC47" s="170"/>
      <c r="QZD47" s="188"/>
      <c r="QZE47" s="188"/>
      <c r="QZF47" s="188"/>
      <c r="QZG47" s="179"/>
      <c r="QZH47" s="170"/>
      <c r="QZI47" s="188"/>
      <c r="QZJ47" s="188"/>
      <c r="QZK47" s="188"/>
      <c r="QZL47" s="179"/>
      <c r="QZM47" s="170"/>
      <c r="QZN47" s="188"/>
      <c r="QZO47" s="188"/>
      <c r="QZP47" s="188"/>
      <c r="QZQ47" s="179"/>
      <c r="QZR47" s="170"/>
      <c r="QZS47" s="188"/>
      <c r="QZT47" s="188"/>
      <c r="QZU47" s="188"/>
      <c r="QZV47" s="179"/>
      <c r="QZW47" s="170"/>
      <c r="QZX47" s="188"/>
      <c r="QZY47" s="188"/>
      <c r="QZZ47" s="188"/>
      <c r="RAA47" s="179"/>
      <c r="RAB47" s="170"/>
      <c r="RAC47" s="188"/>
      <c r="RAD47" s="188"/>
      <c r="RAE47" s="188"/>
      <c r="RAF47" s="179"/>
      <c r="RAG47" s="170"/>
      <c r="RAH47" s="188"/>
      <c r="RAI47" s="188"/>
      <c r="RAJ47" s="188"/>
      <c r="RAK47" s="179"/>
      <c r="RAL47" s="170"/>
      <c r="RAM47" s="188"/>
      <c r="RAN47" s="188"/>
      <c r="RAO47" s="188"/>
      <c r="RAP47" s="179"/>
      <c r="RAQ47" s="170"/>
      <c r="RAR47" s="188"/>
      <c r="RAS47" s="188"/>
      <c r="RAT47" s="188"/>
      <c r="RAU47" s="179"/>
      <c r="RAV47" s="170"/>
      <c r="RAW47" s="188"/>
      <c r="RAX47" s="188"/>
      <c r="RAY47" s="188"/>
      <c r="RAZ47" s="179"/>
      <c r="RBA47" s="170"/>
      <c r="RBB47" s="188"/>
      <c r="RBC47" s="188"/>
      <c r="RBD47" s="188"/>
      <c r="RBE47" s="179"/>
      <c r="RBF47" s="170"/>
      <c r="RBG47" s="188"/>
      <c r="RBH47" s="188"/>
      <c r="RBI47" s="188"/>
      <c r="RBJ47" s="179"/>
      <c r="RBK47" s="170"/>
      <c r="RBL47" s="188"/>
      <c r="RBM47" s="188"/>
      <c r="RBN47" s="188"/>
      <c r="RBO47" s="179"/>
      <c r="RBP47" s="170"/>
      <c r="RBQ47" s="188"/>
      <c r="RBR47" s="188"/>
      <c r="RBS47" s="188"/>
      <c r="RBT47" s="179"/>
      <c r="RBU47" s="170"/>
      <c r="RBV47" s="188"/>
      <c r="RBW47" s="188"/>
      <c r="RBX47" s="188"/>
      <c r="RBY47" s="179"/>
      <c r="RBZ47" s="170"/>
      <c r="RCA47" s="188"/>
      <c r="RCB47" s="188"/>
      <c r="RCC47" s="188"/>
      <c r="RCD47" s="179"/>
      <c r="RCE47" s="170"/>
      <c r="RCF47" s="188"/>
      <c r="RCG47" s="188"/>
      <c r="RCH47" s="188"/>
      <c r="RCI47" s="179"/>
      <c r="RCJ47" s="170"/>
      <c r="RCK47" s="188"/>
      <c r="RCL47" s="188"/>
      <c r="RCM47" s="188"/>
      <c r="RCN47" s="179"/>
      <c r="RCO47" s="170"/>
      <c r="RCP47" s="188"/>
      <c r="RCQ47" s="188"/>
      <c r="RCR47" s="188"/>
      <c r="RCS47" s="179"/>
      <c r="RCT47" s="170"/>
      <c r="RCU47" s="188"/>
      <c r="RCV47" s="188"/>
      <c r="RCW47" s="188"/>
      <c r="RCX47" s="179"/>
      <c r="RCY47" s="170"/>
      <c r="RCZ47" s="188"/>
      <c r="RDA47" s="188"/>
      <c r="RDB47" s="188"/>
      <c r="RDC47" s="179"/>
      <c r="RDD47" s="170"/>
      <c r="RDE47" s="188"/>
      <c r="RDF47" s="188"/>
      <c r="RDG47" s="188"/>
      <c r="RDH47" s="179"/>
      <c r="RDI47" s="170"/>
      <c r="RDJ47" s="188"/>
      <c r="RDK47" s="188"/>
      <c r="RDL47" s="188"/>
      <c r="RDM47" s="179"/>
      <c r="RDN47" s="170"/>
      <c r="RDO47" s="188"/>
      <c r="RDP47" s="188"/>
      <c r="RDQ47" s="188"/>
      <c r="RDR47" s="179"/>
      <c r="RDS47" s="170"/>
      <c r="RDT47" s="188"/>
      <c r="RDU47" s="188"/>
      <c r="RDV47" s="188"/>
      <c r="RDW47" s="179"/>
      <c r="RDX47" s="170"/>
      <c r="RDY47" s="188"/>
      <c r="RDZ47" s="188"/>
      <c r="REA47" s="188"/>
      <c r="REB47" s="179"/>
      <c r="REC47" s="170"/>
      <c r="RED47" s="188"/>
      <c r="REE47" s="188"/>
      <c r="REF47" s="188"/>
      <c r="REG47" s="179"/>
      <c r="REH47" s="170"/>
      <c r="REI47" s="188"/>
      <c r="REJ47" s="188"/>
      <c r="REK47" s="188"/>
      <c r="REL47" s="179"/>
      <c r="REM47" s="170"/>
      <c r="REN47" s="188"/>
      <c r="REO47" s="188"/>
      <c r="REP47" s="188"/>
      <c r="REQ47" s="179"/>
      <c r="RER47" s="170"/>
      <c r="RES47" s="188"/>
      <c r="RET47" s="188"/>
      <c r="REU47" s="188"/>
      <c r="REV47" s="179"/>
      <c r="REW47" s="170"/>
      <c r="REX47" s="188"/>
      <c r="REY47" s="188"/>
      <c r="REZ47" s="188"/>
      <c r="RFA47" s="179"/>
      <c r="RFB47" s="170"/>
      <c r="RFC47" s="188"/>
      <c r="RFD47" s="188"/>
      <c r="RFE47" s="188"/>
      <c r="RFF47" s="179"/>
      <c r="RFG47" s="170"/>
      <c r="RFH47" s="188"/>
      <c r="RFI47" s="188"/>
      <c r="RFJ47" s="188"/>
      <c r="RFK47" s="179"/>
      <c r="RFL47" s="170"/>
      <c r="RFM47" s="188"/>
      <c r="RFN47" s="188"/>
      <c r="RFO47" s="188"/>
      <c r="RFP47" s="179"/>
      <c r="RFQ47" s="170"/>
      <c r="RFR47" s="188"/>
      <c r="RFS47" s="188"/>
      <c r="RFT47" s="188"/>
      <c r="RFU47" s="179"/>
      <c r="RFV47" s="170"/>
      <c r="RFW47" s="188"/>
      <c r="RFX47" s="188"/>
      <c r="RFY47" s="188"/>
      <c r="RFZ47" s="179"/>
      <c r="RGA47" s="170"/>
      <c r="RGB47" s="188"/>
      <c r="RGC47" s="188"/>
      <c r="RGD47" s="188"/>
      <c r="RGE47" s="179"/>
      <c r="RGF47" s="170"/>
      <c r="RGG47" s="188"/>
      <c r="RGH47" s="188"/>
      <c r="RGI47" s="188"/>
      <c r="RGJ47" s="179"/>
      <c r="RGK47" s="170"/>
      <c r="RGL47" s="188"/>
      <c r="RGM47" s="188"/>
      <c r="RGN47" s="188"/>
      <c r="RGO47" s="179"/>
      <c r="RGP47" s="170"/>
      <c r="RGQ47" s="188"/>
      <c r="RGR47" s="188"/>
      <c r="RGS47" s="188"/>
      <c r="RGT47" s="179"/>
      <c r="RGU47" s="170"/>
      <c r="RGV47" s="188"/>
      <c r="RGW47" s="188"/>
      <c r="RGX47" s="188"/>
      <c r="RGY47" s="179"/>
      <c r="RGZ47" s="170"/>
      <c r="RHA47" s="188"/>
      <c r="RHB47" s="188"/>
      <c r="RHC47" s="188"/>
      <c r="RHD47" s="179"/>
      <c r="RHE47" s="170"/>
      <c r="RHF47" s="188"/>
      <c r="RHG47" s="188"/>
      <c r="RHH47" s="188"/>
      <c r="RHI47" s="179"/>
      <c r="RHJ47" s="170"/>
      <c r="RHK47" s="188"/>
      <c r="RHL47" s="188"/>
      <c r="RHM47" s="188"/>
      <c r="RHN47" s="179"/>
      <c r="RHO47" s="170"/>
      <c r="RHP47" s="188"/>
      <c r="RHQ47" s="188"/>
      <c r="RHR47" s="188"/>
      <c r="RHS47" s="179"/>
      <c r="RHT47" s="170"/>
      <c r="RHU47" s="188"/>
      <c r="RHV47" s="188"/>
      <c r="RHW47" s="188"/>
      <c r="RHX47" s="179"/>
      <c r="RHY47" s="170"/>
      <c r="RHZ47" s="188"/>
      <c r="RIA47" s="188"/>
      <c r="RIB47" s="188"/>
      <c r="RIC47" s="179"/>
      <c r="RID47" s="170"/>
      <c r="RIE47" s="188"/>
      <c r="RIF47" s="188"/>
      <c r="RIG47" s="188"/>
      <c r="RIH47" s="179"/>
      <c r="RII47" s="170"/>
      <c r="RIJ47" s="188"/>
      <c r="RIK47" s="188"/>
      <c r="RIL47" s="188"/>
      <c r="RIM47" s="179"/>
      <c r="RIN47" s="170"/>
      <c r="RIO47" s="188"/>
      <c r="RIP47" s="188"/>
      <c r="RIQ47" s="188"/>
      <c r="RIR47" s="179"/>
      <c r="RIS47" s="170"/>
      <c r="RIT47" s="188"/>
      <c r="RIU47" s="188"/>
      <c r="RIV47" s="188"/>
      <c r="RIW47" s="179"/>
      <c r="RIX47" s="170"/>
      <c r="RIY47" s="188"/>
      <c r="RIZ47" s="188"/>
      <c r="RJA47" s="188"/>
      <c r="RJB47" s="179"/>
      <c r="RJC47" s="170"/>
      <c r="RJD47" s="188"/>
      <c r="RJE47" s="188"/>
      <c r="RJF47" s="188"/>
      <c r="RJG47" s="179"/>
      <c r="RJH47" s="170"/>
      <c r="RJI47" s="188"/>
      <c r="RJJ47" s="188"/>
      <c r="RJK47" s="188"/>
      <c r="RJL47" s="179"/>
      <c r="RJM47" s="170"/>
      <c r="RJN47" s="188"/>
      <c r="RJO47" s="188"/>
      <c r="RJP47" s="188"/>
      <c r="RJQ47" s="179"/>
      <c r="RJR47" s="170"/>
      <c r="RJS47" s="188"/>
      <c r="RJT47" s="188"/>
      <c r="RJU47" s="188"/>
      <c r="RJV47" s="179"/>
      <c r="RJW47" s="170"/>
      <c r="RJX47" s="188"/>
      <c r="RJY47" s="188"/>
      <c r="RJZ47" s="188"/>
      <c r="RKA47" s="179"/>
      <c r="RKB47" s="170"/>
      <c r="RKC47" s="188"/>
      <c r="RKD47" s="188"/>
      <c r="RKE47" s="188"/>
      <c r="RKF47" s="179"/>
      <c r="RKG47" s="170"/>
      <c r="RKH47" s="188"/>
      <c r="RKI47" s="188"/>
      <c r="RKJ47" s="188"/>
      <c r="RKK47" s="179"/>
      <c r="RKL47" s="170"/>
      <c r="RKM47" s="188"/>
      <c r="RKN47" s="188"/>
      <c r="RKO47" s="188"/>
      <c r="RKP47" s="179"/>
      <c r="RKQ47" s="170"/>
      <c r="RKR47" s="188"/>
      <c r="RKS47" s="188"/>
      <c r="RKT47" s="188"/>
      <c r="RKU47" s="179"/>
      <c r="RKV47" s="170"/>
      <c r="RKW47" s="188"/>
      <c r="RKX47" s="188"/>
      <c r="RKY47" s="188"/>
      <c r="RKZ47" s="179"/>
      <c r="RLA47" s="170"/>
      <c r="RLB47" s="188"/>
      <c r="RLC47" s="188"/>
      <c r="RLD47" s="188"/>
      <c r="RLE47" s="179"/>
      <c r="RLF47" s="170"/>
      <c r="RLG47" s="188"/>
      <c r="RLH47" s="188"/>
      <c r="RLI47" s="188"/>
      <c r="RLJ47" s="179"/>
      <c r="RLK47" s="170"/>
      <c r="RLL47" s="188"/>
      <c r="RLM47" s="188"/>
      <c r="RLN47" s="188"/>
      <c r="RLO47" s="179"/>
      <c r="RLP47" s="170"/>
      <c r="RLQ47" s="188"/>
      <c r="RLR47" s="188"/>
      <c r="RLS47" s="188"/>
      <c r="RLT47" s="179"/>
      <c r="RLU47" s="170"/>
      <c r="RLV47" s="188"/>
      <c r="RLW47" s="188"/>
      <c r="RLX47" s="188"/>
      <c r="RLY47" s="179"/>
      <c r="RLZ47" s="170"/>
      <c r="RMA47" s="188"/>
      <c r="RMB47" s="188"/>
      <c r="RMC47" s="188"/>
      <c r="RMD47" s="179"/>
      <c r="RME47" s="170"/>
      <c r="RMF47" s="188"/>
      <c r="RMG47" s="188"/>
      <c r="RMH47" s="188"/>
      <c r="RMI47" s="179"/>
      <c r="RMJ47" s="170"/>
      <c r="RMK47" s="188"/>
      <c r="RML47" s="188"/>
      <c r="RMM47" s="188"/>
      <c r="RMN47" s="179"/>
      <c r="RMO47" s="170"/>
      <c r="RMP47" s="188"/>
      <c r="RMQ47" s="188"/>
      <c r="RMR47" s="188"/>
      <c r="RMS47" s="179"/>
      <c r="RMT47" s="170"/>
      <c r="RMU47" s="188"/>
      <c r="RMV47" s="188"/>
      <c r="RMW47" s="188"/>
      <c r="RMX47" s="179"/>
      <c r="RMY47" s="170"/>
      <c r="RMZ47" s="188"/>
      <c r="RNA47" s="188"/>
      <c r="RNB47" s="188"/>
      <c r="RNC47" s="179"/>
      <c r="RND47" s="170"/>
      <c r="RNE47" s="188"/>
      <c r="RNF47" s="188"/>
      <c r="RNG47" s="188"/>
      <c r="RNH47" s="179"/>
      <c r="RNI47" s="170"/>
      <c r="RNJ47" s="188"/>
      <c r="RNK47" s="188"/>
      <c r="RNL47" s="188"/>
      <c r="RNM47" s="179"/>
      <c r="RNN47" s="170"/>
      <c r="RNO47" s="188"/>
      <c r="RNP47" s="188"/>
      <c r="RNQ47" s="188"/>
      <c r="RNR47" s="179"/>
      <c r="RNS47" s="170"/>
      <c r="RNT47" s="188"/>
      <c r="RNU47" s="188"/>
      <c r="RNV47" s="188"/>
      <c r="RNW47" s="179"/>
      <c r="RNX47" s="170"/>
      <c r="RNY47" s="188"/>
      <c r="RNZ47" s="188"/>
      <c r="ROA47" s="188"/>
      <c r="ROB47" s="179"/>
      <c r="ROC47" s="170"/>
      <c r="ROD47" s="188"/>
      <c r="ROE47" s="188"/>
      <c r="ROF47" s="188"/>
      <c r="ROG47" s="179"/>
      <c r="ROH47" s="170"/>
      <c r="ROI47" s="188"/>
      <c r="ROJ47" s="188"/>
      <c r="ROK47" s="188"/>
      <c r="ROL47" s="179"/>
      <c r="ROM47" s="170"/>
      <c r="RON47" s="188"/>
      <c r="ROO47" s="188"/>
      <c r="ROP47" s="188"/>
      <c r="ROQ47" s="179"/>
      <c r="ROR47" s="170"/>
      <c r="ROS47" s="188"/>
      <c r="ROT47" s="188"/>
      <c r="ROU47" s="188"/>
      <c r="ROV47" s="179"/>
      <c r="ROW47" s="170"/>
      <c r="ROX47" s="188"/>
      <c r="ROY47" s="188"/>
      <c r="ROZ47" s="188"/>
      <c r="RPA47" s="179"/>
      <c r="RPB47" s="170"/>
      <c r="RPC47" s="188"/>
      <c r="RPD47" s="188"/>
      <c r="RPE47" s="188"/>
      <c r="RPF47" s="179"/>
      <c r="RPG47" s="170"/>
      <c r="RPH47" s="188"/>
      <c r="RPI47" s="188"/>
      <c r="RPJ47" s="188"/>
      <c r="RPK47" s="179"/>
      <c r="RPL47" s="170"/>
      <c r="RPM47" s="188"/>
      <c r="RPN47" s="188"/>
      <c r="RPO47" s="188"/>
      <c r="RPP47" s="179"/>
      <c r="RPQ47" s="170"/>
      <c r="RPR47" s="188"/>
      <c r="RPS47" s="188"/>
      <c r="RPT47" s="188"/>
      <c r="RPU47" s="179"/>
      <c r="RPV47" s="170"/>
      <c r="RPW47" s="188"/>
      <c r="RPX47" s="188"/>
      <c r="RPY47" s="188"/>
      <c r="RPZ47" s="179"/>
      <c r="RQA47" s="170"/>
      <c r="RQB47" s="188"/>
      <c r="RQC47" s="188"/>
      <c r="RQD47" s="188"/>
      <c r="RQE47" s="179"/>
      <c r="RQF47" s="170"/>
      <c r="RQG47" s="188"/>
      <c r="RQH47" s="188"/>
      <c r="RQI47" s="188"/>
      <c r="RQJ47" s="179"/>
      <c r="RQK47" s="170"/>
      <c r="RQL47" s="188"/>
      <c r="RQM47" s="188"/>
      <c r="RQN47" s="188"/>
      <c r="RQO47" s="179"/>
      <c r="RQP47" s="170"/>
      <c r="RQQ47" s="188"/>
      <c r="RQR47" s="188"/>
      <c r="RQS47" s="188"/>
      <c r="RQT47" s="179"/>
      <c r="RQU47" s="170"/>
      <c r="RQV47" s="188"/>
      <c r="RQW47" s="188"/>
      <c r="RQX47" s="188"/>
      <c r="RQY47" s="179"/>
      <c r="RQZ47" s="170"/>
      <c r="RRA47" s="188"/>
      <c r="RRB47" s="188"/>
      <c r="RRC47" s="188"/>
      <c r="RRD47" s="179"/>
      <c r="RRE47" s="170"/>
      <c r="RRF47" s="188"/>
      <c r="RRG47" s="188"/>
      <c r="RRH47" s="188"/>
      <c r="RRI47" s="179"/>
      <c r="RRJ47" s="170"/>
      <c r="RRK47" s="188"/>
      <c r="RRL47" s="188"/>
      <c r="RRM47" s="188"/>
      <c r="RRN47" s="179"/>
      <c r="RRO47" s="170"/>
      <c r="RRP47" s="188"/>
      <c r="RRQ47" s="188"/>
      <c r="RRR47" s="188"/>
      <c r="RRS47" s="179"/>
      <c r="RRT47" s="170"/>
      <c r="RRU47" s="188"/>
      <c r="RRV47" s="188"/>
      <c r="RRW47" s="188"/>
      <c r="RRX47" s="179"/>
      <c r="RRY47" s="170"/>
      <c r="RRZ47" s="188"/>
      <c r="RSA47" s="188"/>
      <c r="RSB47" s="188"/>
      <c r="RSC47" s="179"/>
      <c r="RSD47" s="170"/>
      <c r="RSE47" s="188"/>
      <c r="RSF47" s="188"/>
      <c r="RSG47" s="188"/>
      <c r="RSH47" s="179"/>
      <c r="RSI47" s="170"/>
      <c r="RSJ47" s="188"/>
      <c r="RSK47" s="188"/>
      <c r="RSL47" s="188"/>
      <c r="RSM47" s="179"/>
      <c r="RSN47" s="170"/>
      <c r="RSO47" s="188"/>
      <c r="RSP47" s="188"/>
      <c r="RSQ47" s="188"/>
      <c r="RSR47" s="179"/>
      <c r="RSS47" s="170"/>
      <c r="RST47" s="188"/>
      <c r="RSU47" s="188"/>
      <c r="RSV47" s="188"/>
      <c r="RSW47" s="179"/>
      <c r="RSX47" s="170"/>
      <c r="RSY47" s="188"/>
      <c r="RSZ47" s="188"/>
      <c r="RTA47" s="188"/>
      <c r="RTB47" s="179"/>
      <c r="RTC47" s="170"/>
      <c r="RTD47" s="188"/>
      <c r="RTE47" s="188"/>
      <c r="RTF47" s="188"/>
      <c r="RTG47" s="179"/>
      <c r="RTH47" s="170"/>
      <c r="RTI47" s="188"/>
      <c r="RTJ47" s="188"/>
      <c r="RTK47" s="188"/>
      <c r="RTL47" s="179"/>
      <c r="RTM47" s="170"/>
      <c r="RTN47" s="188"/>
      <c r="RTO47" s="188"/>
      <c r="RTP47" s="188"/>
      <c r="RTQ47" s="179"/>
      <c r="RTR47" s="170"/>
      <c r="RTS47" s="188"/>
      <c r="RTT47" s="188"/>
      <c r="RTU47" s="188"/>
      <c r="RTV47" s="179"/>
      <c r="RTW47" s="170"/>
      <c r="RTX47" s="188"/>
      <c r="RTY47" s="188"/>
      <c r="RTZ47" s="188"/>
      <c r="RUA47" s="179"/>
      <c r="RUB47" s="170"/>
      <c r="RUC47" s="188"/>
      <c r="RUD47" s="188"/>
      <c r="RUE47" s="188"/>
      <c r="RUF47" s="179"/>
      <c r="RUG47" s="170"/>
      <c r="RUH47" s="188"/>
      <c r="RUI47" s="188"/>
      <c r="RUJ47" s="188"/>
      <c r="RUK47" s="179"/>
      <c r="RUL47" s="170"/>
      <c r="RUM47" s="188"/>
      <c r="RUN47" s="188"/>
      <c r="RUO47" s="188"/>
      <c r="RUP47" s="179"/>
      <c r="RUQ47" s="170"/>
      <c r="RUR47" s="188"/>
      <c r="RUS47" s="188"/>
      <c r="RUT47" s="188"/>
      <c r="RUU47" s="179"/>
      <c r="RUV47" s="170"/>
      <c r="RUW47" s="188"/>
      <c r="RUX47" s="188"/>
      <c r="RUY47" s="188"/>
      <c r="RUZ47" s="179"/>
      <c r="RVA47" s="170"/>
      <c r="RVB47" s="188"/>
      <c r="RVC47" s="188"/>
      <c r="RVD47" s="188"/>
      <c r="RVE47" s="179"/>
      <c r="RVF47" s="170"/>
      <c r="RVG47" s="188"/>
      <c r="RVH47" s="188"/>
      <c r="RVI47" s="188"/>
      <c r="RVJ47" s="179"/>
      <c r="RVK47" s="170"/>
      <c r="RVL47" s="188"/>
      <c r="RVM47" s="188"/>
      <c r="RVN47" s="188"/>
      <c r="RVO47" s="179"/>
      <c r="RVP47" s="170"/>
      <c r="RVQ47" s="188"/>
      <c r="RVR47" s="188"/>
      <c r="RVS47" s="188"/>
      <c r="RVT47" s="179"/>
      <c r="RVU47" s="170"/>
      <c r="RVV47" s="188"/>
      <c r="RVW47" s="188"/>
      <c r="RVX47" s="188"/>
      <c r="RVY47" s="179"/>
      <c r="RVZ47" s="170"/>
      <c r="RWA47" s="188"/>
      <c r="RWB47" s="188"/>
      <c r="RWC47" s="188"/>
      <c r="RWD47" s="179"/>
      <c r="RWE47" s="170"/>
      <c r="RWF47" s="188"/>
      <c r="RWG47" s="188"/>
      <c r="RWH47" s="188"/>
      <c r="RWI47" s="179"/>
      <c r="RWJ47" s="170"/>
      <c r="RWK47" s="188"/>
      <c r="RWL47" s="188"/>
      <c r="RWM47" s="188"/>
      <c r="RWN47" s="179"/>
      <c r="RWO47" s="170"/>
      <c r="RWP47" s="188"/>
      <c r="RWQ47" s="188"/>
      <c r="RWR47" s="188"/>
      <c r="RWS47" s="179"/>
      <c r="RWT47" s="170"/>
      <c r="RWU47" s="188"/>
      <c r="RWV47" s="188"/>
      <c r="RWW47" s="188"/>
      <c r="RWX47" s="179"/>
      <c r="RWY47" s="170"/>
      <c r="RWZ47" s="188"/>
      <c r="RXA47" s="188"/>
      <c r="RXB47" s="188"/>
      <c r="RXC47" s="179"/>
      <c r="RXD47" s="170"/>
      <c r="RXE47" s="188"/>
      <c r="RXF47" s="188"/>
      <c r="RXG47" s="188"/>
      <c r="RXH47" s="179"/>
      <c r="RXI47" s="170"/>
      <c r="RXJ47" s="188"/>
      <c r="RXK47" s="188"/>
      <c r="RXL47" s="188"/>
      <c r="RXM47" s="179"/>
      <c r="RXN47" s="170"/>
      <c r="RXO47" s="188"/>
      <c r="RXP47" s="188"/>
      <c r="RXQ47" s="188"/>
      <c r="RXR47" s="179"/>
      <c r="RXS47" s="170"/>
      <c r="RXT47" s="188"/>
      <c r="RXU47" s="188"/>
      <c r="RXV47" s="188"/>
      <c r="RXW47" s="179"/>
      <c r="RXX47" s="170"/>
      <c r="RXY47" s="188"/>
      <c r="RXZ47" s="188"/>
      <c r="RYA47" s="188"/>
      <c r="RYB47" s="179"/>
      <c r="RYC47" s="170"/>
      <c r="RYD47" s="188"/>
      <c r="RYE47" s="188"/>
      <c r="RYF47" s="188"/>
      <c r="RYG47" s="179"/>
      <c r="RYH47" s="170"/>
      <c r="RYI47" s="188"/>
      <c r="RYJ47" s="188"/>
      <c r="RYK47" s="188"/>
      <c r="RYL47" s="179"/>
      <c r="RYM47" s="170"/>
      <c r="RYN47" s="188"/>
      <c r="RYO47" s="188"/>
      <c r="RYP47" s="188"/>
      <c r="RYQ47" s="179"/>
      <c r="RYR47" s="170"/>
      <c r="RYS47" s="188"/>
      <c r="RYT47" s="188"/>
      <c r="RYU47" s="188"/>
      <c r="RYV47" s="179"/>
      <c r="RYW47" s="170"/>
      <c r="RYX47" s="188"/>
      <c r="RYY47" s="188"/>
      <c r="RYZ47" s="188"/>
      <c r="RZA47" s="179"/>
      <c r="RZB47" s="170"/>
      <c r="RZC47" s="188"/>
      <c r="RZD47" s="188"/>
      <c r="RZE47" s="188"/>
      <c r="RZF47" s="179"/>
      <c r="RZG47" s="170"/>
      <c r="RZH47" s="188"/>
      <c r="RZI47" s="188"/>
      <c r="RZJ47" s="188"/>
      <c r="RZK47" s="179"/>
      <c r="RZL47" s="170"/>
      <c r="RZM47" s="188"/>
      <c r="RZN47" s="188"/>
      <c r="RZO47" s="188"/>
      <c r="RZP47" s="179"/>
      <c r="RZQ47" s="170"/>
      <c r="RZR47" s="188"/>
      <c r="RZS47" s="188"/>
      <c r="RZT47" s="188"/>
      <c r="RZU47" s="179"/>
      <c r="RZV47" s="170"/>
      <c r="RZW47" s="188"/>
      <c r="RZX47" s="188"/>
      <c r="RZY47" s="188"/>
      <c r="RZZ47" s="179"/>
      <c r="SAA47" s="170"/>
      <c r="SAB47" s="188"/>
      <c r="SAC47" s="188"/>
      <c r="SAD47" s="188"/>
      <c r="SAE47" s="179"/>
      <c r="SAF47" s="170"/>
      <c r="SAG47" s="188"/>
      <c r="SAH47" s="188"/>
      <c r="SAI47" s="188"/>
      <c r="SAJ47" s="179"/>
      <c r="SAK47" s="170"/>
      <c r="SAL47" s="188"/>
      <c r="SAM47" s="188"/>
      <c r="SAN47" s="188"/>
      <c r="SAO47" s="179"/>
      <c r="SAP47" s="170"/>
      <c r="SAQ47" s="188"/>
      <c r="SAR47" s="188"/>
      <c r="SAS47" s="188"/>
      <c r="SAT47" s="179"/>
      <c r="SAU47" s="170"/>
      <c r="SAV47" s="188"/>
      <c r="SAW47" s="188"/>
      <c r="SAX47" s="188"/>
      <c r="SAY47" s="179"/>
      <c r="SAZ47" s="170"/>
      <c r="SBA47" s="188"/>
      <c r="SBB47" s="188"/>
      <c r="SBC47" s="188"/>
      <c r="SBD47" s="179"/>
      <c r="SBE47" s="170"/>
      <c r="SBF47" s="188"/>
      <c r="SBG47" s="188"/>
      <c r="SBH47" s="188"/>
      <c r="SBI47" s="179"/>
      <c r="SBJ47" s="170"/>
      <c r="SBK47" s="188"/>
      <c r="SBL47" s="188"/>
      <c r="SBM47" s="188"/>
      <c r="SBN47" s="179"/>
      <c r="SBO47" s="170"/>
      <c r="SBP47" s="188"/>
      <c r="SBQ47" s="188"/>
      <c r="SBR47" s="188"/>
      <c r="SBS47" s="179"/>
      <c r="SBT47" s="170"/>
      <c r="SBU47" s="188"/>
      <c r="SBV47" s="188"/>
      <c r="SBW47" s="188"/>
      <c r="SBX47" s="179"/>
      <c r="SBY47" s="170"/>
      <c r="SBZ47" s="188"/>
      <c r="SCA47" s="188"/>
      <c r="SCB47" s="188"/>
      <c r="SCC47" s="179"/>
      <c r="SCD47" s="170"/>
      <c r="SCE47" s="188"/>
      <c r="SCF47" s="188"/>
      <c r="SCG47" s="188"/>
      <c r="SCH47" s="179"/>
      <c r="SCI47" s="170"/>
      <c r="SCJ47" s="188"/>
      <c r="SCK47" s="188"/>
      <c r="SCL47" s="188"/>
      <c r="SCM47" s="179"/>
      <c r="SCN47" s="170"/>
      <c r="SCO47" s="188"/>
      <c r="SCP47" s="188"/>
      <c r="SCQ47" s="188"/>
      <c r="SCR47" s="179"/>
      <c r="SCS47" s="170"/>
      <c r="SCT47" s="188"/>
      <c r="SCU47" s="188"/>
      <c r="SCV47" s="188"/>
      <c r="SCW47" s="179"/>
      <c r="SCX47" s="170"/>
      <c r="SCY47" s="188"/>
      <c r="SCZ47" s="188"/>
      <c r="SDA47" s="188"/>
      <c r="SDB47" s="179"/>
      <c r="SDC47" s="170"/>
      <c r="SDD47" s="188"/>
      <c r="SDE47" s="188"/>
      <c r="SDF47" s="188"/>
      <c r="SDG47" s="179"/>
      <c r="SDH47" s="170"/>
      <c r="SDI47" s="188"/>
      <c r="SDJ47" s="188"/>
      <c r="SDK47" s="188"/>
      <c r="SDL47" s="179"/>
      <c r="SDM47" s="170"/>
      <c r="SDN47" s="188"/>
      <c r="SDO47" s="188"/>
      <c r="SDP47" s="188"/>
      <c r="SDQ47" s="179"/>
      <c r="SDR47" s="170"/>
      <c r="SDS47" s="188"/>
      <c r="SDT47" s="188"/>
      <c r="SDU47" s="188"/>
      <c r="SDV47" s="179"/>
      <c r="SDW47" s="170"/>
      <c r="SDX47" s="188"/>
      <c r="SDY47" s="188"/>
      <c r="SDZ47" s="188"/>
      <c r="SEA47" s="179"/>
      <c r="SEB47" s="170"/>
      <c r="SEC47" s="188"/>
      <c r="SED47" s="188"/>
      <c r="SEE47" s="188"/>
      <c r="SEF47" s="179"/>
      <c r="SEG47" s="170"/>
      <c r="SEH47" s="188"/>
      <c r="SEI47" s="188"/>
      <c r="SEJ47" s="188"/>
      <c r="SEK47" s="179"/>
      <c r="SEL47" s="170"/>
      <c r="SEM47" s="188"/>
      <c r="SEN47" s="188"/>
      <c r="SEO47" s="188"/>
      <c r="SEP47" s="179"/>
      <c r="SEQ47" s="170"/>
      <c r="SER47" s="188"/>
      <c r="SES47" s="188"/>
      <c r="SET47" s="188"/>
      <c r="SEU47" s="179"/>
      <c r="SEV47" s="170"/>
      <c r="SEW47" s="188"/>
      <c r="SEX47" s="188"/>
      <c r="SEY47" s="188"/>
      <c r="SEZ47" s="179"/>
      <c r="SFA47" s="170"/>
      <c r="SFB47" s="188"/>
      <c r="SFC47" s="188"/>
      <c r="SFD47" s="188"/>
      <c r="SFE47" s="179"/>
      <c r="SFF47" s="170"/>
      <c r="SFG47" s="188"/>
      <c r="SFH47" s="188"/>
      <c r="SFI47" s="188"/>
      <c r="SFJ47" s="179"/>
      <c r="SFK47" s="170"/>
      <c r="SFL47" s="188"/>
      <c r="SFM47" s="188"/>
      <c r="SFN47" s="188"/>
      <c r="SFO47" s="179"/>
      <c r="SFP47" s="170"/>
      <c r="SFQ47" s="188"/>
      <c r="SFR47" s="188"/>
      <c r="SFS47" s="188"/>
      <c r="SFT47" s="179"/>
      <c r="SFU47" s="170"/>
      <c r="SFV47" s="188"/>
      <c r="SFW47" s="188"/>
      <c r="SFX47" s="188"/>
      <c r="SFY47" s="179"/>
      <c r="SFZ47" s="170"/>
      <c r="SGA47" s="188"/>
      <c r="SGB47" s="188"/>
      <c r="SGC47" s="188"/>
      <c r="SGD47" s="179"/>
      <c r="SGE47" s="170"/>
      <c r="SGF47" s="188"/>
      <c r="SGG47" s="188"/>
      <c r="SGH47" s="188"/>
      <c r="SGI47" s="179"/>
      <c r="SGJ47" s="170"/>
      <c r="SGK47" s="188"/>
      <c r="SGL47" s="188"/>
      <c r="SGM47" s="188"/>
      <c r="SGN47" s="179"/>
      <c r="SGO47" s="170"/>
      <c r="SGP47" s="188"/>
      <c r="SGQ47" s="188"/>
      <c r="SGR47" s="188"/>
      <c r="SGS47" s="179"/>
      <c r="SGT47" s="170"/>
      <c r="SGU47" s="188"/>
      <c r="SGV47" s="188"/>
      <c r="SGW47" s="188"/>
      <c r="SGX47" s="179"/>
      <c r="SGY47" s="170"/>
      <c r="SGZ47" s="188"/>
      <c r="SHA47" s="188"/>
      <c r="SHB47" s="188"/>
      <c r="SHC47" s="179"/>
      <c r="SHD47" s="170"/>
      <c r="SHE47" s="188"/>
      <c r="SHF47" s="188"/>
      <c r="SHG47" s="188"/>
      <c r="SHH47" s="179"/>
      <c r="SHI47" s="170"/>
      <c r="SHJ47" s="188"/>
      <c r="SHK47" s="188"/>
      <c r="SHL47" s="188"/>
      <c r="SHM47" s="179"/>
      <c r="SHN47" s="170"/>
      <c r="SHO47" s="188"/>
      <c r="SHP47" s="188"/>
      <c r="SHQ47" s="188"/>
      <c r="SHR47" s="179"/>
      <c r="SHS47" s="170"/>
      <c r="SHT47" s="188"/>
      <c r="SHU47" s="188"/>
      <c r="SHV47" s="188"/>
      <c r="SHW47" s="179"/>
      <c r="SHX47" s="170"/>
      <c r="SHY47" s="188"/>
      <c r="SHZ47" s="188"/>
      <c r="SIA47" s="188"/>
      <c r="SIB47" s="179"/>
      <c r="SIC47" s="170"/>
      <c r="SID47" s="188"/>
      <c r="SIE47" s="188"/>
      <c r="SIF47" s="188"/>
      <c r="SIG47" s="179"/>
      <c r="SIH47" s="170"/>
      <c r="SII47" s="188"/>
      <c r="SIJ47" s="188"/>
      <c r="SIK47" s="188"/>
      <c r="SIL47" s="179"/>
      <c r="SIM47" s="170"/>
      <c r="SIN47" s="188"/>
      <c r="SIO47" s="188"/>
      <c r="SIP47" s="188"/>
      <c r="SIQ47" s="179"/>
      <c r="SIR47" s="170"/>
      <c r="SIS47" s="188"/>
      <c r="SIT47" s="188"/>
      <c r="SIU47" s="188"/>
      <c r="SIV47" s="179"/>
      <c r="SIW47" s="170"/>
      <c r="SIX47" s="188"/>
      <c r="SIY47" s="188"/>
      <c r="SIZ47" s="188"/>
      <c r="SJA47" s="179"/>
      <c r="SJB47" s="170"/>
      <c r="SJC47" s="188"/>
      <c r="SJD47" s="188"/>
      <c r="SJE47" s="188"/>
      <c r="SJF47" s="179"/>
      <c r="SJG47" s="170"/>
      <c r="SJH47" s="188"/>
      <c r="SJI47" s="188"/>
      <c r="SJJ47" s="188"/>
      <c r="SJK47" s="179"/>
      <c r="SJL47" s="170"/>
      <c r="SJM47" s="188"/>
      <c r="SJN47" s="188"/>
      <c r="SJO47" s="188"/>
      <c r="SJP47" s="179"/>
      <c r="SJQ47" s="170"/>
      <c r="SJR47" s="188"/>
      <c r="SJS47" s="188"/>
      <c r="SJT47" s="188"/>
      <c r="SJU47" s="179"/>
      <c r="SJV47" s="170"/>
      <c r="SJW47" s="188"/>
      <c r="SJX47" s="188"/>
      <c r="SJY47" s="188"/>
      <c r="SJZ47" s="179"/>
      <c r="SKA47" s="170"/>
      <c r="SKB47" s="188"/>
      <c r="SKC47" s="188"/>
      <c r="SKD47" s="188"/>
      <c r="SKE47" s="179"/>
      <c r="SKF47" s="170"/>
      <c r="SKG47" s="188"/>
      <c r="SKH47" s="188"/>
      <c r="SKI47" s="188"/>
      <c r="SKJ47" s="179"/>
      <c r="SKK47" s="170"/>
      <c r="SKL47" s="188"/>
      <c r="SKM47" s="188"/>
      <c r="SKN47" s="188"/>
      <c r="SKO47" s="179"/>
      <c r="SKP47" s="170"/>
      <c r="SKQ47" s="188"/>
      <c r="SKR47" s="188"/>
      <c r="SKS47" s="188"/>
      <c r="SKT47" s="179"/>
      <c r="SKU47" s="170"/>
      <c r="SKV47" s="188"/>
      <c r="SKW47" s="188"/>
      <c r="SKX47" s="188"/>
      <c r="SKY47" s="179"/>
      <c r="SKZ47" s="170"/>
      <c r="SLA47" s="188"/>
      <c r="SLB47" s="188"/>
      <c r="SLC47" s="188"/>
      <c r="SLD47" s="179"/>
      <c r="SLE47" s="170"/>
      <c r="SLF47" s="188"/>
      <c r="SLG47" s="188"/>
      <c r="SLH47" s="188"/>
      <c r="SLI47" s="179"/>
      <c r="SLJ47" s="170"/>
      <c r="SLK47" s="188"/>
      <c r="SLL47" s="188"/>
      <c r="SLM47" s="188"/>
      <c r="SLN47" s="179"/>
      <c r="SLO47" s="170"/>
      <c r="SLP47" s="188"/>
      <c r="SLQ47" s="188"/>
      <c r="SLR47" s="188"/>
      <c r="SLS47" s="179"/>
      <c r="SLT47" s="170"/>
      <c r="SLU47" s="188"/>
      <c r="SLV47" s="188"/>
      <c r="SLW47" s="188"/>
      <c r="SLX47" s="179"/>
      <c r="SLY47" s="170"/>
      <c r="SLZ47" s="188"/>
      <c r="SMA47" s="188"/>
      <c r="SMB47" s="188"/>
      <c r="SMC47" s="179"/>
      <c r="SMD47" s="170"/>
      <c r="SME47" s="188"/>
      <c r="SMF47" s="188"/>
      <c r="SMG47" s="188"/>
      <c r="SMH47" s="179"/>
      <c r="SMI47" s="170"/>
      <c r="SMJ47" s="188"/>
      <c r="SMK47" s="188"/>
      <c r="SML47" s="188"/>
      <c r="SMM47" s="179"/>
      <c r="SMN47" s="170"/>
      <c r="SMO47" s="188"/>
      <c r="SMP47" s="188"/>
      <c r="SMQ47" s="188"/>
      <c r="SMR47" s="179"/>
      <c r="SMS47" s="170"/>
      <c r="SMT47" s="188"/>
      <c r="SMU47" s="188"/>
      <c r="SMV47" s="188"/>
      <c r="SMW47" s="179"/>
      <c r="SMX47" s="170"/>
      <c r="SMY47" s="188"/>
      <c r="SMZ47" s="188"/>
      <c r="SNA47" s="188"/>
      <c r="SNB47" s="179"/>
      <c r="SNC47" s="170"/>
      <c r="SND47" s="188"/>
      <c r="SNE47" s="188"/>
      <c r="SNF47" s="188"/>
      <c r="SNG47" s="179"/>
      <c r="SNH47" s="170"/>
      <c r="SNI47" s="188"/>
      <c r="SNJ47" s="188"/>
      <c r="SNK47" s="188"/>
      <c r="SNL47" s="179"/>
      <c r="SNM47" s="170"/>
      <c r="SNN47" s="188"/>
      <c r="SNO47" s="188"/>
      <c r="SNP47" s="188"/>
      <c r="SNQ47" s="179"/>
      <c r="SNR47" s="170"/>
      <c r="SNS47" s="188"/>
      <c r="SNT47" s="188"/>
      <c r="SNU47" s="188"/>
      <c r="SNV47" s="179"/>
      <c r="SNW47" s="170"/>
      <c r="SNX47" s="188"/>
      <c r="SNY47" s="188"/>
      <c r="SNZ47" s="188"/>
      <c r="SOA47" s="179"/>
      <c r="SOB47" s="170"/>
      <c r="SOC47" s="188"/>
      <c r="SOD47" s="188"/>
      <c r="SOE47" s="188"/>
      <c r="SOF47" s="179"/>
      <c r="SOG47" s="170"/>
      <c r="SOH47" s="188"/>
      <c r="SOI47" s="188"/>
      <c r="SOJ47" s="188"/>
      <c r="SOK47" s="179"/>
      <c r="SOL47" s="170"/>
      <c r="SOM47" s="188"/>
      <c r="SON47" s="188"/>
      <c r="SOO47" s="188"/>
      <c r="SOP47" s="179"/>
      <c r="SOQ47" s="170"/>
      <c r="SOR47" s="188"/>
      <c r="SOS47" s="188"/>
      <c r="SOT47" s="188"/>
      <c r="SOU47" s="179"/>
      <c r="SOV47" s="170"/>
      <c r="SOW47" s="188"/>
      <c r="SOX47" s="188"/>
      <c r="SOY47" s="188"/>
      <c r="SOZ47" s="179"/>
      <c r="SPA47" s="170"/>
      <c r="SPB47" s="188"/>
      <c r="SPC47" s="188"/>
      <c r="SPD47" s="188"/>
      <c r="SPE47" s="179"/>
      <c r="SPF47" s="170"/>
      <c r="SPG47" s="188"/>
      <c r="SPH47" s="188"/>
      <c r="SPI47" s="188"/>
      <c r="SPJ47" s="179"/>
      <c r="SPK47" s="170"/>
      <c r="SPL47" s="188"/>
      <c r="SPM47" s="188"/>
      <c r="SPN47" s="188"/>
      <c r="SPO47" s="179"/>
      <c r="SPP47" s="170"/>
      <c r="SPQ47" s="188"/>
      <c r="SPR47" s="188"/>
      <c r="SPS47" s="188"/>
      <c r="SPT47" s="179"/>
      <c r="SPU47" s="170"/>
      <c r="SPV47" s="188"/>
      <c r="SPW47" s="188"/>
      <c r="SPX47" s="188"/>
      <c r="SPY47" s="179"/>
      <c r="SPZ47" s="170"/>
      <c r="SQA47" s="188"/>
      <c r="SQB47" s="188"/>
      <c r="SQC47" s="188"/>
      <c r="SQD47" s="179"/>
      <c r="SQE47" s="170"/>
      <c r="SQF47" s="188"/>
      <c r="SQG47" s="188"/>
      <c r="SQH47" s="188"/>
      <c r="SQI47" s="179"/>
      <c r="SQJ47" s="170"/>
      <c r="SQK47" s="188"/>
      <c r="SQL47" s="188"/>
      <c r="SQM47" s="188"/>
      <c r="SQN47" s="179"/>
      <c r="SQO47" s="170"/>
      <c r="SQP47" s="188"/>
      <c r="SQQ47" s="188"/>
      <c r="SQR47" s="188"/>
      <c r="SQS47" s="179"/>
      <c r="SQT47" s="170"/>
      <c r="SQU47" s="188"/>
      <c r="SQV47" s="188"/>
      <c r="SQW47" s="188"/>
      <c r="SQX47" s="179"/>
      <c r="SQY47" s="170"/>
      <c r="SQZ47" s="188"/>
      <c r="SRA47" s="188"/>
      <c r="SRB47" s="188"/>
      <c r="SRC47" s="179"/>
      <c r="SRD47" s="170"/>
      <c r="SRE47" s="188"/>
      <c r="SRF47" s="188"/>
      <c r="SRG47" s="188"/>
      <c r="SRH47" s="179"/>
      <c r="SRI47" s="170"/>
      <c r="SRJ47" s="188"/>
      <c r="SRK47" s="188"/>
      <c r="SRL47" s="188"/>
      <c r="SRM47" s="179"/>
      <c r="SRN47" s="170"/>
      <c r="SRO47" s="188"/>
      <c r="SRP47" s="188"/>
      <c r="SRQ47" s="188"/>
      <c r="SRR47" s="179"/>
      <c r="SRS47" s="170"/>
      <c r="SRT47" s="188"/>
      <c r="SRU47" s="188"/>
      <c r="SRV47" s="188"/>
      <c r="SRW47" s="179"/>
      <c r="SRX47" s="170"/>
      <c r="SRY47" s="188"/>
      <c r="SRZ47" s="188"/>
      <c r="SSA47" s="188"/>
      <c r="SSB47" s="179"/>
      <c r="SSC47" s="170"/>
      <c r="SSD47" s="188"/>
      <c r="SSE47" s="188"/>
      <c r="SSF47" s="188"/>
      <c r="SSG47" s="179"/>
      <c r="SSH47" s="170"/>
      <c r="SSI47" s="188"/>
      <c r="SSJ47" s="188"/>
      <c r="SSK47" s="188"/>
      <c r="SSL47" s="179"/>
      <c r="SSM47" s="170"/>
      <c r="SSN47" s="188"/>
      <c r="SSO47" s="188"/>
      <c r="SSP47" s="188"/>
      <c r="SSQ47" s="179"/>
      <c r="SSR47" s="170"/>
      <c r="SSS47" s="188"/>
      <c r="SST47" s="188"/>
      <c r="SSU47" s="188"/>
      <c r="SSV47" s="179"/>
      <c r="SSW47" s="170"/>
      <c r="SSX47" s="188"/>
      <c r="SSY47" s="188"/>
      <c r="SSZ47" s="188"/>
      <c r="STA47" s="179"/>
      <c r="STB47" s="170"/>
      <c r="STC47" s="188"/>
      <c r="STD47" s="188"/>
      <c r="STE47" s="188"/>
      <c r="STF47" s="179"/>
      <c r="STG47" s="170"/>
      <c r="STH47" s="188"/>
      <c r="STI47" s="188"/>
      <c r="STJ47" s="188"/>
      <c r="STK47" s="179"/>
      <c r="STL47" s="170"/>
      <c r="STM47" s="188"/>
      <c r="STN47" s="188"/>
      <c r="STO47" s="188"/>
      <c r="STP47" s="179"/>
      <c r="STQ47" s="170"/>
      <c r="STR47" s="188"/>
      <c r="STS47" s="188"/>
      <c r="STT47" s="188"/>
      <c r="STU47" s="179"/>
      <c r="STV47" s="170"/>
      <c r="STW47" s="188"/>
      <c r="STX47" s="188"/>
      <c r="STY47" s="188"/>
      <c r="STZ47" s="179"/>
      <c r="SUA47" s="170"/>
      <c r="SUB47" s="188"/>
      <c r="SUC47" s="188"/>
      <c r="SUD47" s="188"/>
      <c r="SUE47" s="179"/>
      <c r="SUF47" s="170"/>
      <c r="SUG47" s="188"/>
      <c r="SUH47" s="188"/>
      <c r="SUI47" s="188"/>
      <c r="SUJ47" s="179"/>
      <c r="SUK47" s="170"/>
      <c r="SUL47" s="188"/>
      <c r="SUM47" s="188"/>
      <c r="SUN47" s="188"/>
      <c r="SUO47" s="179"/>
      <c r="SUP47" s="170"/>
      <c r="SUQ47" s="188"/>
      <c r="SUR47" s="188"/>
      <c r="SUS47" s="188"/>
      <c r="SUT47" s="179"/>
      <c r="SUU47" s="170"/>
      <c r="SUV47" s="188"/>
      <c r="SUW47" s="188"/>
      <c r="SUX47" s="188"/>
      <c r="SUY47" s="179"/>
      <c r="SUZ47" s="170"/>
      <c r="SVA47" s="188"/>
      <c r="SVB47" s="188"/>
      <c r="SVC47" s="188"/>
      <c r="SVD47" s="179"/>
      <c r="SVE47" s="170"/>
      <c r="SVF47" s="188"/>
      <c r="SVG47" s="188"/>
      <c r="SVH47" s="188"/>
      <c r="SVI47" s="179"/>
      <c r="SVJ47" s="170"/>
      <c r="SVK47" s="188"/>
      <c r="SVL47" s="188"/>
      <c r="SVM47" s="188"/>
      <c r="SVN47" s="179"/>
      <c r="SVO47" s="170"/>
      <c r="SVP47" s="188"/>
      <c r="SVQ47" s="188"/>
      <c r="SVR47" s="188"/>
      <c r="SVS47" s="179"/>
      <c r="SVT47" s="170"/>
      <c r="SVU47" s="188"/>
      <c r="SVV47" s="188"/>
      <c r="SVW47" s="188"/>
      <c r="SVX47" s="179"/>
      <c r="SVY47" s="170"/>
      <c r="SVZ47" s="188"/>
      <c r="SWA47" s="188"/>
      <c r="SWB47" s="188"/>
      <c r="SWC47" s="179"/>
      <c r="SWD47" s="170"/>
      <c r="SWE47" s="188"/>
      <c r="SWF47" s="188"/>
      <c r="SWG47" s="188"/>
      <c r="SWH47" s="179"/>
      <c r="SWI47" s="170"/>
      <c r="SWJ47" s="188"/>
      <c r="SWK47" s="188"/>
      <c r="SWL47" s="188"/>
      <c r="SWM47" s="179"/>
      <c r="SWN47" s="170"/>
      <c r="SWO47" s="188"/>
      <c r="SWP47" s="188"/>
      <c r="SWQ47" s="188"/>
      <c r="SWR47" s="179"/>
      <c r="SWS47" s="170"/>
      <c r="SWT47" s="188"/>
      <c r="SWU47" s="188"/>
      <c r="SWV47" s="188"/>
      <c r="SWW47" s="179"/>
      <c r="SWX47" s="170"/>
      <c r="SWY47" s="188"/>
      <c r="SWZ47" s="188"/>
      <c r="SXA47" s="188"/>
      <c r="SXB47" s="179"/>
      <c r="SXC47" s="170"/>
      <c r="SXD47" s="188"/>
      <c r="SXE47" s="188"/>
      <c r="SXF47" s="188"/>
      <c r="SXG47" s="179"/>
      <c r="SXH47" s="170"/>
      <c r="SXI47" s="188"/>
      <c r="SXJ47" s="188"/>
      <c r="SXK47" s="188"/>
      <c r="SXL47" s="179"/>
      <c r="SXM47" s="170"/>
      <c r="SXN47" s="188"/>
      <c r="SXO47" s="188"/>
      <c r="SXP47" s="188"/>
      <c r="SXQ47" s="179"/>
      <c r="SXR47" s="170"/>
      <c r="SXS47" s="188"/>
      <c r="SXT47" s="188"/>
      <c r="SXU47" s="188"/>
      <c r="SXV47" s="179"/>
      <c r="SXW47" s="170"/>
      <c r="SXX47" s="188"/>
      <c r="SXY47" s="188"/>
      <c r="SXZ47" s="188"/>
      <c r="SYA47" s="179"/>
      <c r="SYB47" s="170"/>
      <c r="SYC47" s="188"/>
      <c r="SYD47" s="188"/>
      <c r="SYE47" s="188"/>
      <c r="SYF47" s="179"/>
      <c r="SYG47" s="170"/>
      <c r="SYH47" s="188"/>
      <c r="SYI47" s="188"/>
      <c r="SYJ47" s="188"/>
      <c r="SYK47" s="179"/>
      <c r="SYL47" s="170"/>
      <c r="SYM47" s="188"/>
      <c r="SYN47" s="188"/>
      <c r="SYO47" s="188"/>
      <c r="SYP47" s="179"/>
      <c r="SYQ47" s="170"/>
      <c r="SYR47" s="188"/>
      <c r="SYS47" s="188"/>
      <c r="SYT47" s="188"/>
      <c r="SYU47" s="179"/>
      <c r="SYV47" s="170"/>
      <c r="SYW47" s="188"/>
      <c r="SYX47" s="188"/>
      <c r="SYY47" s="188"/>
      <c r="SYZ47" s="179"/>
      <c r="SZA47" s="170"/>
      <c r="SZB47" s="188"/>
      <c r="SZC47" s="188"/>
      <c r="SZD47" s="188"/>
      <c r="SZE47" s="179"/>
      <c r="SZF47" s="170"/>
      <c r="SZG47" s="188"/>
      <c r="SZH47" s="188"/>
      <c r="SZI47" s="188"/>
      <c r="SZJ47" s="179"/>
      <c r="SZK47" s="170"/>
      <c r="SZL47" s="188"/>
      <c r="SZM47" s="188"/>
      <c r="SZN47" s="188"/>
      <c r="SZO47" s="179"/>
      <c r="SZP47" s="170"/>
      <c r="SZQ47" s="188"/>
      <c r="SZR47" s="188"/>
      <c r="SZS47" s="188"/>
      <c r="SZT47" s="179"/>
      <c r="SZU47" s="170"/>
      <c r="SZV47" s="188"/>
      <c r="SZW47" s="188"/>
      <c r="SZX47" s="188"/>
      <c r="SZY47" s="179"/>
      <c r="SZZ47" s="170"/>
      <c r="TAA47" s="188"/>
      <c r="TAB47" s="188"/>
      <c r="TAC47" s="188"/>
      <c r="TAD47" s="179"/>
      <c r="TAE47" s="170"/>
      <c r="TAF47" s="188"/>
      <c r="TAG47" s="188"/>
      <c r="TAH47" s="188"/>
      <c r="TAI47" s="179"/>
      <c r="TAJ47" s="170"/>
      <c r="TAK47" s="188"/>
      <c r="TAL47" s="188"/>
      <c r="TAM47" s="188"/>
      <c r="TAN47" s="179"/>
      <c r="TAO47" s="170"/>
      <c r="TAP47" s="188"/>
      <c r="TAQ47" s="188"/>
      <c r="TAR47" s="188"/>
      <c r="TAS47" s="179"/>
      <c r="TAT47" s="170"/>
      <c r="TAU47" s="188"/>
      <c r="TAV47" s="188"/>
      <c r="TAW47" s="188"/>
      <c r="TAX47" s="179"/>
      <c r="TAY47" s="170"/>
      <c r="TAZ47" s="188"/>
      <c r="TBA47" s="188"/>
      <c r="TBB47" s="188"/>
      <c r="TBC47" s="179"/>
      <c r="TBD47" s="170"/>
      <c r="TBE47" s="188"/>
      <c r="TBF47" s="188"/>
      <c r="TBG47" s="188"/>
      <c r="TBH47" s="179"/>
      <c r="TBI47" s="170"/>
      <c r="TBJ47" s="188"/>
      <c r="TBK47" s="188"/>
      <c r="TBL47" s="188"/>
      <c r="TBM47" s="179"/>
      <c r="TBN47" s="170"/>
      <c r="TBO47" s="188"/>
      <c r="TBP47" s="188"/>
      <c r="TBQ47" s="188"/>
      <c r="TBR47" s="179"/>
      <c r="TBS47" s="170"/>
      <c r="TBT47" s="188"/>
      <c r="TBU47" s="188"/>
      <c r="TBV47" s="188"/>
      <c r="TBW47" s="179"/>
      <c r="TBX47" s="170"/>
      <c r="TBY47" s="188"/>
      <c r="TBZ47" s="188"/>
      <c r="TCA47" s="188"/>
      <c r="TCB47" s="179"/>
      <c r="TCC47" s="170"/>
      <c r="TCD47" s="188"/>
      <c r="TCE47" s="188"/>
      <c r="TCF47" s="188"/>
      <c r="TCG47" s="179"/>
      <c r="TCH47" s="170"/>
      <c r="TCI47" s="188"/>
      <c r="TCJ47" s="188"/>
      <c r="TCK47" s="188"/>
      <c r="TCL47" s="179"/>
      <c r="TCM47" s="170"/>
      <c r="TCN47" s="188"/>
      <c r="TCO47" s="188"/>
      <c r="TCP47" s="188"/>
      <c r="TCQ47" s="179"/>
      <c r="TCR47" s="170"/>
      <c r="TCS47" s="188"/>
      <c r="TCT47" s="188"/>
      <c r="TCU47" s="188"/>
      <c r="TCV47" s="179"/>
      <c r="TCW47" s="170"/>
      <c r="TCX47" s="188"/>
      <c r="TCY47" s="188"/>
      <c r="TCZ47" s="188"/>
      <c r="TDA47" s="179"/>
      <c r="TDB47" s="170"/>
      <c r="TDC47" s="188"/>
      <c r="TDD47" s="188"/>
      <c r="TDE47" s="188"/>
      <c r="TDF47" s="179"/>
      <c r="TDG47" s="170"/>
      <c r="TDH47" s="188"/>
      <c r="TDI47" s="188"/>
      <c r="TDJ47" s="188"/>
      <c r="TDK47" s="179"/>
      <c r="TDL47" s="170"/>
      <c r="TDM47" s="188"/>
      <c r="TDN47" s="188"/>
      <c r="TDO47" s="188"/>
      <c r="TDP47" s="179"/>
      <c r="TDQ47" s="170"/>
      <c r="TDR47" s="188"/>
      <c r="TDS47" s="188"/>
      <c r="TDT47" s="188"/>
      <c r="TDU47" s="179"/>
      <c r="TDV47" s="170"/>
      <c r="TDW47" s="188"/>
      <c r="TDX47" s="188"/>
      <c r="TDY47" s="188"/>
      <c r="TDZ47" s="179"/>
      <c r="TEA47" s="170"/>
      <c r="TEB47" s="188"/>
      <c r="TEC47" s="188"/>
      <c r="TED47" s="188"/>
      <c r="TEE47" s="179"/>
      <c r="TEF47" s="170"/>
      <c r="TEG47" s="188"/>
      <c r="TEH47" s="188"/>
      <c r="TEI47" s="188"/>
      <c r="TEJ47" s="179"/>
      <c r="TEK47" s="170"/>
      <c r="TEL47" s="188"/>
      <c r="TEM47" s="188"/>
      <c r="TEN47" s="188"/>
      <c r="TEO47" s="179"/>
      <c r="TEP47" s="170"/>
      <c r="TEQ47" s="188"/>
      <c r="TER47" s="188"/>
      <c r="TES47" s="188"/>
      <c r="TET47" s="179"/>
      <c r="TEU47" s="170"/>
      <c r="TEV47" s="188"/>
      <c r="TEW47" s="188"/>
      <c r="TEX47" s="188"/>
      <c r="TEY47" s="179"/>
      <c r="TEZ47" s="170"/>
      <c r="TFA47" s="188"/>
      <c r="TFB47" s="188"/>
      <c r="TFC47" s="188"/>
      <c r="TFD47" s="179"/>
      <c r="TFE47" s="170"/>
      <c r="TFF47" s="188"/>
      <c r="TFG47" s="188"/>
      <c r="TFH47" s="188"/>
      <c r="TFI47" s="179"/>
      <c r="TFJ47" s="170"/>
      <c r="TFK47" s="188"/>
      <c r="TFL47" s="188"/>
      <c r="TFM47" s="188"/>
      <c r="TFN47" s="179"/>
      <c r="TFO47" s="170"/>
      <c r="TFP47" s="188"/>
      <c r="TFQ47" s="188"/>
      <c r="TFR47" s="188"/>
      <c r="TFS47" s="179"/>
      <c r="TFT47" s="170"/>
      <c r="TFU47" s="188"/>
      <c r="TFV47" s="188"/>
      <c r="TFW47" s="188"/>
      <c r="TFX47" s="179"/>
      <c r="TFY47" s="170"/>
      <c r="TFZ47" s="188"/>
      <c r="TGA47" s="188"/>
      <c r="TGB47" s="188"/>
      <c r="TGC47" s="179"/>
      <c r="TGD47" s="170"/>
      <c r="TGE47" s="188"/>
      <c r="TGF47" s="188"/>
      <c r="TGG47" s="188"/>
      <c r="TGH47" s="179"/>
      <c r="TGI47" s="170"/>
      <c r="TGJ47" s="188"/>
      <c r="TGK47" s="188"/>
      <c r="TGL47" s="188"/>
      <c r="TGM47" s="179"/>
      <c r="TGN47" s="170"/>
      <c r="TGO47" s="188"/>
      <c r="TGP47" s="188"/>
      <c r="TGQ47" s="188"/>
      <c r="TGR47" s="179"/>
      <c r="TGS47" s="170"/>
      <c r="TGT47" s="188"/>
      <c r="TGU47" s="188"/>
      <c r="TGV47" s="188"/>
      <c r="TGW47" s="179"/>
      <c r="TGX47" s="170"/>
      <c r="TGY47" s="188"/>
      <c r="TGZ47" s="188"/>
      <c r="THA47" s="188"/>
      <c r="THB47" s="179"/>
      <c r="THC47" s="170"/>
      <c r="THD47" s="188"/>
      <c r="THE47" s="188"/>
      <c r="THF47" s="188"/>
      <c r="THG47" s="179"/>
      <c r="THH47" s="170"/>
      <c r="THI47" s="188"/>
      <c r="THJ47" s="188"/>
      <c r="THK47" s="188"/>
      <c r="THL47" s="179"/>
      <c r="THM47" s="170"/>
      <c r="THN47" s="188"/>
      <c r="THO47" s="188"/>
      <c r="THP47" s="188"/>
      <c r="THQ47" s="179"/>
      <c r="THR47" s="170"/>
      <c r="THS47" s="188"/>
      <c r="THT47" s="188"/>
      <c r="THU47" s="188"/>
      <c r="THV47" s="179"/>
      <c r="THW47" s="170"/>
      <c r="THX47" s="188"/>
      <c r="THY47" s="188"/>
      <c r="THZ47" s="188"/>
      <c r="TIA47" s="179"/>
      <c r="TIB47" s="170"/>
      <c r="TIC47" s="188"/>
      <c r="TID47" s="188"/>
      <c r="TIE47" s="188"/>
      <c r="TIF47" s="179"/>
      <c r="TIG47" s="170"/>
      <c r="TIH47" s="188"/>
      <c r="TII47" s="188"/>
      <c r="TIJ47" s="188"/>
      <c r="TIK47" s="179"/>
      <c r="TIL47" s="170"/>
      <c r="TIM47" s="188"/>
      <c r="TIN47" s="188"/>
      <c r="TIO47" s="188"/>
      <c r="TIP47" s="179"/>
      <c r="TIQ47" s="170"/>
      <c r="TIR47" s="188"/>
      <c r="TIS47" s="188"/>
      <c r="TIT47" s="188"/>
      <c r="TIU47" s="179"/>
      <c r="TIV47" s="170"/>
      <c r="TIW47" s="188"/>
      <c r="TIX47" s="188"/>
      <c r="TIY47" s="188"/>
      <c r="TIZ47" s="179"/>
      <c r="TJA47" s="170"/>
      <c r="TJB47" s="188"/>
      <c r="TJC47" s="188"/>
      <c r="TJD47" s="188"/>
      <c r="TJE47" s="179"/>
      <c r="TJF47" s="170"/>
      <c r="TJG47" s="188"/>
      <c r="TJH47" s="188"/>
      <c r="TJI47" s="188"/>
      <c r="TJJ47" s="179"/>
      <c r="TJK47" s="170"/>
      <c r="TJL47" s="188"/>
      <c r="TJM47" s="188"/>
      <c r="TJN47" s="188"/>
      <c r="TJO47" s="179"/>
      <c r="TJP47" s="170"/>
      <c r="TJQ47" s="188"/>
      <c r="TJR47" s="188"/>
      <c r="TJS47" s="188"/>
      <c r="TJT47" s="179"/>
      <c r="TJU47" s="170"/>
      <c r="TJV47" s="188"/>
      <c r="TJW47" s="188"/>
      <c r="TJX47" s="188"/>
      <c r="TJY47" s="179"/>
      <c r="TJZ47" s="170"/>
      <c r="TKA47" s="188"/>
      <c r="TKB47" s="188"/>
      <c r="TKC47" s="188"/>
      <c r="TKD47" s="179"/>
      <c r="TKE47" s="170"/>
      <c r="TKF47" s="188"/>
      <c r="TKG47" s="188"/>
      <c r="TKH47" s="188"/>
      <c r="TKI47" s="179"/>
      <c r="TKJ47" s="170"/>
      <c r="TKK47" s="188"/>
      <c r="TKL47" s="188"/>
      <c r="TKM47" s="188"/>
      <c r="TKN47" s="179"/>
      <c r="TKO47" s="170"/>
      <c r="TKP47" s="188"/>
      <c r="TKQ47" s="188"/>
      <c r="TKR47" s="188"/>
      <c r="TKS47" s="179"/>
      <c r="TKT47" s="170"/>
      <c r="TKU47" s="188"/>
      <c r="TKV47" s="188"/>
      <c r="TKW47" s="188"/>
      <c r="TKX47" s="179"/>
      <c r="TKY47" s="170"/>
      <c r="TKZ47" s="188"/>
      <c r="TLA47" s="188"/>
      <c r="TLB47" s="188"/>
      <c r="TLC47" s="179"/>
      <c r="TLD47" s="170"/>
      <c r="TLE47" s="188"/>
      <c r="TLF47" s="188"/>
      <c r="TLG47" s="188"/>
      <c r="TLH47" s="179"/>
      <c r="TLI47" s="170"/>
      <c r="TLJ47" s="188"/>
      <c r="TLK47" s="188"/>
      <c r="TLL47" s="188"/>
      <c r="TLM47" s="179"/>
      <c r="TLN47" s="170"/>
      <c r="TLO47" s="188"/>
      <c r="TLP47" s="188"/>
      <c r="TLQ47" s="188"/>
      <c r="TLR47" s="179"/>
      <c r="TLS47" s="170"/>
      <c r="TLT47" s="188"/>
      <c r="TLU47" s="188"/>
      <c r="TLV47" s="188"/>
      <c r="TLW47" s="179"/>
      <c r="TLX47" s="170"/>
      <c r="TLY47" s="188"/>
      <c r="TLZ47" s="188"/>
      <c r="TMA47" s="188"/>
      <c r="TMB47" s="179"/>
      <c r="TMC47" s="170"/>
      <c r="TMD47" s="188"/>
      <c r="TME47" s="188"/>
      <c r="TMF47" s="188"/>
      <c r="TMG47" s="179"/>
      <c r="TMH47" s="170"/>
      <c r="TMI47" s="188"/>
      <c r="TMJ47" s="188"/>
      <c r="TMK47" s="188"/>
      <c r="TML47" s="179"/>
      <c r="TMM47" s="170"/>
      <c r="TMN47" s="188"/>
      <c r="TMO47" s="188"/>
      <c r="TMP47" s="188"/>
      <c r="TMQ47" s="179"/>
      <c r="TMR47" s="170"/>
      <c r="TMS47" s="188"/>
      <c r="TMT47" s="188"/>
      <c r="TMU47" s="188"/>
      <c r="TMV47" s="179"/>
      <c r="TMW47" s="170"/>
      <c r="TMX47" s="188"/>
      <c r="TMY47" s="188"/>
      <c r="TMZ47" s="188"/>
      <c r="TNA47" s="179"/>
      <c r="TNB47" s="170"/>
      <c r="TNC47" s="188"/>
      <c r="TND47" s="188"/>
      <c r="TNE47" s="188"/>
      <c r="TNF47" s="179"/>
      <c r="TNG47" s="170"/>
      <c r="TNH47" s="188"/>
      <c r="TNI47" s="188"/>
      <c r="TNJ47" s="188"/>
      <c r="TNK47" s="179"/>
      <c r="TNL47" s="170"/>
      <c r="TNM47" s="188"/>
      <c r="TNN47" s="188"/>
      <c r="TNO47" s="188"/>
      <c r="TNP47" s="179"/>
      <c r="TNQ47" s="170"/>
      <c r="TNR47" s="188"/>
      <c r="TNS47" s="188"/>
      <c r="TNT47" s="188"/>
      <c r="TNU47" s="179"/>
      <c r="TNV47" s="170"/>
      <c r="TNW47" s="188"/>
      <c r="TNX47" s="188"/>
      <c r="TNY47" s="188"/>
      <c r="TNZ47" s="179"/>
      <c r="TOA47" s="170"/>
      <c r="TOB47" s="188"/>
      <c r="TOC47" s="188"/>
      <c r="TOD47" s="188"/>
      <c r="TOE47" s="179"/>
      <c r="TOF47" s="170"/>
      <c r="TOG47" s="188"/>
      <c r="TOH47" s="188"/>
      <c r="TOI47" s="188"/>
      <c r="TOJ47" s="179"/>
      <c r="TOK47" s="170"/>
      <c r="TOL47" s="188"/>
      <c r="TOM47" s="188"/>
      <c r="TON47" s="188"/>
      <c r="TOO47" s="179"/>
      <c r="TOP47" s="170"/>
      <c r="TOQ47" s="188"/>
      <c r="TOR47" s="188"/>
      <c r="TOS47" s="188"/>
      <c r="TOT47" s="179"/>
      <c r="TOU47" s="170"/>
      <c r="TOV47" s="188"/>
      <c r="TOW47" s="188"/>
      <c r="TOX47" s="188"/>
      <c r="TOY47" s="179"/>
      <c r="TOZ47" s="170"/>
      <c r="TPA47" s="188"/>
      <c r="TPB47" s="188"/>
      <c r="TPC47" s="188"/>
      <c r="TPD47" s="179"/>
      <c r="TPE47" s="170"/>
      <c r="TPF47" s="188"/>
      <c r="TPG47" s="188"/>
      <c r="TPH47" s="188"/>
      <c r="TPI47" s="179"/>
      <c r="TPJ47" s="170"/>
      <c r="TPK47" s="188"/>
      <c r="TPL47" s="188"/>
      <c r="TPM47" s="188"/>
      <c r="TPN47" s="179"/>
      <c r="TPO47" s="170"/>
      <c r="TPP47" s="188"/>
      <c r="TPQ47" s="188"/>
      <c r="TPR47" s="188"/>
      <c r="TPS47" s="179"/>
      <c r="TPT47" s="170"/>
      <c r="TPU47" s="188"/>
      <c r="TPV47" s="188"/>
      <c r="TPW47" s="188"/>
      <c r="TPX47" s="179"/>
      <c r="TPY47" s="170"/>
      <c r="TPZ47" s="188"/>
      <c r="TQA47" s="188"/>
      <c r="TQB47" s="188"/>
      <c r="TQC47" s="179"/>
      <c r="TQD47" s="170"/>
      <c r="TQE47" s="188"/>
      <c r="TQF47" s="188"/>
      <c r="TQG47" s="188"/>
      <c r="TQH47" s="179"/>
      <c r="TQI47" s="170"/>
      <c r="TQJ47" s="188"/>
      <c r="TQK47" s="188"/>
      <c r="TQL47" s="188"/>
      <c r="TQM47" s="179"/>
      <c r="TQN47" s="170"/>
      <c r="TQO47" s="188"/>
      <c r="TQP47" s="188"/>
      <c r="TQQ47" s="188"/>
      <c r="TQR47" s="179"/>
      <c r="TQS47" s="170"/>
      <c r="TQT47" s="188"/>
      <c r="TQU47" s="188"/>
      <c r="TQV47" s="188"/>
      <c r="TQW47" s="179"/>
      <c r="TQX47" s="170"/>
      <c r="TQY47" s="188"/>
      <c r="TQZ47" s="188"/>
      <c r="TRA47" s="188"/>
      <c r="TRB47" s="179"/>
      <c r="TRC47" s="170"/>
      <c r="TRD47" s="188"/>
      <c r="TRE47" s="188"/>
      <c r="TRF47" s="188"/>
      <c r="TRG47" s="179"/>
      <c r="TRH47" s="170"/>
      <c r="TRI47" s="188"/>
      <c r="TRJ47" s="188"/>
      <c r="TRK47" s="188"/>
      <c r="TRL47" s="179"/>
      <c r="TRM47" s="170"/>
      <c r="TRN47" s="188"/>
      <c r="TRO47" s="188"/>
      <c r="TRP47" s="188"/>
      <c r="TRQ47" s="179"/>
      <c r="TRR47" s="170"/>
      <c r="TRS47" s="188"/>
      <c r="TRT47" s="188"/>
      <c r="TRU47" s="188"/>
      <c r="TRV47" s="179"/>
      <c r="TRW47" s="170"/>
      <c r="TRX47" s="188"/>
      <c r="TRY47" s="188"/>
      <c r="TRZ47" s="188"/>
      <c r="TSA47" s="179"/>
      <c r="TSB47" s="170"/>
      <c r="TSC47" s="188"/>
      <c r="TSD47" s="188"/>
      <c r="TSE47" s="188"/>
      <c r="TSF47" s="179"/>
      <c r="TSG47" s="170"/>
      <c r="TSH47" s="188"/>
      <c r="TSI47" s="188"/>
      <c r="TSJ47" s="188"/>
      <c r="TSK47" s="179"/>
      <c r="TSL47" s="170"/>
      <c r="TSM47" s="188"/>
      <c r="TSN47" s="188"/>
      <c r="TSO47" s="188"/>
      <c r="TSP47" s="179"/>
      <c r="TSQ47" s="170"/>
      <c r="TSR47" s="188"/>
      <c r="TSS47" s="188"/>
      <c r="TST47" s="188"/>
      <c r="TSU47" s="179"/>
      <c r="TSV47" s="170"/>
      <c r="TSW47" s="188"/>
      <c r="TSX47" s="188"/>
      <c r="TSY47" s="188"/>
      <c r="TSZ47" s="179"/>
      <c r="TTA47" s="170"/>
      <c r="TTB47" s="188"/>
      <c r="TTC47" s="188"/>
      <c r="TTD47" s="188"/>
      <c r="TTE47" s="179"/>
      <c r="TTF47" s="170"/>
      <c r="TTG47" s="188"/>
      <c r="TTH47" s="188"/>
      <c r="TTI47" s="188"/>
      <c r="TTJ47" s="179"/>
      <c r="TTK47" s="170"/>
      <c r="TTL47" s="188"/>
      <c r="TTM47" s="188"/>
      <c r="TTN47" s="188"/>
      <c r="TTO47" s="179"/>
      <c r="TTP47" s="170"/>
      <c r="TTQ47" s="188"/>
      <c r="TTR47" s="188"/>
      <c r="TTS47" s="188"/>
      <c r="TTT47" s="179"/>
      <c r="TTU47" s="170"/>
      <c r="TTV47" s="188"/>
      <c r="TTW47" s="188"/>
      <c r="TTX47" s="188"/>
      <c r="TTY47" s="179"/>
      <c r="TTZ47" s="170"/>
      <c r="TUA47" s="188"/>
      <c r="TUB47" s="188"/>
      <c r="TUC47" s="188"/>
      <c r="TUD47" s="179"/>
      <c r="TUE47" s="170"/>
      <c r="TUF47" s="188"/>
      <c r="TUG47" s="188"/>
      <c r="TUH47" s="188"/>
      <c r="TUI47" s="179"/>
      <c r="TUJ47" s="170"/>
      <c r="TUK47" s="188"/>
      <c r="TUL47" s="188"/>
      <c r="TUM47" s="188"/>
      <c r="TUN47" s="179"/>
      <c r="TUO47" s="170"/>
      <c r="TUP47" s="188"/>
      <c r="TUQ47" s="188"/>
      <c r="TUR47" s="188"/>
      <c r="TUS47" s="179"/>
      <c r="TUT47" s="170"/>
      <c r="TUU47" s="188"/>
      <c r="TUV47" s="188"/>
      <c r="TUW47" s="188"/>
      <c r="TUX47" s="179"/>
      <c r="TUY47" s="170"/>
      <c r="TUZ47" s="188"/>
      <c r="TVA47" s="188"/>
      <c r="TVB47" s="188"/>
      <c r="TVC47" s="179"/>
      <c r="TVD47" s="170"/>
      <c r="TVE47" s="188"/>
      <c r="TVF47" s="188"/>
      <c r="TVG47" s="188"/>
      <c r="TVH47" s="179"/>
      <c r="TVI47" s="170"/>
      <c r="TVJ47" s="188"/>
      <c r="TVK47" s="188"/>
      <c r="TVL47" s="188"/>
      <c r="TVM47" s="179"/>
      <c r="TVN47" s="170"/>
      <c r="TVO47" s="188"/>
      <c r="TVP47" s="188"/>
      <c r="TVQ47" s="188"/>
      <c r="TVR47" s="179"/>
      <c r="TVS47" s="170"/>
      <c r="TVT47" s="188"/>
      <c r="TVU47" s="188"/>
      <c r="TVV47" s="188"/>
      <c r="TVW47" s="179"/>
      <c r="TVX47" s="170"/>
      <c r="TVY47" s="188"/>
      <c r="TVZ47" s="188"/>
      <c r="TWA47" s="188"/>
      <c r="TWB47" s="179"/>
      <c r="TWC47" s="170"/>
      <c r="TWD47" s="188"/>
      <c r="TWE47" s="188"/>
      <c r="TWF47" s="188"/>
      <c r="TWG47" s="179"/>
      <c r="TWH47" s="170"/>
      <c r="TWI47" s="188"/>
      <c r="TWJ47" s="188"/>
      <c r="TWK47" s="188"/>
      <c r="TWL47" s="179"/>
      <c r="TWM47" s="170"/>
      <c r="TWN47" s="188"/>
      <c r="TWO47" s="188"/>
      <c r="TWP47" s="188"/>
      <c r="TWQ47" s="179"/>
      <c r="TWR47" s="170"/>
      <c r="TWS47" s="188"/>
      <c r="TWT47" s="188"/>
      <c r="TWU47" s="188"/>
      <c r="TWV47" s="179"/>
      <c r="TWW47" s="170"/>
      <c r="TWX47" s="188"/>
      <c r="TWY47" s="188"/>
      <c r="TWZ47" s="188"/>
      <c r="TXA47" s="179"/>
      <c r="TXB47" s="170"/>
      <c r="TXC47" s="188"/>
      <c r="TXD47" s="188"/>
      <c r="TXE47" s="188"/>
      <c r="TXF47" s="179"/>
      <c r="TXG47" s="170"/>
      <c r="TXH47" s="188"/>
      <c r="TXI47" s="188"/>
      <c r="TXJ47" s="188"/>
      <c r="TXK47" s="179"/>
      <c r="TXL47" s="170"/>
      <c r="TXM47" s="188"/>
      <c r="TXN47" s="188"/>
      <c r="TXO47" s="188"/>
      <c r="TXP47" s="179"/>
      <c r="TXQ47" s="170"/>
      <c r="TXR47" s="188"/>
      <c r="TXS47" s="188"/>
      <c r="TXT47" s="188"/>
      <c r="TXU47" s="179"/>
      <c r="TXV47" s="170"/>
      <c r="TXW47" s="188"/>
      <c r="TXX47" s="188"/>
      <c r="TXY47" s="188"/>
      <c r="TXZ47" s="179"/>
      <c r="TYA47" s="170"/>
      <c r="TYB47" s="188"/>
      <c r="TYC47" s="188"/>
      <c r="TYD47" s="188"/>
      <c r="TYE47" s="179"/>
      <c r="TYF47" s="170"/>
      <c r="TYG47" s="188"/>
      <c r="TYH47" s="188"/>
      <c r="TYI47" s="188"/>
      <c r="TYJ47" s="179"/>
      <c r="TYK47" s="170"/>
      <c r="TYL47" s="188"/>
      <c r="TYM47" s="188"/>
      <c r="TYN47" s="188"/>
      <c r="TYO47" s="179"/>
      <c r="TYP47" s="170"/>
      <c r="TYQ47" s="188"/>
      <c r="TYR47" s="188"/>
      <c r="TYS47" s="188"/>
      <c r="TYT47" s="179"/>
      <c r="TYU47" s="170"/>
      <c r="TYV47" s="188"/>
      <c r="TYW47" s="188"/>
      <c r="TYX47" s="188"/>
      <c r="TYY47" s="179"/>
      <c r="TYZ47" s="170"/>
      <c r="TZA47" s="188"/>
      <c r="TZB47" s="188"/>
      <c r="TZC47" s="188"/>
      <c r="TZD47" s="179"/>
      <c r="TZE47" s="170"/>
      <c r="TZF47" s="188"/>
      <c r="TZG47" s="188"/>
      <c r="TZH47" s="188"/>
      <c r="TZI47" s="179"/>
      <c r="TZJ47" s="170"/>
      <c r="TZK47" s="188"/>
      <c r="TZL47" s="188"/>
      <c r="TZM47" s="188"/>
      <c r="TZN47" s="179"/>
      <c r="TZO47" s="170"/>
      <c r="TZP47" s="188"/>
      <c r="TZQ47" s="188"/>
      <c r="TZR47" s="188"/>
      <c r="TZS47" s="179"/>
      <c r="TZT47" s="170"/>
      <c r="TZU47" s="188"/>
      <c r="TZV47" s="188"/>
      <c r="TZW47" s="188"/>
      <c r="TZX47" s="179"/>
      <c r="TZY47" s="170"/>
      <c r="TZZ47" s="188"/>
      <c r="UAA47" s="188"/>
      <c r="UAB47" s="188"/>
      <c r="UAC47" s="179"/>
      <c r="UAD47" s="170"/>
      <c r="UAE47" s="188"/>
      <c r="UAF47" s="188"/>
      <c r="UAG47" s="188"/>
      <c r="UAH47" s="179"/>
      <c r="UAI47" s="170"/>
      <c r="UAJ47" s="188"/>
      <c r="UAK47" s="188"/>
      <c r="UAL47" s="188"/>
      <c r="UAM47" s="179"/>
      <c r="UAN47" s="170"/>
      <c r="UAO47" s="188"/>
      <c r="UAP47" s="188"/>
      <c r="UAQ47" s="188"/>
      <c r="UAR47" s="179"/>
      <c r="UAS47" s="170"/>
      <c r="UAT47" s="188"/>
      <c r="UAU47" s="188"/>
      <c r="UAV47" s="188"/>
      <c r="UAW47" s="179"/>
      <c r="UAX47" s="170"/>
      <c r="UAY47" s="188"/>
      <c r="UAZ47" s="188"/>
      <c r="UBA47" s="188"/>
      <c r="UBB47" s="179"/>
      <c r="UBC47" s="170"/>
      <c r="UBD47" s="188"/>
      <c r="UBE47" s="188"/>
      <c r="UBF47" s="188"/>
      <c r="UBG47" s="179"/>
      <c r="UBH47" s="170"/>
      <c r="UBI47" s="188"/>
      <c r="UBJ47" s="188"/>
      <c r="UBK47" s="188"/>
      <c r="UBL47" s="179"/>
      <c r="UBM47" s="170"/>
      <c r="UBN47" s="188"/>
      <c r="UBO47" s="188"/>
      <c r="UBP47" s="188"/>
      <c r="UBQ47" s="179"/>
      <c r="UBR47" s="170"/>
      <c r="UBS47" s="188"/>
      <c r="UBT47" s="188"/>
      <c r="UBU47" s="188"/>
      <c r="UBV47" s="179"/>
      <c r="UBW47" s="170"/>
      <c r="UBX47" s="188"/>
      <c r="UBY47" s="188"/>
      <c r="UBZ47" s="188"/>
      <c r="UCA47" s="179"/>
      <c r="UCB47" s="170"/>
      <c r="UCC47" s="188"/>
      <c r="UCD47" s="188"/>
      <c r="UCE47" s="188"/>
      <c r="UCF47" s="179"/>
      <c r="UCG47" s="170"/>
      <c r="UCH47" s="188"/>
      <c r="UCI47" s="188"/>
      <c r="UCJ47" s="188"/>
      <c r="UCK47" s="179"/>
      <c r="UCL47" s="170"/>
      <c r="UCM47" s="188"/>
      <c r="UCN47" s="188"/>
      <c r="UCO47" s="188"/>
      <c r="UCP47" s="179"/>
      <c r="UCQ47" s="170"/>
      <c r="UCR47" s="188"/>
      <c r="UCS47" s="188"/>
      <c r="UCT47" s="188"/>
      <c r="UCU47" s="179"/>
      <c r="UCV47" s="170"/>
      <c r="UCW47" s="188"/>
      <c r="UCX47" s="188"/>
      <c r="UCY47" s="188"/>
      <c r="UCZ47" s="179"/>
      <c r="UDA47" s="170"/>
      <c r="UDB47" s="188"/>
      <c r="UDC47" s="188"/>
      <c r="UDD47" s="188"/>
      <c r="UDE47" s="179"/>
      <c r="UDF47" s="170"/>
      <c r="UDG47" s="188"/>
      <c r="UDH47" s="188"/>
      <c r="UDI47" s="188"/>
      <c r="UDJ47" s="179"/>
      <c r="UDK47" s="170"/>
      <c r="UDL47" s="188"/>
      <c r="UDM47" s="188"/>
      <c r="UDN47" s="188"/>
      <c r="UDO47" s="179"/>
      <c r="UDP47" s="170"/>
      <c r="UDQ47" s="188"/>
      <c r="UDR47" s="188"/>
      <c r="UDS47" s="188"/>
      <c r="UDT47" s="179"/>
      <c r="UDU47" s="170"/>
      <c r="UDV47" s="188"/>
      <c r="UDW47" s="188"/>
      <c r="UDX47" s="188"/>
      <c r="UDY47" s="179"/>
      <c r="UDZ47" s="170"/>
      <c r="UEA47" s="188"/>
      <c r="UEB47" s="188"/>
      <c r="UEC47" s="188"/>
      <c r="UED47" s="179"/>
      <c r="UEE47" s="170"/>
      <c r="UEF47" s="188"/>
      <c r="UEG47" s="188"/>
      <c r="UEH47" s="188"/>
      <c r="UEI47" s="179"/>
      <c r="UEJ47" s="170"/>
      <c r="UEK47" s="188"/>
      <c r="UEL47" s="188"/>
      <c r="UEM47" s="188"/>
      <c r="UEN47" s="179"/>
      <c r="UEO47" s="170"/>
      <c r="UEP47" s="188"/>
      <c r="UEQ47" s="188"/>
      <c r="UER47" s="188"/>
      <c r="UES47" s="179"/>
      <c r="UET47" s="170"/>
      <c r="UEU47" s="188"/>
      <c r="UEV47" s="188"/>
      <c r="UEW47" s="188"/>
      <c r="UEX47" s="179"/>
      <c r="UEY47" s="170"/>
      <c r="UEZ47" s="188"/>
      <c r="UFA47" s="188"/>
      <c r="UFB47" s="188"/>
      <c r="UFC47" s="179"/>
      <c r="UFD47" s="170"/>
      <c r="UFE47" s="188"/>
      <c r="UFF47" s="188"/>
      <c r="UFG47" s="188"/>
      <c r="UFH47" s="179"/>
      <c r="UFI47" s="170"/>
      <c r="UFJ47" s="188"/>
      <c r="UFK47" s="188"/>
      <c r="UFL47" s="188"/>
      <c r="UFM47" s="179"/>
      <c r="UFN47" s="170"/>
      <c r="UFO47" s="188"/>
      <c r="UFP47" s="188"/>
      <c r="UFQ47" s="188"/>
      <c r="UFR47" s="179"/>
      <c r="UFS47" s="170"/>
      <c r="UFT47" s="188"/>
      <c r="UFU47" s="188"/>
      <c r="UFV47" s="188"/>
      <c r="UFW47" s="179"/>
      <c r="UFX47" s="170"/>
      <c r="UFY47" s="188"/>
      <c r="UFZ47" s="188"/>
      <c r="UGA47" s="188"/>
      <c r="UGB47" s="179"/>
      <c r="UGC47" s="170"/>
      <c r="UGD47" s="188"/>
      <c r="UGE47" s="188"/>
      <c r="UGF47" s="188"/>
      <c r="UGG47" s="179"/>
      <c r="UGH47" s="170"/>
      <c r="UGI47" s="188"/>
      <c r="UGJ47" s="188"/>
      <c r="UGK47" s="188"/>
      <c r="UGL47" s="179"/>
      <c r="UGM47" s="170"/>
      <c r="UGN47" s="188"/>
      <c r="UGO47" s="188"/>
      <c r="UGP47" s="188"/>
      <c r="UGQ47" s="179"/>
      <c r="UGR47" s="170"/>
      <c r="UGS47" s="188"/>
      <c r="UGT47" s="188"/>
      <c r="UGU47" s="188"/>
      <c r="UGV47" s="179"/>
      <c r="UGW47" s="170"/>
      <c r="UGX47" s="188"/>
      <c r="UGY47" s="188"/>
      <c r="UGZ47" s="188"/>
      <c r="UHA47" s="179"/>
      <c r="UHB47" s="170"/>
      <c r="UHC47" s="188"/>
      <c r="UHD47" s="188"/>
      <c r="UHE47" s="188"/>
      <c r="UHF47" s="179"/>
      <c r="UHG47" s="170"/>
      <c r="UHH47" s="188"/>
      <c r="UHI47" s="188"/>
      <c r="UHJ47" s="188"/>
      <c r="UHK47" s="179"/>
      <c r="UHL47" s="170"/>
      <c r="UHM47" s="188"/>
      <c r="UHN47" s="188"/>
      <c r="UHO47" s="188"/>
      <c r="UHP47" s="179"/>
      <c r="UHQ47" s="170"/>
      <c r="UHR47" s="188"/>
      <c r="UHS47" s="188"/>
      <c r="UHT47" s="188"/>
      <c r="UHU47" s="179"/>
      <c r="UHV47" s="170"/>
      <c r="UHW47" s="188"/>
      <c r="UHX47" s="188"/>
      <c r="UHY47" s="188"/>
      <c r="UHZ47" s="179"/>
      <c r="UIA47" s="170"/>
      <c r="UIB47" s="188"/>
      <c r="UIC47" s="188"/>
      <c r="UID47" s="188"/>
      <c r="UIE47" s="179"/>
      <c r="UIF47" s="170"/>
      <c r="UIG47" s="188"/>
      <c r="UIH47" s="188"/>
      <c r="UII47" s="188"/>
      <c r="UIJ47" s="179"/>
      <c r="UIK47" s="170"/>
      <c r="UIL47" s="188"/>
      <c r="UIM47" s="188"/>
      <c r="UIN47" s="188"/>
      <c r="UIO47" s="179"/>
      <c r="UIP47" s="170"/>
      <c r="UIQ47" s="188"/>
      <c r="UIR47" s="188"/>
      <c r="UIS47" s="188"/>
      <c r="UIT47" s="179"/>
      <c r="UIU47" s="170"/>
      <c r="UIV47" s="188"/>
      <c r="UIW47" s="188"/>
      <c r="UIX47" s="188"/>
      <c r="UIY47" s="179"/>
      <c r="UIZ47" s="170"/>
      <c r="UJA47" s="188"/>
      <c r="UJB47" s="188"/>
      <c r="UJC47" s="188"/>
      <c r="UJD47" s="179"/>
      <c r="UJE47" s="170"/>
      <c r="UJF47" s="188"/>
      <c r="UJG47" s="188"/>
      <c r="UJH47" s="188"/>
      <c r="UJI47" s="179"/>
      <c r="UJJ47" s="170"/>
      <c r="UJK47" s="188"/>
      <c r="UJL47" s="188"/>
      <c r="UJM47" s="188"/>
      <c r="UJN47" s="179"/>
      <c r="UJO47" s="170"/>
      <c r="UJP47" s="188"/>
      <c r="UJQ47" s="188"/>
      <c r="UJR47" s="188"/>
      <c r="UJS47" s="179"/>
      <c r="UJT47" s="170"/>
      <c r="UJU47" s="188"/>
      <c r="UJV47" s="188"/>
      <c r="UJW47" s="188"/>
      <c r="UJX47" s="179"/>
      <c r="UJY47" s="170"/>
      <c r="UJZ47" s="188"/>
      <c r="UKA47" s="188"/>
      <c r="UKB47" s="188"/>
      <c r="UKC47" s="179"/>
      <c r="UKD47" s="170"/>
      <c r="UKE47" s="188"/>
      <c r="UKF47" s="188"/>
      <c r="UKG47" s="188"/>
      <c r="UKH47" s="179"/>
      <c r="UKI47" s="170"/>
      <c r="UKJ47" s="188"/>
      <c r="UKK47" s="188"/>
      <c r="UKL47" s="188"/>
      <c r="UKM47" s="179"/>
      <c r="UKN47" s="170"/>
      <c r="UKO47" s="188"/>
      <c r="UKP47" s="188"/>
      <c r="UKQ47" s="188"/>
      <c r="UKR47" s="179"/>
      <c r="UKS47" s="170"/>
      <c r="UKT47" s="188"/>
      <c r="UKU47" s="188"/>
      <c r="UKV47" s="188"/>
      <c r="UKW47" s="179"/>
      <c r="UKX47" s="170"/>
      <c r="UKY47" s="188"/>
      <c r="UKZ47" s="188"/>
      <c r="ULA47" s="188"/>
      <c r="ULB47" s="179"/>
      <c r="ULC47" s="170"/>
      <c r="ULD47" s="188"/>
      <c r="ULE47" s="188"/>
      <c r="ULF47" s="188"/>
      <c r="ULG47" s="179"/>
      <c r="ULH47" s="170"/>
      <c r="ULI47" s="188"/>
      <c r="ULJ47" s="188"/>
      <c r="ULK47" s="188"/>
      <c r="ULL47" s="179"/>
      <c r="ULM47" s="170"/>
      <c r="ULN47" s="188"/>
      <c r="ULO47" s="188"/>
      <c r="ULP47" s="188"/>
      <c r="ULQ47" s="179"/>
      <c r="ULR47" s="170"/>
      <c r="ULS47" s="188"/>
      <c r="ULT47" s="188"/>
      <c r="ULU47" s="188"/>
      <c r="ULV47" s="179"/>
      <c r="ULW47" s="170"/>
      <c r="ULX47" s="188"/>
      <c r="ULY47" s="188"/>
      <c r="ULZ47" s="188"/>
      <c r="UMA47" s="179"/>
      <c r="UMB47" s="170"/>
      <c r="UMC47" s="188"/>
      <c r="UMD47" s="188"/>
      <c r="UME47" s="188"/>
      <c r="UMF47" s="179"/>
      <c r="UMG47" s="170"/>
      <c r="UMH47" s="188"/>
      <c r="UMI47" s="188"/>
      <c r="UMJ47" s="188"/>
      <c r="UMK47" s="179"/>
      <c r="UML47" s="170"/>
      <c r="UMM47" s="188"/>
      <c r="UMN47" s="188"/>
      <c r="UMO47" s="188"/>
      <c r="UMP47" s="179"/>
      <c r="UMQ47" s="170"/>
      <c r="UMR47" s="188"/>
      <c r="UMS47" s="188"/>
      <c r="UMT47" s="188"/>
      <c r="UMU47" s="179"/>
      <c r="UMV47" s="170"/>
      <c r="UMW47" s="188"/>
      <c r="UMX47" s="188"/>
      <c r="UMY47" s="188"/>
      <c r="UMZ47" s="179"/>
      <c r="UNA47" s="170"/>
      <c r="UNB47" s="188"/>
      <c r="UNC47" s="188"/>
      <c r="UND47" s="188"/>
      <c r="UNE47" s="179"/>
      <c r="UNF47" s="170"/>
      <c r="UNG47" s="188"/>
      <c r="UNH47" s="188"/>
      <c r="UNI47" s="188"/>
      <c r="UNJ47" s="179"/>
      <c r="UNK47" s="170"/>
      <c r="UNL47" s="188"/>
      <c r="UNM47" s="188"/>
      <c r="UNN47" s="188"/>
      <c r="UNO47" s="179"/>
      <c r="UNP47" s="170"/>
      <c r="UNQ47" s="188"/>
      <c r="UNR47" s="188"/>
      <c r="UNS47" s="188"/>
      <c r="UNT47" s="179"/>
      <c r="UNU47" s="170"/>
      <c r="UNV47" s="188"/>
      <c r="UNW47" s="188"/>
      <c r="UNX47" s="188"/>
      <c r="UNY47" s="179"/>
      <c r="UNZ47" s="170"/>
      <c r="UOA47" s="188"/>
      <c r="UOB47" s="188"/>
      <c r="UOC47" s="188"/>
      <c r="UOD47" s="179"/>
      <c r="UOE47" s="170"/>
      <c r="UOF47" s="188"/>
      <c r="UOG47" s="188"/>
      <c r="UOH47" s="188"/>
      <c r="UOI47" s="179"/>
      <c r="UOJ47" s="170"/>
      <c r="UOK47" s="188"/>
      <c r="UOL47" s="188"/>
      <c r="UOM47" s="188"/>
      <c r="UON47" s="179"/>
      <c r="UOO47" s="170"/>
      <c r="UOP47" s="188"/>
      <c r="UOQ47" s="188"/>
      <c r="UOR47" s="188"/>
      <c r="UOS47" s="179"/>
      <c r="UOT47" s="170"/>
      <c r="UOU47" s="188"/>
      <c r="UOV47" s="188"/>
      <c r="UOW47" s="188"/>
      <c r="UOX47" s="179"/>
      <c r="UOY47" s="170"/>
      <c r="UOZ47" s="188"/>
      <c r="UPA47" s="188"/>
      <c r="UPB47" s="188"/>
      <c r="UPC47" s="179"/>
      <c r="UPD47" s="170"/>
      <c r="UPE47" s="188"/>
      <c r="UPF47" s="188"/>
      <c r="UPG47" s="188"/>
      <c r="UPH47" s="179"/>
      <c r="UPI47" s="170"/>
      <c r="UPJ47" s="188"/>
      <c r="UPK47" s="188"/>
      <c r="UPL47" s="188"/>
      <c r="UPM47" s="179"/>
      <c r="UPN47" s="170"/>
      <c r="UPO47" s="188"/>
      <c r="UPP47" s="188"/>
      <c r="UPQ47" s="188"/>
      <c r="UPR47" s="179"/>
      <c r="UPS47" s="170"/>
      <c r="UPT47" s="188"/>
      <c r="UPU47" s="188"/>
      <c r="UPV47" s="188"/>
      <c r="UPW47" s="179"/>
      <c r="UPX47" s="170"/>
      <c r="UPY47" s="188"/>
      <c r="UPZ47" s="188"/>
      <c r="UQA47" s="188"/>
      <c r="UQB47" s="179"/>
      <c r="UQC47" s="170"/>
      <c r="UQD47" s="188"/>
      <c r="UQE47" s="188"/>
      <c r="UQF47" s="188"/>
      <c r="UQG47" s="179"/>
      <c r="UQH47" s="170"/>
      <c r="UQI47" s="188"/>
      <c r="UQJ47" s="188"/>
      <c r="UQK47" s="188"/>
      <c r="UQL47" s="179"/>
      <c r="UQM47" s="170"/>
      <c r="UQN47" s="188"/>
      <c r="UQO47" s="188"/>
      <c r="UQP47" s="188"/>
      <c r="UQQ47" s="179"/>
      <c r="UQR47" s="170"/>
      <c r="UQS47" s="188"/>
      <c r="UQT47" s="188"/>
      <c r="UQU47" s="188"/>
      <c r="UQV47" s="179"/>
      <c r="UQW47" s="170"/>
      <c r="UQX47" s="188"/>
      <c r="UQY47" s="188"/>
      <c r="UQZ47" s="188"/>
      <c r="URA47" s="179"/>
      <c r="URB47" s="170"/>
      <c r="URC47" s="188"/>
      <c r="URD47" s="188"/>
      <c r="URE47" s="188"/>
      <c r="URF47" s="179"/>
      <c r="URG47" s="170"/>
      <c r="URH47" s="188"/>
      <c r="URI47" s="188"/>
      <c r="URJ47" s="188"/>
      <c r="URK47" s="179"/>
      <c r="URL47" s="170"/>
      <c r="URM47" s="188"/>
      <c r="URN47" s="188"/>
      <c r="URO47" s="188"/>
      <c r="URP47" s="179"/>
      <c r="URQ47" s="170"/>
      <c r="URR47" s="188"/>
      <c r="URS47" s="188"/>
      <c r="URT47" s="188"/>
      <c r="URU47" s="179"/>
      <c r="URV47" s="170"/>
      <c r="URW47" s="188"/>
      <c r="URX47" s="188"/>
      <c r="URY47" s="188"/>
      <c r="URZ47" s="179"/>
      <c r="USA47" s="170"/>
      <c r="USB47" s="188"/>
      <c r="USC47" s="188"/>
      <c r="USD47" s="188"/>
      <c r="USE47" s="179"/>
      <c r="USF47" s="170"/>
      <c r="USG47" s="188"/>
      <c r="USH47" s="188"/>
      <c r="USI47" s="188"/>
      <c r="USJ47" s="179"/>
      <c r="USK47" s="170"/>
      <c r="USL47" s="188"/>
      <c r="USM47" s="188"/>
      <c r="USN47" s="188"/>
      <c r="USO47" s="179"/>
      <c r="USP47" s="170"/>
      <c r="USQ47" s="188"/>
      <c r="USR47" s="188"/>
      <c r="USS47" s="188"/>
      <c r="UST47" s="179"/>
      <c r="USU47" s="170"/>
      <c r="USV47" s="188"/>
      <c r="USW47" s="188"/>
      <c r="USX47" s="188"/>
      <c r="USY47" s="179"/>
      <c r="USZ47" s="170"/>
      <c r="UTA47" s="188"/>
      <c r="UTB47" s="188"/>
      <c r="UTC47" s="188"/>
      <c r="UTD47" s="179"/>
      <c r="UTE47" s="170"/>
      <c r="UTF47" s="188"/>
      <c r="UTG47" s="188"/>
      <c r="UTH47" s="188"/>
      <c r="UTI47" s="179"/>
      <c r="UTJ47" s="170"/>
      <c r="UTK47" s="188"/>
      <c r="UTL47" s="188"/>
      <c r="UTM47" s="188"/>
      <c r="UTN47" s="179"/>
      <c r="UTO47" s="170"/>
      <c r="UTP47" s="188"/>
      <c r="UTQ47" s="188"/>
      <c r="UTR47" s="188"/>
      <c r="UTS47" s="179"/>
      <c r="UTT47" s="170"/>
      <c r="UTU47" s="188"/>
      <c r="UTV47" s="188"/>
      <c r="UTW47" s="188"/>
      <c r="UTX47" s="179"/>
      <c r="UTY47" s="170"/>
      <c r="UTZ47" s="188"/>
      <c r="UUA47" s="188"/>
      <c r="UUB47" s="188"/>
      <c r="UUC47" s="179"/>
      <c r="UUD47" s="170"/>
      <c r="UUE47" s="188"/>
      <c r="UUF47" s="188"/>
      <c r="UUG47" s="188"/>
      <c r="UUH47" s="179"/>
      <c r="UUI47" s="170"/>
      <c r="UUJ47" s="188"/>
      <c r="UUK47" s="188"/>
      <c r="UUL47" s="188"/>
      <c r="UUM47" s="179"/>
      <c r="UUN47" s="170"/>
      <c r="UUO47" s="188"/>
      <c r="UUP47" s="188"/>
      <c r="UUQ47" s="188"/>
      <c r="UUR47" s="179"/>
      <c r="UUS47" s="170"/>
      <c r="UUT47" s="188"/>
      <c r="UUU47" s="188"/>
      <c r="UUV47" s="188"/>
      <c r="UUW47" s="179"/>
      <c r="UUX47" s="170"/>
      <c r="UUY47" s="188"/>
      <c r="UUZ47" s="188"/>
      <c r="UVA47" s="188"/>
      <c r="UVB47" s="179"/>
      <c r="UVC47" s="170"/>
      <c r="UVD47" s="188"/>
      <c r="UVE47" s="188"/>
      <c r="UVF47" s="188"/>
      <c r="UVG47" s="179"/>
      <c r="UVH47" s="170"/>
      <c r="UVI47" s="188"/>
      <c r="UVJ47" s="188"/>
      <c r="UVK47" s="188"/>
      <c r="UVL47" s="179"/>
      <c r="UVM47" s="170"/>
      <c r="UVN47" s="188"/>
      <c r="UVO47" s="188"/>
      <c r="UVP47" s="188"/>
      <c r="UVQ47" s="179"/>
      <c r="UVR47" s="170"/>
      <c r="UVS47" s="188"/>
      <c r="UVT47" s="188"/>
      <c r="UVU47" s="188"/>
      <c r="UVV47" s="179"/>
      <c r="UVW47" s="170"/>
      <c r="UVX47" s="188"/>
      <c r="UVY47" s="188"/>
      <c r="UVZ47" s="188"/>
      <c r="UWA47" s="179"/>
      <c r="UWB47" s="170"/>
      <c r="UWC47" s="188"/>
      <c r="UWD47" s="188"/>
      <c r="UWE47" s="188"/>
      <c r="UWF47" s="179"/>
      <c r="UWG47" s="170"/>
      <c r="UWH47" s="188"/>
      <c r="UWI47" s="188"/>
      <c r="UWJ47" s="188"/>
      <c r="UWK47" s="179"/>
      <c r="UWL47" s="170"/>
      <c r="UWM47" s="188"/>
      <c r="UWN47" s="188"/>
      <c r="UWO47" s="188"/>
      <c r="UWP47" s="179"/>
      <c r="UWQ47" s="170"/>
      <c r="UWR47" s="188"/>
      <c r="UWS47" s="188"/>
      <c r="UWT47" s="188"/>
      <c r="UWU47" s="179"/>
      <c r="UWV47" s="170"/>
      <c r="UWW47" s="188"/>
      <c r="UWX47" s="188"/>
      <c r="UWY47" s="188"/>
      <c r="UWZ47" s="179"/>
      <c r="UXA47" s="170"/>
      <c r="UXB47" s="188"/>
      <c r="UXC47" s="188"/>
      <c r="UXD47" s="188"/>
      <c r="UXE47" s="179"/>
      <c r="UXF47" s="170"/>
      <c r="UXG47" s="188"/>
      <c r="UXH47" s="188"/>
      <c r="UXI47" s="188"/>
      <c r="UXJ47" s="179"/>
      <c r="UXK47" s="170"/>
      <c r="UXL47" s="188"/>
      <c r="UXM47" s="188"/>
      <c r="UXN47" s="188"/>
      <c r="UXO47" s="179"/>
      <c r="UXP47" s="170"/>
      <c r="UXQ47" s="188"/>
      <c r="UXR47" s="188"/>
      <c r="UXS47" s="188"/>
      <c r="UXT47" s="179"/>
      <c r="UXU47" s="170"/>
      <c r="UXV47" s="188"/>
      <c r="UXW47" s="188"/>
      <c r="UXX47" s="188"/>
      <c r="UXY47" s="179"/>
      <c r="UXZ47" s="170"/>
      <c r="UYA47" s="188"/>
      <c r="UYB47" s="188"/>
      <c r="UYC47" s="188"/>
      <c r="UYD47" s="179"/>
      <c r="UYE47" s="170"/>
      <c r="UYF47" s="188"/>
      <c r="UYG47" s="188"/>
      <c r="UYH47" s="188"/>
      <c r="UYI47" s="179"/>
      <c r="UYJ47" s="170"/>
      <c r="UYK47" s="188"/>
      <c r="UYL47" s="188"/>
      <c r="UYM47" s="188"/>
      <c r="UYN47" s="179"/>
      <c r="UYO47" s="170"/>
      <c r="UYP47" s="188"/>
      <c r="UYQ47" s="188"/>
      <c r="UYR47" s="188"/>
      <c r="UYS47" s="179"/>
      <c r="UYT47" s="170"/>
      <c r="UYU47" s="188"/>
      <c r="UYV47" s="188"/>
      <c r="UYW47" s="188"/>
      <c r="UYX47" s="179"/>
      <c r="UYY47" s="170"/>
      <c r="UYZ47" s="188"/>
      <c r="UZA47" s="188"/>
      <c r="UZB47" s="188"/>
      <c r="UZC47" s="179"/>
      <c r="UZD47" s="170"/>
      <c r="UZE47" s="188"/>
      <c r="UZF47" s="188"/>
      <c r="UZG47" s="188"/>
      <c r="UZH47" s="179"/>
      <c r="UZI47" s="170"/>
      <c r="UZJ47" s="188"/>
      <c r="UZK47" s="188"/>
      <c r="UZL47" s="188"/>
      <c r="UZM47" s="179"/>
      <c r="UZN47" s="170"/>
      <c r="UZO47" s="188"/>
      <c r="UZP47" s="188"/>
      <c r="UZQ47" s="188"/>
      <c r="UZR47" s="179"/>
      <c r="UZS47" s="170"/>
      <c r="UZT47" s="188"/>
      <c r="UZU47" s="188"/>
      <c r="UZV47" s="188"/>
      <c r="UZW47" s="179"/>
      <c r="UZX47" s="170"/>
      <c r="UZY47" s="188"/>
      <c r="UZZ47" s="188"/>
      <c r="VAA47" s="188"/>
      <c r="VAB47" s="179"/>
      <c r="VAC47" s="170"/>
      <c r="VAD47" s="188"/>
      <c r="VAE47" s="188"/>
      <c r="VAF47" s="188"/>
      <c r="VAG47" s="179"/>
      <c r="VAH47" s="170"/>
      <c r="VAI47" s="188"/>
      <c r="VAJ47" s="188"/>
      <c r="VAK47" s="188"/>
      <c r="VAL47" s="179"/>
      <c r="VAM47" s="170"/>
      <c r="VAN47" s="188"/>
      <c r="VAO47" s="188"/>
      <c r="VAP47" s="188"/>
      <c r="VAQ47" s="179"/>
      <c r="VAR47" s="170"/>
      <c r="VAS47" s="188"/>
      <c r="VAT47" s="188"/>
      <c r="VAU47" s="188"/>
      <c r="VAV47" s="179"/>
      <c r="VAW47" s="170"/>
      <c r="VAX47" s="188"/>
      <c r="VAY47" s="188"/>
      <c r="VAZ47" s="188"/>
      <c r="VBA47" s="179"/>
      <c r="VBB47" s="170"/>
      <c r="VBC47" s="188"/>
      <c r="VBD47" s="188"/>
      <c r="VBE47" s="188"/>
      <c r="VBF47" s="179"/>
      <c r="VBG47" s="170"/>
      <c r="VBH47" s="188"/>
      <c r="VBI47" s="188"/>
      <c r="VBJ47" s="188"/>
      <c r="VBK47" s="179"/>
      <c r="VBL47" s="170"/>
      <c r="VBM47" s="188"/>
      <c r="VBN47" s="188"/>
      <c r="VBO47" s="188"/>
      <c r="VBP47" s="179"/>
      <c r="VBQ47" s="170"/>
      <c r="VBR47" s="188"/>
      <c r="VBS47" s="188"/>
      <c r="VBT47" s="188"/>
      <c r="VBU47" s="179"/>
      <c r="VBV47" s="170"/>
      <c r="VBW47" s="188"/>
      <c r="VBX47" s="188"/>
      <c r="VBY47" s="188"/>
      <c r="VBZ47" s="179"/>
      <c r="VCA47" s="170"/>
      <c r="VCB47" s="188"/>
      <c r="VCC47" s="188"/>
      <c r="VCD47" s="188"/>
      <c r="VCE47" s="179"/>
      <c r="VCF47" s="170"/>
      <c r="VCG47" s="188"/>
      <c r="VCH47" s="188"/>
      <c r="VCI47" s="188"/>
      <c r="VCJ47" s="179"/>
      <c r="VCK47" s="170"/>
      <c r="VCL47" s="188"/>
      <c r="VCM47" s="188"/>
      <c r="VCN47" s="188"/>
      <c r="VCO47" s="179"/>
      <c r="VCP47" s="170"/>
      <c r="VCQ47" s="188"/>
      <c r="VCR47" s="188"/>
      <c r="VCS47" s="188"/>
      <c r="VCT47" s="179"/>
      <c r="VCU47" s="170"/>
      <c r="VCV47" s="188"/>
      <c r="VCW47" s="188"/>
      <c r="VCX47" s="188"/>
      <c r="VCY47" s="179"/>
      <c r="VCZ47" s="170"/>
      <c r="VDA47" s="188"/>
      <c r="VDB47" s="188"/>
      <c r="VDC47" s="188"/>
      <c r="VDD47" s="179"/>
      <c r="VDE47" s="170"/>
      <c r="VDF47" s="188"/>
      <c r="VDG47" s="188"/>
      <c r="VDH47" s="188"/>
      <c r="VDI47" s="179"/>
      <c r="VDJ47" s="170"/>
      <c r="VDK47" s="188"/>
      <c r="VDL47" s="188"/>
      <c r="VDM47" s="188"/>
      <c r="VDN47" s="179"/>
      <c r="VDO47" s="170"/>
      <c r="VDP47" s="188"/>
      <c r="VDQ47" s="188"/>
      <c r="VDR47" s="188"/>
      <c r="VDS47" s="179"/>
      <c r="VDT47" s="170"/>
      <c r="VDU47" s="188"/>
      <c r="VDV47" s="188"/>
      <c r="VDW47" s="188"/>
      <c r="VDX47" s="179"/>
      <c r="VDY47" s="170"/>
      <c r="VDZ47" s="188"/>
      <c r="VEA47" s="188"/>
      <c r="VEB47" s="188"/>
      <c r="VEC47" s="179"/>
      <c r="VED47" s="170"/>
      <c r="VEE47" s="188"/>
      <c r="VEF47" s="188"/>
      <c r="VEG47" s="188"/>
      <c r="VEH47" s="179"/>
      <c r="VEI47" s="170"/>
      <c r="VEJ47" s="188"/>
      <c r="VEK47" s="188"/>
      <c r="VEL47" s="188"/>
      <c r="VEM47" s="179"/>
      <c r="VEN47" s="170"/>
      <c r="VEO47" s="188"/>
      <c r="VEP47" s="188"/>
      <c r="VEQ47" s="188"/>
      <c r="VER47" s="179"/>
      <c r="VES47" s="170"/>
      <c r="VET47" s="188"/>
      <c r="VEU47" s="188"/>
      <c r="VEV47" s="188"/>
      <c r="VEW47" s="179"/>
      <c r="VEX47" s="170"/>
      <c r="VEY47" s="188"/>
      <c r="VEZ47" s="188"/>
      <c r="VFA47" s="188"/>
      <c r="VFB47" s="179"/>
      <c r="VFC47" s="170"/>
      <c r="VFD47" s="188"/>
      <c r="VFE47" s="188"/>
      <c r="VFF47" s="188"/>
      <c r="VFG47" s="179"/>
      <c r="VFH47" s="170"/>
      <c r="VFI47" s="188"/>
      <c r="VFJ47" s="188"/>
      <c r="VFK47" s="188"/>
      <c r="VFL47" s="179"/>
      <c r="VFM47" s="170"/>
      <c r="VFN47" s="188"/>
      <c r="VFO47" s="188"/>
      <c r="VFP47" s="188"/>
      <c r="VFQ47" s="179"/>
      <c r="VFR47" s="170"/>
      <c r="VFS47" s="188"/>
      <c r="VFT47" s="188"/>
      <c r="VFU47" s="188"/>
      <c r="VFV47" s="179"/>
      <c r="VFW47" s="170"/>
      <c r="VFX47" s="188"/>
      <c r="VFY47" s="188"/>
      <c r="VFZ47" s="188"/>
      <c r="VGA47" s="179"/>
      <c r="VGB47" s="170"/>
      <c r="VGC47" s="188"/>
      <c r="VGD47" s="188"/>
      <c r="VGE47" s="188"/>
      <c r="VGF47" s="179"/>
      <c r="VGG47" s="170"/>
      <c r="VGH47" s="188"/>
      <c r="VGI47" s="188"/>
      <c r="VGJ47" s="188"/>
      <c r="VGK47" s="179"/>
      <c r="VGL47" s="170"/>
      <c r="VGM47" s="188"/>
      <c r="VGN47" s="188"/>
      <c r="VGO47" s="188"/>
      <c r="VGP47" s="179"/>
      <c r="VGQ47" s="170"/>
      <c r="VGR47" s="188"/>
      <c r="VGS47" s="188"/>
      <c r="VGT47" s="188"/>
      <c r="VGU47" s="179"/>
      <c r="VGV47" s="170"/>
      <c r="VGW47" s="188"/>
      <c r="VGX47" s="188"/>
      <c r="VGY47" s="188"/>
      <c r="VGZ47" s="179"/>
      <c r="VHA47" s="170"/>
      <c r="VHB47" s="188"/>
      <c r="VHC47" s="188"/>
      <c r="VHD47" s="188"/>
      <c r="VHE47" s="179"/>
      <c r="VHF47" s="170"/>
      <c r="VHG47" s="188"/>
      <c r="VHH47" s="188"/>
      <c r="VHI47" s="188"/>
      <c r="VHJ47" s="179"/>
      <c r="VHK47" s="170"/>
      <c r="VHL47" s="188"/>
      <c r="VHM47" s="188"/>
      <c r="VHN47" s="188"/>
      <c r="VHO47" s="179"/>
      <c r="VHP47" s="170"/>
      <c r="VHQ47" s="188"/>
      <c r="VHR47" s="188"/>
      <c r="VHS47" s="188"/>
      <c r="VHT47" s="179"/>
      <c r="VHU47" s="170"/>
      <c r="VHV47" s="188"/>
      <c r="VHW47" s="188"/>
      <c r="VHX47" s="188"/>
      <c r="VHY47" s="179"/>
      <c r="VHZ47" s="170"/>
      <c r="VIA47" s="188"/>
      <c r="VIB47" s="188"/>
      <c r="VIC47" s="188"/>
      <c r="VID47" s="179"/>
      <c r="VIE47" s="170"/>
      <c r="VIF47" s="188"/>
      <c r="VIG47" s="188"/>
      <c r="VIH47" s="188"/>
      <c r="VII47" s="179"/>
      <c r="VIJ47" s="170"/>
      <c r="VIK47" s="188"/>
      <c r="VIL47" s="188"/>
      <c r="VIM47" s="188"/>
      <c r="VIN47" s="179"/>
      <c r="VIO47" s="170"/>
      <c r="VIP47" s="188"/>
      <c r="VIQ47" s="188"/>
      <c r="VIR47" s="188"/>
      <c r="VIS47" s="179"/>
      <c r="VIT47" s="170"/>
      <c r="VIU47" s="188"/>
      <c r="VIV47" s="188"/>
      <c r="VIW47" s="188"/>
      <c r="VIX47" s="179"/>
      <c r="VIY47" s="170"/>
      <c r="VIZ47" s="188"/>
      <c r="VJA47" s="188"/>
      <c r="VJB47" s="188"/>
      <c r="VJC47" s="179"/>
      <c r="VJD47" s="170"/>
      <c r="VJE47" s="188"/>
      <c r="VJF47" s="188"/>
      <c r="VJG47" s="188"/>
      <c r="VJH47" s="179"/>
      <c r="VJI47" s="170"/>
      <c r="VJJ47" s="188"/>
      <c r="VJK47" s="188"/>
      <c r="VJL47" s="188"/>
      <c r="VJM47" s="179"/>
      <c r="VJN47" s="170"/>
      <c r="VJO47" s="188"/>
      <c r="VJP47" s="188"/>
      <c r="VJQ47" s="188"/>
      <c r="VJR47" s="179"/>
      <c r="VJS47" s="170"/>
      <c r="VJT47" s="188"/>
      <c r="VJU47" s="188"/>
      <c r="VJV47" s="188"/>
      <c r="VJW47" s="179"/>
      <c r="VJX47" s="170"/>
      <c r="VJY47" s="188"/>
      <c r="VJZ47" s="188"/>
      <c r="VKA47" s="188"/>
      <c r="VKB47" s="179"/>
      <c r="VKC47" s="170"/>
      <c r="VKD47" s="188"/>
      <c r="VKE47" s="188"/>
      <c r="VKF47" s="188"/>
      <c r="VKG47" s="179"/>
      <c r="VKH47" s="170"/>
      <c r="VKI47" s="188"/>
      <c r="VKJ47" s="188"/>
      <c r="VKK47" s="188"/>
      <c r="VKL47" s="179"/>
      <c r="VKM47" s="170"/>
      <c r="VKN47" s="188"/>
      <c r="VKO47" s="188"/>
      <c r="VKP47" s="188"/>
      <c r="VKQ47" s="179"/>
      <c r="VKR47" s="170"/>
      <c r="VKS47" s="188"/>
      <c r="VKT47" s="188"/>
      <c r="VKU47" s="188"/>
      <c r="VKV47" s="179"/>
      <c r="VKW47" s="170"/>
      <c r="VKX47" s="188"/>
      <c r="VKY47" s="188"/>
      <c r="VKZ47" s="188"/>
      <c r="VLA47" s="179"/>
      <c r="VLB47" s="170"/>
      <c r="VLC47" s="188"/>
      <c r="VLD47" s="188"/>
      <c r="VLE47" s="188"/>
      <c r="VLF47" s="179"/>
      <c r="VLG47" s="170"/>
      <c r="VLH47" s="188"/>
      <c r="VLI47" s="188"/>
      <c r="VLJ47" s="188"/>
      <c r="VLK47" s="179"/>
      <c r="VLL47" s="170"/>
      <c r="VLM47" s="188"/>
      <c r="VLN47" s="188"/>
      <c r="VLO47" s="188"/>
      <c r="VLP47" s="179"/>
      <c r="VLQ47" s="170"/>
      <c r="VLR47" s="188"/>
      <c r="VLS47" s="188"/>
      <c r="VLT47" s="188"/>
      <c r="VLU47" s="179"/>
      <c r="VLV47" s="170"/>
      <c r="VLW47" s="188"/>
      <c r="VLX47" s="188"/>
      <c r="VLY47" s="188"/>
      <c r="VLZ47" s="179"/>
      <c r="VMA47" s="170"/>
      <c r="VMB47" s="188"/>
      <c r="VMC47" s="188"/>
      <c r="VMD47" s="188"/>
      <c r="VME47" s="179"/>
      <c r="VMF47" s="170"/>
      <c r="VMG47" s="188"/>
      <c r="VMH47" s="188"/>
      <c r="VMI47" s="188"/>
      <c r="VMJ47" s="179"/>
      <c r="VMK47" s="170"/>
      <c r="VML47" s="188"/>
      <c r="VMM47" s="188"/>
      <c r="VMN47" s="188"/>
      <c r="VMO47" s="179"/>
      <c r="VMP47" s="170"/>
      <c r="VMQ47" s="188"/>
      <c r="VMR47" s="188"/>
      <c r="VMS47" s="188"/>
      <c r="VMT47" s="179"/>
      <c r="VMU47" s="170"/>
      <c r="VMV47" s="188"/>
      <c r="VMW47" s="188"/>
      <c r="VMX47" s="188"/>
      <c r="VMY47" s="179"/>
      <c r="VMZ47" s="170"/>
      <c r="VNA47" s="188"/>
      <c r="VNB47" s="188"/>
      <c r="VNC47" s="188"/>
      <c r="VND47" s="179"/>
      <c r="VNE47" s="170"/>
      <c r="VNF47" s="188"/>
      <c r="VNG47" s="188"/>
      <c r="VNH47" s="188"/>
      <c r="VNI47" s="179"/>
      <c r="VNJ47" s="170"/>
      <c r="VNK47" s="188"/>
      <c r="VNL47" s="188"/>
      <c r="VNM47" s="188"/>
      <c r="VNN47" s="179"/>
      <c r="VNO47" s="170"/>
      <c r="VNP47" s="188"/>
      <c r="VNQ47" s="188"/>
      <c r="VNR47" s="188"/>
      <c r="VNS47" s="179"/>
      <c r="VNT47" s="170"/>
      <c r="VNU47" s="188"/>
      <c r="VNV47" s="188"/>
      <c r="VNW47" s="188"/>
      <c r="VNX47" s="179"/>
      <c r="VNY47" s="170"/>
      <c r="VNZ47" s="188"/>
      <c r="VOA47" s="188"/>
      <c r="VOB47" s="188"/>
      <c r="VOC47" s="179"/>
      <c r="VOD47" s="170"/>
      <c r="VOE47" s="188"/>
      <c r="VOF47" s="188"/>
      <c r="VOG47" s="188"/>
      <c r="VOH47" s="179"/>
      <c r="VOI47" s="170"/>
      <c r="VOJ47" s="188"/>
      <c r="VOK47" s="188"/>
      <c r="VOL47" s="188"/>
      <c r="VOM47" s="179"/>
      <c r="VON47" s="170"/>
      <c r="VOO47" s="188"/>
      <c r="VOP47" s="188"/>
      <c r="VOQ47" s="188"/>
      <c r="VOR47" s="179"/>
      <c r="VOS47" s="170"/>
      <c r="VOT47" s="188"/>
      <c r="VOU47" s="188"/>
      <c r="VOV47" s="188"/>
      <c r="VOW47" s="179"/>
      <c r="VOX47" s="170"/>
      <c r="VOY47" s="188"/>
      <c r="VOZ47" s="188"/>
      <c r="VPA47" s="188"/>
      <c r="VPB47" s="179"/>
      <c r="VPC47" s="170"/>
      <c r="VPD47" s="188"/>
      <c r="VPE47" s="188"/>
      <c r="VPF47" s="188"/>
      <c r="VPG47" s="179"/>
      <c r="VPH47" s="170"/>
      <c r="VPI47" s="188"/>
      <c r="VPJ47" s="188"/>
      <c r="VPK47" s="188"/>
      <c r="VPL47" s="179"/>
      <c r="VPM47" s="170"/>
      <c r="VPN47" s="188"/>
      <c r="VPO47" s="188"/>
      <c r="VPP47" s="188"/>
      <c r="VPQ47" s="179"/>
      <c r="VPR47" s="170"/>
      <c r="VPS47" s="188"/>
      <c r="VPT47" s="188"/>
      <c r="VPU47" s="188"/>
      <c r="VPV47" s="179"/>
      <c r="VPW47" s="170"/>
      <c r="VPX47" s="188"/>
      <c r="VPY47" s="188"/>
      <c r="VPZ47" s="188"/>
      <c r="VQA47" s="179"/>
      <c r="VQB47" s="170"/>
      <c r="VQC47" s="188"/>
      <c r="VQD47" s="188"/>
      <c r="VQE47" s="188"/>
      <c r="VQF47" s="179"/>
      <c r="VQG47" s="170"/>
      <c r="VQH47" s="188"/>
      <c r="VQI47" s="188"/>
      <c r="VQJ47" s="188"/>
      <c r="VQK47" s="179"/>
      <c r="VQL47" s="170"/>
      <c r="VQM47" s="188"/>
      <c r="VQN47" s="188"/>
      <c r="VQO47" s="188"/>
      <c r="VQP47" s="179"/>
      <c r="VQQ47" s="170"/>
      <c r="VQR47" s="188"/>
      <c r="VQS47" s="188"/>
      <c r="VQT47" s="188"/>
      <c r="VQU47" s="179"/>
      <c r="VQV47" s="170"/>
      <c r="VQW47" s="188"/>
      <c r="VQX47" s="188"/>
      <c r="VQY47" s="188"/>
      <c r="VQZ47" s="179"/>
      <c r="VRA47" s="170"/>
      <c r="VRB47" s="188"/>
      <c r="VRC47" s="188"/>
      <c r="VRD47" s="188"/>
      <c r="VRE47" s="179"/>
      <c r="VRF47" s="170"/>
      <c r="VRG47" s="188"/>
      <c r="VRH47" s="188"/>
      <c r="VRI47" s="188"/>
      <c r="VRJ47" s="179"/>
      <c r="VRK47" s="170"/>
      <c r="VRL47" s="188"/>
      <c r="VRM47" s="188"/>
      <c r="VRN47" s="188"/>
      <c r="VRO47" s="179"/>
      <c r="VRP47" s="170"/>
      <c r="VRQ47" s="188"/>
      <c r="VRR47" s="188"/>
      <c r="VRS47" s="188"/>
      <c r="VRT47" s="179"/>
      <c r="VRU47" s="170"/>
      <c r="VRV47" s="188"/>
      <c r="VRW47" s="188"/>
      <c r="VRX47" s="188"/>
      <c r="VRY47" s="179"/>
      <c r="VRZ47" s="170"/>
      <c r="VSA47" s="188"/>
      <c r="VSB47" s="188"/>
      <c r="VSC47" s="188"/>
      <c r="VSD47" s="179"/>
      <c r="VSE47" s="170"/>
      <c r="VSF47" s="188"/>
      <c r="VSG47" s="188"/>
      <c r="VSH47" s="188"/>
      <c r="VSI47" s="179"/>
      <c r="VSJ47" s="170"/>
      <c r="VSK47" s="188"/>
      <c r="VSL47" s="188"/>
      <c r="VSM47" s="188"/>
      <c r="VSN47" s="179"/>
      <c r="VSO47" s="170"/>
      <c r="VSP47" s="188"/>
      <c r="VSQ47" s="188"/>
      <c r="VSR47" s="188"/>
      <c r="VSS47" s="179"/>
      <c r="VST47" s="170"/>
      <c r="VSU47" s="188"/>
      <c r="VSV47" s="188"/>
      <c r="VSW47" s="188"/>
      <c r="VSX47" s="179"/>
      <c r="VSY47" s="170"/>
      <c r="VSZ47" s="188"/>
      <c r="VTA47" s="188"/>
      <c r="VTB47" s="188"/>
      <c r="VTC47" s="179"/>
      <c r="VTD47" s="170"/>
      <c r="VTE47" s="188"/>
      <c r="VTF47" s="188"/>
      <c r="VTG47" s="188"/>
      <c r="VTH47" s="179"/>
      <c r="VTI47" s="170"/>
      <c r="VTJ47" s="188"/>
      <c r="VTK47" s="188"/>
      <c r="VTL47" s="188"/>
      <c r="VTM47" s="179"/>
      <c r="VTN47" s="170"/>
      <c r="VTO47" s="188"/>
      <c r="VTP47" s="188"/>
      <c r="VTQ47" s="188"/>
      <c r="VTR47" s="179"/>
      <c r="VTS47" s="170"/>
      <c r="VTT47" s="188"/>
      <c r="VTU47" s="188"/>
      <c r="VTV47" s="188"/>
      <c r="VTW47" s="179"/>
      <c r="VTX47" s="170"/>
      <c r="VTY47" s="188"/>
      <c r="VTZ47" s="188"/>
      <c r="VUA47" s="188"/>
      <c r="VUB47" s="179"/>
      <c r="VUC47" s="170"/>
      <c r="VUD47" s="188"/>
      <c r="VUE47" s="188"/>
      <c r="VUF47" s="188"/>
      <c r="VUG47" s="179"/>
      <c r="VUH47" s="170"/>
      <c r="VUI47" s="188"/>
      <c r="VUJ47" s="188"/>
      <c r="VUK47" s="188"/>
      <c r="VUL47" s="179"/>
      <c r="VUM47" s="170"/>
      <c r="VUN47" s="188"/>
      <c r="VUO47" s="188"/>
      <c r="VUP47" s="188"/>
      <c r="VUQ47" s="179"/>
      <c r="VUR47" s="170"/>
      <c r="VUS47" s="188"/>
      <c r="VUT47" s="188"/>
      <c r="VUU47" s="188"/>
      <c r="VUV47" s="179"/>
      <c r="VUW47" s="170"/>
      <c r="VUX47" s="188"/>
      <c r="VUY47" s="188"/>
      <c r="VUZ47" s="188"/>
      <c r="VVA47" s="179"/>
      <c r="VVB47" s="170"/>
      <c r="VVC47" s="188"/>
      <c r="VVD47" s="188"/>
      <c r="VVE47" s="188"/>
      <c r="VVF47" s="179"/>
      <c r="VVG47" s="170"/>
      <c r="VVH47" s="188"/>
      <c r="VVI47" s="188"/>
      <c r="VVJ47" s="188"/>
      <c r="VVK47" s="179"/>
      <c r="VVL47" s="170"/>
      <c r="VVM47" s="188"/>
      <c r="VVN47" s="188"/>
      <c r="VVO47" s="188"/>
      <c r="VVP47" s="179"/>
      <c r="VVQ47" s="170"/>
      <c r="VVR47" s="188"/>
      <c r="VVS47" s="188"/>
      <c r="VVT47" s="188"/>
      <c r="VVU47" s="179"/>
      <c r="VVV47" s="170"/>
      <c r="VVW47" s="188"/>
      <c r="VVX47" s="188"/>
      <c r="VVY47" s="188"/>
      <c r="VVZ47" s="179"/>
      <c r="VWA47" s="170"/>
      <c r="VWB47" s="188"/>
      <c r="VWC47" s="188"/>
      <c r="VWD47" s="188"/>
      <c r="VWE47" s="179"/>
      <c r="VWF47" s="170"/>
      <c r="VWG47" s="188"/>
      <c r="VWH47" s="188"/>
      <c r="VWI47" s="188"/>
      <c r="VWJ47" s="179"/>
      <c r="VWK47" s="170"/>
      <c r="VWL47" s="188"/>
      <c r="VWM47" s="188"/>
      <c r="VWN47" s="188"/>
      <c r="VWO47" s="179"/>
      <c r="VWP47" s="170"/>
      <c r="VWQ47" s="188"/>
      <c r="VWR47" s="188"/>
      <c r="VWS47" s="188"/>
      <c r="VWT47" s="179"/>
      <c r="VWU47" s="170"/>
      <c r="VWV47" s="188"/>
      <c r="VWW47" s="188"/>
      <c r="VWX47" s="188"/>
      <c r="VWY47" s="179"/>
      <c r="VWZ47" s="170"/>
      <c r="VXA47" s="188"/>
      <c r="VXB47" s="188"/>
      <c r="VXC47" s="188"/>
      <c r="VXD47" s="179"/>
      <c r="VXE47" s="170"/>
      <c r="VXF47" s="188"/>
      <c r="VXG47" s="188"/>
      <c r="VXH47" s="188"/>
      <c r="VXI47" s="179"/>
      <c r="VXJ47" s="170"/>
      <c r="VXK47" s="188"/>
      <c r="VXL47" s="188"/>
      <c r="VXM47" s="188"/>
      <c r="VXN47" s="179"/>
      <c r="VXO47" s="170"/>
      <c r="VXP47" s="188"/>
      <c r="VXQ47" s="188"/>
      <c r="VXR47" s="188"/>
      <c r="VXS47" s="179"/>
      <c r="VXT47" s="170"/>
      <c r="VXU47" s="188"/>
      <c r="VXV47" s="188"/>
      <c r="VXW47" s="188"/>
      <c r="VXX47" s="179"/>
      <c r="VXY47" s="170"/>
      <c r="VXZ47" s="188"/>
      <c r="VYA47" s="188"/>
      <c r="VYB47" s="188"/>
      <c r="VYC47" s="179"/>
      <c r="VYD47" s="170"/>
      <c r="VYE47" s="188"/>
      <c r="VYF47" s="188"/>
      <c r="VYG47" s="188"/>
      <c r="VYH47" s="179"/>
      <c r="VYI47" s="170"/>
      <c r="VYJ47" s="188"/>
      <c r="VYK47" s="188"/>
      <c r="VYL47" s="188"/>
      <c r="VYM47" s="179"/>
      <c r="VYN47" s="170"/>
      <c r="VYO47" s="188"/>
      <c r="VYP47" s="188"/>
      <c r="VYQ47" s="188"/>
      <c r="VYR47" s="179"/>
      <c r="VYS47" s="170"/>
      <c r="VYT47" s="188"/>
      <c r="VYU47" s="188"/>
      <c r="VYV47" s="188"/>
      <c r="VYW47" s="179"/>
      <c r="VYX47" s="170"/>
      <c r="VYY47" s="188"/>
      <c r="VYZ47" s="188"/>
      <c r="VZA47" s="188"/>
      <c r="VZB47" s="179"/>
      <c r="VZC47" s="170"/>
      <c r="VZD47" s="188"/>
      <c r="VZE47" s="188"/>
      <c r="VZF47" s="188"/>
      <c r="VZG47" s="179"/>
      <c r="VZH47" s="170"/>
      <c r="VZI47" s="188"/>
      <c r="VZJ47" s="188"/>
      <c r="VZK47" s="188"/>
      <c r="VZL47" s="179"/>
      <c r="VZM47" s="170"/>
      <c r="VZN47" s="188"/>
      <c r="VZO47" s="188"/>
      <c r="VZP47" s="188"/>
      <c r="VZQ47" s="179"/>
      <c r="VZR47" s="170"/>
      <c r="VZS47" s="188"/>
      <c r="VZT47" s="188"/>
      <c r="VZU47" s="188"/>
      <c r="VZV47" s="179"/>
      <c r="VZW47" s="170"/>
      <c r="VZX47" s="188"/>
      <c r="VZY47" s="188"/>
      <c r="VZZ47" s="188"/>
      <c r="WAA47" s="179"/>
      <c r="WAB47" s="170"/>
      <c r="WAC47" s="188"/>
      <c r="WAD47" s="188"/>
      <c r="WAE47" s="188"/>
      <c r="WAF47" s="179"/>
      <c r="WAG47" s="170"/>
      <c r="WAH47" s="188"/>
      <c r="WAI47" s="188"/>
      <c r="WAJ47" s="188"/>
      <c r="WAK47" s="179"/>
      <c r="WAL47" s="170"/>
      <c r="WAM47" s="188"/>
      <c r="WAN47" s="188"/>
      <c r="WAO47" s="188"/>
      <c r="WAP47" s="179"/>
      <c r="WAQ47" s="170"/>
      <c r="WAR47" s="188"/>
      <c r="WAS47" s="188"/>
      <c r="WAT47" s="188"/>
      <c r="WAU47" s="179"/>
      <c r="WAV47" s="170"/>
      <c r="WAW47" s="188"/>
      <c r="WAX47" s="188"/>
      <c r="WAY47" s="188"/>
      <c r="WAZ47" s="179"/>
      <c r="WBA47" s="170"/>
      <c r="WBB47" s="188"/>
      <c r="WBC47" s="188"/>
      <c r="WBD47" s="188"/>
      <c r="WBE47" s="179"/>
      <c r="WBF47" s="170"/>
      <c r="WBG47" s="188"/>
      <c r="WBH47" s="188"/>
      <c r="WBI47" s="188"/>
      <c r="WBJ47" s="179"/>
      <c r="WBK47" s="170"/>
      <c r="WBL47" s="188"/>
      <c r="WBM47" s="188"/>
      <c r="WBN47" s="188"/>
      <c r="WBO47" s="179"/>
      <c r="WBP47" s="170"/>
      <c r="WBQ47" s="188"/>
      <c r="WBR47" s="188"/>
      <c r="WBS47" s="188"/>
      <c r="WBT47" s="179"/>
      <c r="WBU47" s="170"/>
      <c r="WBV47" s="188"/>
      <c r="WBW47" s="188"/>
      <c r="WBX47" s="188"/>
      <c r="WBY47" s="179"/>
      <c r="WBZ47" s="170"/>
      <c r="WCA47" s="188"/>
      <c r="WCB47" s="188"/>
      <c r="WCC47" s="188"/>
      <c r="WCD47" s="179"/>
      <c r="WCE47" s="170"/>
      <c r="WCF47" s="188"/>
      <c r="WCG47" s="188"/>
      <c r="WCH47" s="188"/>
      <c r="WCI47" s="179"/>
      <c r="WCJ47" s="170"/>
      <c r="WCK47" s="188"/>
      <c r="WCL47" s="188"/>
      <c r="WCM47" s="188"/>
      <c r="WCN47" s="179"/>
      <c r="WCO47" s="170"/>
      <c r="WCP47" s="188"/>
      <c r="WCQ47" s="188"/>
      <c r="WCR47" s="188"/>
      <c r="WCS47" s="179"/>
      <c r="WCT47" s="170"/>
      <c r="WCU47" s="188"/>
      <c r="WCV47" s="188"/>
      <c r="WCW47" s="188"/>
      <c r="WCX47" s="179"/>
      <c r="WCY47" s="170"/>
      <c r="WCZ47" s="188"/>
      <c r="WDA47" s="188"/>
      <c r="WDB47" s="188"/>
      <c r="WDC47" s="179"/>
      <c r="WDD47" s="170"/>
      <c r="WDE47" s="188"/>
      <c r="WDF47" s="188"/>
      <c r="WDG47" s="188"/>
      <c r="WDH47" s="179"/>
      <c r="WDI47" s="170"/>
      <c r="WDJ47" s="188"/>
      <c r="WDK47" s="188"/>
      <c r="WDL47" s="188"/>
      <c r="WDM47" s="179"/>
      <c r="WDN47" s="170"/>
      <c r="WDO47" s="188"/>
      <c r="WDP47" s="188"/>
      <c r="WDQ47" s="188"/>
      <c r="WDR47" s="179"/>
      <c r="WDS47" s="170"/>
      <c r="WDT47" s="188"/>
      <c r="WDU47" s="188"/>
      <c r="WDV47" s="188"/>
      <c r="WDW47" s="179"/>
      <c r="WDX47" s="170"/>
      <c r="WDY47" s="188"/>
      <c r="WDZ47" s="188"/>
      <c r="WEA47" s="188"/>
      <c r="WEB47" s="179"/>
      <c r="WEC47" s="170"/>
      <c r="WED47" s="188"/>
      <c r="WEE47" s="188"/>
      <c r="WEF47" s="188"/>
      <c r="WEG47" s="179"/>
      <c r="WEH47" s="170"/>
      <c r="WEI47" s="188"/>
      <c r="WEJ47" s="188"/>
      <c r="WEK47" s="188"/>
      <c r="WEL47" s="179"/>
      <c r="WEM47" s="170"/>
      <c r="WEN47" s="188"/>
      <c r="WEO47" s="188"/>
      <c r="WEP47" s="188"/>
      <c r="WEQ47" s="179"/>
      <c r="WER47" s="170"/>
      <c r="WES47" s="188"/>
      <c r="WET47" s="188"/>
      <c r="WEU47" s="188"/>
      <c r="WEV47" s="179"/>
      <c r="WEW47" s="170"/>
      <c r="WEX47" s="188"/>
      <c r="WEY47" s="188"/>
      <c r="WEZ47" s="188"/>
      <c r="WFA47" s="179"/>
      <c r="WFB47" s="170"/>
      <c r="WFC47" s="188"/>
      <c r="WFD47" s="188"/>
      <c r="WFE47" s="188"/>
      <c r="WFF47" s="179"/>
      <c r="WFG47" s="170"/>
      <c r="WFH47" s="188"/>
      <c r="WFI47" s="188"/>
      <c r="WFJ47" s="188"/>
      <c r="WFK47" s="179"/>
      <c r="WFL47" s="170"/>
      <c r="WFM47" s="188"/>
      <c r="WFN47" s="188"/>
      <c r="WFO47" s="188"/>
      <c r="WFP47" s="179"/>
      <c r="WFQ47" s="170"/>
      <c r="WFR47" s="188"/>
      <c r="WFS47" s="188"/>
      <c r="WFT47" s="188"/>
      <c r="WFU47" s="179"/>
      <c r="WFV47" s="170"/>
      <c r="WFW47" s="188"/>
      <c r="WFX47" s="188"/>
      <c r="WFY47" s="188"/>
      <c r="WFZ47" s="179"/>
      <c r="WGA47" s="170"/>
      <c r="WGB47" s="188"/>
      <c r="WGC47" s="188"/>
      <c r="WGD47" s="188"/>
      <c r="WGE47" s="179"/>
      <c r="WGF47" s="170"/>
      <c r="WGG47" s="188"/>
      <c r="WGH47" s="188"/>
      <c r="WGI47" s="188"/>
      <c r="WGJ47" s="179"/>
      <c r="WGK47" s="170"/>
      <c r="WGL47" s="188"/>
      <c r="WGM47" s="188"/>
      <c r="WGN47" s="188"/>
      <c r="WGO47" s="179"/>
      <c r="WGP47" s="170"/>
      <c r="WGQ47" s="188"/>
      <c r="WGR47" s="188"/>
      <c r="WGS47" s="188"/>
      <c r="WGT47" s="179"/>
      <c r="WGU47" s="170"/>
      <c r="WGV47" s="188"/>
      <c r="WGW47" s="188"/>
      <c r="WGX47" s="188"/>
      <c r="WGY47" s="179"/>
      <c r="WGZ47" s="170"/>
      <c r="WHA47" s="188"/>
      <c r="WHB47" s="188"/>
      <c r="WHC47" s="188"/>
      <c r="WHD47" s="179"/>
      <c r="WHE47" s="170"/>
      <c r="WHF47" s="188"/>
      <c r="WHG47" s="188"/>
      <c r="WHH47" s="188"/>
      <c r="WHI47" s="179"/>
      <c r="WHJ47" s="170"/>
      <c r="WHK47" s="188"/>
      <c r="WHL47" s="188"/>
      <c r="WHM47" s="188"/>
      <c r="WHN47" s="179"/>
      <c r="WHO47" s="170"/>
      <c r="WHP47" s="188"/>
      <c r="WHQ47" s="188"/>
      <c r="WHR47" s="188"/>
      <c r="WHS47" s="179"/>
      <c r="WHT47" s="170"/>
      <c r="WHU47" s="188"/>
      <c r="WHV47" s="188"/>
      <c r="WHW47" s="188"/>
      <c r="WHX47" s="179"/>
      <c r="WHY47" s="170"/>
      <c r="WHZ47" s="188"/>
      <c r="WIA47" s="188"/>
      <c r="WIB47" s="188"/>
      <c r="WIC47" s="179"/>
      <c r="WID47" s="170"/>
      <c r="WIE47" s="188"/>
      <c r="WIF47" s="188"/>
      <c r="WIG47" s="188"/>
      <c r="WIH47" s="179"/>
      <c r="WII47" s="170"/>
      <c r="WIJ47" s="188"/>
      <c r="WIK47" s="188"/>
      <c r="WIL47" s="188"/>
      <c r="WIM47" s="179"/>
      <c r="WIN47" s="170"/>
      <c r="WIO47" s="188"/>
      <c r="WIP47" s="188"/>
      <c r="WIQ47" s="188"/>
      <c r="WIR47" s="179"/>
      <c r="WIS47" s="170"/>
      <c r="WIT47" s="188"/>
      <c r="WIU47" s="188"/>
      <c r="WIV47" s="188"/>
      <c r="WIW47" s="179"/>
      <c r="WIX47" s="170"/>
      <c r="WIY47" s="188"/>
      <c r="WIZ47" s="188"/>
      <c r="WJA47" s="188"/>
      <c r="WJB47" s="179"/>
      <c r="WJC47" s="170"/>
      <c r="WJD47" s="188"/>
      <c r="WJE47" s="188"/>
      <c r="WJF47" s="188"/>
      <c r="WJG47" s="179"/>
      <c r="WJH47" s="170"/>
      <c r="WJI47" s="188"/>
      <c r="WJJ47" s="188"/>
      <c r="WJK47" s="188"/>
      <c r="WJL47" s="179"/>
      <c r="WJM47" s="170"/>
      <c r="WJN47" s="188"/>
      <c r="WJO47" s="188"/>
      <c r="WJP47" s="188"/>
      <c r="WJQ47" s="179"/>
      <c r="WJR47" s="170"/>
      <c r="WJS47" s="188"/>
      <c r="WJT47" s="188"/>
      <c r="WJU47" s="188"/>
      <c r="WJV47" s="179"/>
      <c r="WJW47" s="170"/>
      <c r="WJX47" s="188"/>
      <c r="WJY47" s="188"/>
      <c r="WJZ47" s="188"/>
      <c r="WKA47" s="179"/>
      <c r="WKB47" s="170"/>
      <c r="WKC47" s="188"/>
      <c r="WKD47" s="188"/>
      <c r="WKE47" s="188"/>
      <c r="WKF47" s="179"/>
      <c r="WKG47" s="170"/>
      <c r="WKH47" s="188"/>
      <c r="WKI47" s="188"/>
      <c r="WKJ47" s="188"/>
      <c r="WKK47" s="179"/>
      <c r="WKL47" s="170"/>
      <c r="WKM47" s="188"/>
      <c r="WKN47" s="188"/>
      <c r="WKO47" s="188"/>
      <c r="WKP47" s="179"/>
      <c r="WKQ47" s="170"/>
      <c r="WKR47" s="188"/>
      <c r="WKS47" s="188"/>
      <c r="WKT47" s="188"/>
      <c r="WKU47" s="179"/>
      <c r="WKV47" s="170"/>
      <c r="WKW47" s="188"/>
      <c r="WKX47" s="188"/>
      <c r="WKY47" s="188"/>
      <c r="WKZ47" s="179"/>
      <c r="WLA47" s="170"/>
      <c r="WLB47" s="188"/>
      <c r="WLC47" s="188"/>
      <c r="WLD47" s="188"/>
      <c r="WLE47" s="179"/>
      <c r="WLF47" s="170"/>
      <c r="WLG47" s="188"/>
      <c r="WLH47" s="188"/>
      <c r="WLI47" s="188"/>
      <c r="WLJ47" s="179"/>
      <c r="WLK47" s="170"/>
      <c r="WLL47" s="188"/>
      <c r="WLM47" s="188"/>
      <c r="WLN47" s="188"/>
      <c r="WLO47" s="179"/>
      <c r="WLP47" s="170"/>
      <c r="WLQ47" s="188"/>
      <c r="WLR47" s="188"/>
      <c r="WLS47" s="188"/>
      <c r="WLT47" s="179"/>
      <c r="WLU47" s="170"/>
      <c r="WLV47" s="188"/>
      <c r="WLW47" s="188"/>
      <c r="WLX47" s="188"/>
      <c r="WLY47" s="179"/>
      <c r="WLZ47" s="170"/>
      <c r="WMA47" s="188"/>
      <c r="WMB47" s="188"/>
      <c r="WMC47" s="188"/>
      <c r="WMD47" s="179"/>
      <c r="WME47" s="170"/>
      <c r="WMF47" s="188"/>
      <c r="WMG47" s="188"/>
      <c r="WMH47" s="188"/>
      <c r="WMI47" s="179"/>
      <c r="WMJ47" s="170"/>
      <c r="WMK47" s="188"/>
      <c r="WML47" s="188"/>
      <c r="WMM47" s="188"/>
      <c r="WMN47" s="179"/>
      <c r="WMO47" s="170"/>
      <c r="WMP47" s="188"/>
      <c r="WMQ47" s="188"/>
      <c r="WMR47" s="188"/>
      <c r="WMS47" s="179"/>
      <c r="WMT47" s="170"/>
      <c r="WMU47" s="188"/>
      <c r="WMV47" s="188"/>
      <c r="WMW47" s="188"/>
      <c r="WMX47" s="179"/>
      <c r="WMY47" s="170"/>
      <c r="WMZ47" s="188"/>
      <c r="WNA47" s="188"/>
      <c r="WNB47" s="188"/>
      <c r="WNC47" s="179"/>
      <c r="WND47" s="170"/>
      <c r="WNE47" s="188"/>
      <c r="WNF47" s="188"/>
      <c r="WNG47" s="188"/>
      <c r="WNH47" s="179"/>
      <c r="WNI47" s="170"/>
      <c r="WNJ47" s="188"/>
      <c r="WNK47" s="188"/>
      <c r="WNL47" s="188"/>
      <c r="WNM47" s="179"/>
      <c r="WNN47" s="170"/>
      <c r="WNO47" s="188"/>
      <c r="WNP47" s="188"/>
      <c r="WNQ47" s="188"/>
      <c r="WNR47" s="179"/>
      <c r="WNS47" s="170"/>
      <c r="WNT47" s="188"/>
      <c r="WNU47" s="188"/>
      <c r="WNV47" s="188"/>
      <c r="WNW47" s="179"/>
      <c r="WNX47" s="170"/>
      <c r="WNY47" s="188"/>
      <c r="WNZ47" s="188"/>
      <c r="WOA47" s="188"/>
      <c r="WOB47" s="179"/>
      <c r="WOC47" s="170"/>
      <c r="WOD47" s="188"/>
      <c r="WOE47" s="188"/>
      <c r="WOF47" s="188"/>
      <c r="WOG47" s="179"/>
      <c r="WOH47" s="170"/>
      <c r="WOI47" s="188"/>
      <c r="WOJ47" s="188"/>
      <c r="WOK47" s="188"/>
      <c r="WOL47" s="179"/>
      <c r="WOM47" s="170"/>
      <c r="WON47" s="188"/>
      <c r="WOO47" s="188"/>
      <c r="WOP47" s="188"/>
      <c r="WOQ47" s="179"/>
      <c r="WOR47" s="170"/>
      <c r="WOS47" s="188"/>
      <c r="WOT47" s="188"/>
      <c r="WOU47" s="188"/>
      <c r="WOV47" s="179"/>
      <c r="WOW47" s="170"/>
      <c r="WOX47" s="188"/>
      <c r="WOY47" s="188"/>
      <c r="WOZ47" s="188"/>
      <c r="WPA47" s="179"/>
      <c r="WPB47" s="170"/>
      <c r="WPC47" s="188"/>
      <c r="WPD47" s="188"/>
      <c r="WPE47" s="188"/>
      <c r="WPF47" s="179"/>
      <c r="WPG47" s="170"/>
      <c r="WPH47" s="188"/>
      <c r="WPI47" s="188"/>
      <c r="WPJ47" s="188"/>
      <c r="WPK47" s="179"/>
      <c r="WPL47" s="170"/>
      <c r="WPM47" s="188"/>
      <c r="WPN47" s="188"/>
      <c r="WPO47" s="188"/>
      <c r="WPP47" s="179"/>
      <c r="WPQ47" s="170"/>
      <c r="WPR47" s="188"/>
      <c r="WPS47" s="188"/>
      <c r="WPT47" s="188"/>
      <c r="WPU47" s="179"/>
      <c r="WPV47" s="170"/>
      <c r="WPW47" s="188"/>
      <c r="WPX47" s="188"/>
      <c r="WPY47" s="188"/>
      <c r="WPZ47" s="179"/>
      <c r="WQA47" s="170"/>
      <c r="WQB47" s="188"/>
      <c r="WQC47" s="188"/>
      <c r="WQD47" s="188"/>
      <c r="WQE47" s="179"/>
      <c r="WQF47" s="170"/>
      <c r="WQG47" s="188"/>
      <c r="WQH47" s="188"/>
      <c r="WQI47" s="188"/>
      <c r="WQJ47" s="179"/>
      <c r="WQK47" s="170"/>
      <c r="WQL47" s="188"/>
      <c r="WQM47" s="188"/>
      <c r="WQN47" s="188"/>
      <c r="WQO47" s="179"/>
      <c r="WQP47" s="170"/>
      <c r="WQQ47" s="188"/>
      <c r="WQR47" s="188"/>
      <c r="WQS47" s="188"/>
      <c r="WQT47" s="179"/>
      <c r="WQU47" s="170"/>
      <c r="WQV47" s="188"/>
      <c r="WQW47" s="188"/>
      <c r="WQX47" s="188"/>
      <c r="WQY47" s="179"/>
      <c r="WQZ47" s="170"/>
      <c r="WRA47" s="188"/>
      <c r="WRB47" s="188"/>
      <c r="WRC47" s="188"/>
      <c r="WRD47" s="179"/>
      <c r="WRE47" s="170"/>
      <c r="WRF47" s="188"/>
      <c r="WRG47" s="188"/>
      <c r="WRH47" s="188"/>
      <c r="WRI47" s="179"/>
      <c r="WRJ47" s="170"/>
      <c r="WRK47" s="188"/>
      <c r="WRL47" s="188"/>
      <c r="WRM47" s="188"/>
      <c r="WRN47" s="179"/>
      <c r="WRO47" s="170"/>
      <c r="WRP47" s="188"/>
      <c r="WRQ47" s="188"/>
      <c r="WRR47" s="188"/>
      <c r="WRS47" s="179"/>
      <c r="WRT47" s="170"/>
      <c r="WRU47" s="188"/>
      <c r="WRV47" s="188"/>
      <c r="WRW47" s="188"/>
      <c r="WRX47" s="179"/>
      <c r="WRY47" s="170"/>
      <c r="WRZ47" s="188"/>
      <c r="WSA47" s="188"/>
      <c r="WSB47" s="188"/>
      <c r="WSC47" s="179"/>
      <c r="WSD47" s="170"/>
      <c r="WSE47" s="188"/>
      <c r="WSF47" s="188"/>
      <c r="WSG47" s="188"/>
      <c r="WSH47" s="179"/>
      <c r="WSI47" s="170"/>
      <c r="WSJ47" s="188"/>
      <c r="WSK47" s="188"/>
      <c r="WSL47" s="188"/>
      <c r="WSM47" s="179"/>
      <c r="WSN47" s="170"/>
      <c r="WSO47" s="188"/>
      <c r="WSP47" s="188"/>
      <c r="WSQ47" s="188"/>
      <c r="WSR47" s="179"/>
      <c r="WSS47" s="170"/>
      <c r="WST47" s="188"/>
      <c r="WSU47" s="188"/>
      <c r="WSV47" s="188"/>
      <c r="WSW47" s="179"/>
      <c r="WSX47" s="170"/>
      <c r="WSY47" s="188"/>
      <c r="WSZ47" s="188"/>
      <c r="WTA47" s="188"/>
      <c r="WTB47" s="179"/>
      <c r="WTC47" s="170"/>
      <c r="WTD47" s="188"/>
      <c r="WTE47" s="188"/>
      <c r="WTF47" s="188"/>
      <c r="WTG47" s="179"/>
      <c r="WTH47" s="170"/>
      <c r="WTI47" s="188"/>
      <c r="WTJ47" s="188"/>
      <c r="WTK47" s="188"/>
      <c r="WTL47" s="179"/>
      <c r="WTM47" s="170"/>
      <c r="WTN47" s="188"/>
      <c r="WTO47" s="188"/>
      <c r="WTP47" s="188"/>
      <c r="WTQ47" s="179"/>
      <c r="WTR47" s="170"/>
      <c r="WTS47" s="188"/>
      <c r="WTT47" s="188"/>
      <c r="WTU47" s="188"/>
      <c r="WTV47" s="179"/>
      <c r="WTW47" s="170"/>
      <c r="WTX47" s="188"/>
      <c r="WTY47" s="188"/>
      <c r="WTZ47" s="188"/>
      <c r="WUA47" s="179"/>
      <c r="WUB47" s="170"/>
      <c r="WUC47" s="188"/>
      <c r="WUD47" s="188"/>
      <c r="WUE47" s="188"/>
      <c r="WUF47" s="179"/>
      <c r="WUG47" s="170"/>
      <c r="WUH47" s="188"/>
      <c r="WUI47" s="188"/>
      <c r="WUJ47" s="188"/>
      <c r="WUK47" s="179"/>
      <c r="WUL47" s="170"/>
      <c r="WUM47" s="188"/>
      <c r="WUN47" s="188"/>
      <c r="WUO47" s="188"/>
      <c r="WUP47" s="179"/>
      <c r="WUQ47" s="170"/>
      <c r="WUR47" s="188"/>
      <c r="WUS47" s="188"/>
      <c r="WUT47" s="188"/>
      <c r="WUU47" s="179"/>
      <c r="WUV47" s="170"/>
      <c r="WUW47" s="188"/>
      <c r="WUX47" s="188"/>
      <c r="WUY47" s="188"/>
      <c r="WUZ47" s="179"/>
      <c r="WVA47" s="170"/>
      <c r="WVB47" s="188"/>
      <c r="WVC47" s="188"/>
      <c r="WVD47" s="188"/>
      <c r="WVE47" s="179"/>
      <c r="WVF47" s="170"/>
      <c r="WVG47" s="188"/>
      <c r="WVH47" s="188"/>
      <c r="WVI47" s="188"/>
      <c r="WVJ47" s="179"/>
      <c r="WVK47" s="170"/>
      <c r="WVL47" s="188"/>
      <c r="WVM47" s="188"/>
      <c r="WVN47" s="188"/>
      <c r="WVO47" s="179"/>
      <c r="WVP47" s="170"/>
      <c r="WVQ47" s="188"/>
      <c r="WVR47" s="188"/>
      <c r="WVS47" s="188"/>
      <c r="WVT47" s="179"/>
      <c r="WVU47" s="170"/>
      <c r="WVV47" s="188"/>
      <c r="WVW47" s="188"/>
      <c r="WVX47" s="188"/>
      <c r="WVY47" s="179"/>
      <c r="WVZ47" s="170"/>
      <c r="WWA47" s="188"/>
      <c r="WWB47" s="188"/>
      <c r="WWC47" s="188"/>
      <c r="WWD47" s="179"/>
      <c r="WWE47" s="170"/>
      <c r="WWF47" s="188"/>
      <c r="WWG47" s="188"/>
      <c r="WWH47" s="188"/>
      <c r="WWI47" s="179"/>
      <c r="WWJ47" s="170"/>
      <c r="WWK47" s="188"/>
      <c r="WWL47" s="188"/>
      <c r="WWM47" s="188"/>
      <c r="WWN47" s="179"/>
      <c r="WWO47" s="170"/>
      <c r="WWP47" s="188"/>
      <c r="WWQ47" s="188"/>
      <c r="WWR47" s="188"/>
      <c r="WWS47" s="179"/>
      <c r="WWT47" s="170"/>
      <c r="WWU47" s="188"/>
      <c r="WWV47" s="188"/>
      <c r="WWW47" s="188"/>
      <c r="WWX47" s="179"/>
      <c r="WWY47" s="170"/>
      <c r="WWZ47" s="188"/>
      <c r="WXA47" s="188"/>
      <c r="WXB47" s="188"/>
      <c r="WXC47" s="179"/>
      <c r="WXD47" s="170"/>
      <c r="WXE47" s="188"/>
      <c r="WXF47" s="188"/>
      <c r="WXG47" s="188"/>
      <c r="WXH47" s="179"/>
      <c r="WXI47" s="170"/>
      <c r="WXJ47" s="188"/>
      <c r="WXK47" s="188"/>
      <c r="WXL47" s="188"/>
      <c r="WXM47" s="179"/>
      <c r="WXN47" s="170"/>
      <c r="WXO47" s="188"/>
      <c r="WXP47" s="188"/>
      <c r="WXQ47" s="188"/>
      <c r="WXR47" s="179"/>
      <c r="WXS47" s="170"/>
      <c r="WXT47" s="188"/>
      <c r="WXU47" s="188"/>
      <c r="WXV47" s="188"/>
      <c r="WXW47" s="179"/>
      <c r="WXX47" s="170"/>
      <c r="WXY47" s="188"/>
      <c r="WXZ47" s="188"/>
      <c r="WYA47" s="188"/>
      <c r="WYB47" s="179"/>
      <c r="WYC47" s="170"/>
      <c r="WYD47" s="188"/>
      <c r="WYE47" s="188"/>
      <c r="WYF47" s="188"/>
      <c r="WYG47" s="179"/>
      <c r="WYH47" s="170"/>
      <c r="WYI47" s="188"/>
      <c r="WYJ47" s="188"/>
      <c r="WYK47" s="188"/>
      <c r="WYL47" s="179"/>
      <c r="WYM47" s="170"/>
      <c r="WYN47" s="188"/>
      <c r="WYO47" s="188"/>
      <c r="WYP47" s="188"/>
      <c r="WYQ47" s="179"/>
      <c r="WYR47" s="170"/>
      <c r="WYS47" s="188"/>
      <c r="WYT47" s="188"/>
      <c r="WYU47" s="188"/>
      <c r="WYV47" s="179"/>
      <c r="WYW47" s="170"/>
      <c r="WYX47" s="188"/>
      <c r="WYY47" s="188"/>
      <c r="WYZ47" s="188"/>
      <c r="WZA47" s="179"/>
      <c r="WZB47" s="170"/>
      <c r="WZC47" s="188"/>
      <c r="WZD47" s="188"/>
      <c r="WZE47" s="188"/>
      <c r="WZF47" s="179"/>
      <c r="WZG47" s="170"/>
      <c r="WZH47" s="188"/>
      <c r="WZI47" s="188"/>
      <c r="WZJ47" s="188"/>
      <c r="WZK47" s="179"/>
      <c r="WZL47" s="170"/>
      <c r="WZM47" s="188"/>
      <c r="WZN47" s="188"/>
      <c r="WZO47" s="188"/>
      <c r="WZP47" s="179"/>
      <c r="WZQ47" s="170"/>
      <c r="WZR47" s="188"/>
      <c r="WZS47" s="188"/>
      <c r="WZT47" s="188"/>
      <c r="WZU47" s="179"/>
      <c r="WZV47" s="170"/>
      <c r="WZW47" s="188"/>
      <c r="WZX47" s="188"/>
      <c r="WZY47" s="188"/>
      <c r="WZZ47" s="179"/>
      <c r="XAA47" s="170"/>
      <c r="XAB47" s="188"/>
      <c r="XAC47" s="188"/>
      <c r="XAD47" s="188"/>
      <c r="XAE47" s="179"/>
      <c r="XAF47" s="170"/>
      <c r="XAG47" s="188"/>
      <c r="XAH47" s="188"/>
      <c r="XAI47" s="188"/>
      <c r="XAJ47" s="179"/>
      <c r="XAK47" s="170"/>
      <c r="XAL47" s="188"/>
      <c r="XAM47" s="188"/>
      <c r="XAN47" s="188"/>
      <c r="XAO47" s="179"/>
      <c r="XAP47" s="170"/>
      <c r="XAQ47" s="188"/>
      <c r="XAR47" s="188"/>
      <c r="XAS47" s="188"/>
      <c r="XAT47" s="179"/>
      <c r="XAU47" s="170"/>
      <c r="XAV47" s="188"/>
      <c r="XAW47" s="188"/>
      <c r="XAX47" s="188"/>
      <c r="XAY47" s="179"/>
      <c r="XAZ47" s="170"/>
      <c r="XBA47" s="188"/>
      <c r="XBB47" s="188"/>
      <c r="XBC47" s="188"/>
      <c r="XBD47" s="179"/>
      <c r="XBE47" s="170"/>
      <c r="XBF47" s="188"/>
      <c r="XBG47" s="188"/>
      <c r="XBH47" s="188"/>
      <c r="XBI47" s="179"/>
      <c r="XBJ47" s="170"/>
      <c r="XBK47" s="188"/>
      <c r="XBL47" s="188"/>
      <c r="XBM47" s="188"/>
      <c r="XBN47" s="179"/>
      <c r="XBO47" s="170"/>
      <c r="XBP47" s="188"/>
      <c r="XBQ47" s="188"/>
      <c r="XBR47" s="188"/>
      <c r="XBS47" s="179"/>
      <c r="XBT47" s="170"/>
      <c r="XBU47" s="188"/>
      <c r="XBV47" s="188"/>
      <c r="XBW47" s="188"/>
      <c r="XBX47" s="179"/>
      <c r="XBY47" s="170"/>
      <c r="XBZ47" s="188"/>
      <c r="XCA47" s="188"/>
      <c r="XCB47" s="188"/>
      <c r="XCC47" s="179"/>
      <c r="XCD47" s="170"/>
      <c r="XCE47" s="188"/>
      <c r="XCF47" s="188"/>
      <c r="XCG47" s="188"/>
      <c r="XCH47" s="179"/>
      <c r="XCI47" s="170"/>
      <c r="XCJ47" s="188"/>
      <c r="XCK47" s="188"/>
      <c r="XCL47" s="188"/>
      <c r="XCM47" s="179"/>
      <c r="XCN47" s="170"/>
      <c r="XCO47" s="188"/>
      <c r="XCP47" s="188"/>
      <c r="XCQ47" s="188"/>
      <c r="XCR47" s="179"/>
      <c r="XCS47" s="170"/>
      <c r="XCT47" s="188"/>
      <c r="XCU47" s="188"/>
      <c r="XCV47" s="188"/>
      <c r="XCW47" s="179"/>
      <c r="XCX47" s="170"/>
      <c r="XCY47" s="188"/>
      <c r="XCZ47" s="188"/>
      <c r="XDA47" s="188"/>
      <c r="XDB47" s="179"/>
      <c r="XDC47" s="170"/>
      <c r="XDD47" s="188"/>
      <c r="XDE47" s="188"/>
      <c r="XDF47" s="188"/>
      <c r="XDG47" s="179"/>
      <c r="XDH47" s="170"/>
      <c r="XDI47" s="188"/>
      <c r="XDJ47" s="188"/>
      <c r="XDK47" s="188"/>
      <c r="XDL47" s="179"/>
      <c r="XDM47" s="170"/>
      <c r="XDN47" s="188"/>
      <c r="XDO47" s="188"/>
      <c r="XDP47" s="188"/>
      <c r="XDQ47" s="179"/>
      <c r="XDR47" s="170"/>
      <c r="XDS47" s="188"/>
      <c r="XDT47" s="188"/>
      <c r="XDU47" s="188"/>
      <c r="XDV47" s="179"/>
      <c r="XDW47" s="170"/>
      <c r="XDX47" s="188"/>
      <c r="XDY47" s="188"/>
      <c r="XDZ47" s="188"/>
      <c r="XEA47" s="179"/>
      <c r="XEB47" s="170"/>
      <c r="XEC47" s="188"/>
      <c r="XED47" s="188"/>
      <c r="XEE47" s="188"/>
      <c r="XEF47" s="179"/>
      <c r="XEG47" s="170"/>
      <c r="XEH47" s="188"/>
      <c r="XEI47" s="188"/>
      <c r="XEJ47" s="188"/>
      <c r="XEK47" s="179"/>
      <c r="XEL47" s="170"/>
      <c r="XEM47" s="188"/>
      <c r="XEN47" s="188"/>
      <c r="XEO47" s="188"/>
      <c r="XEP47" s="179"/>
      <c r="XEQ47" s="170"/>
      <c r="XER47" s="188"/>
      <c r="XES47" s="188"/>
      <c r="XET47" s="188"/>
      <c r="XEU47" s="179"/>
      <c r="XEV47" s="170"/>
      <c r="XEW47" s="188"/>
      <c r="XEX47" s="188"/>
    </row>
    <row r="48" spans="1:16378" ht="12" customHeight="1">
      <c r="A48" s="179">
        <v>28</v>
      </c>
      <c r="B48" s="170" t="s">
        <v>518</v>
      </c>
      <c r="C48" s="188"/>
      <c r="D48" s="188"/>
      <c r="E48" s="188"/>
      <c r="F48" s="179"/>
      <c r="G48" s="188"/>
      <c r="H48" s="188"/>
      <c r="I48" s="188"/>
      <c r="J48" s="179"/>
      <c r="K48" s="170"/>
      <c r="L48" s="188"/>
      <c r="M48" s="188"/>
      <c r="N48" s="188"/>
      <c r="O48" s="179"/>
      <c r="P48" s="170"/>
      <c r="Q48" s="188"/>
      <c r="R48" s="188"/>
      <c r="S48" s="188"/>
      <c r="T48" s="179"/>
      <c r="U48" s="170"/>
      <c r="V48" s="188"/>
      <c r="W48" s="188"/>
      <c r="X48" s="188"/>
      <c r="Y48" s="179"/>
      <c r="Z48" s="170"/>
      <c r="AA48" s="188"/>
      <c r="AB48" s="188"/>
      <c r="AC48" s="188"/>
      <c r="AD48" s="179"/>
      <c r="AE48" s="170"/>
      <c r="AF48" s="188"/>
      <c r="AG48" s="188"/>
      <c r="AH48" s="188"/>
      <c r="AI48" s="179"/>
      <c r="AJ48" s="170"/>
      <c r="AK48" s="188"/>
      <c r="AL48" s="188"/>
      <c r="AM48" s="188"/>
      <c r="AN48" s="179"/>
      <c r="AO48" s="170"/>
      <c r="AP48" s="188"/>
      <c r="AQ48" s="188"/>
      <c r="AR48" s="188"/>
      <c r="AS48" s="179"/>
      <c r="AT48" s="170"/>
      <c r="AU48" s="188"/>
      <c r="AV48" s="188"/>
      <c r="AW48" s="188"/>
      <c r="AX48" s="179"/>
      <c r="AY48" s="170"/>
      <c r="AZ48" s="188"/>
      <c r="BA48" s="188"/>
      <c r="BB48" s="188"/>
      <c r="BC48" s="179"/>
      <c r="BD48" s="170"/>
      <c r="BE48" s="188"/>
      <c r="BF48" s="188"/>
      <c r="BG48" s="188"/>
      <c r="BH48" s="179"/>
      <c r="BI48" s="170"/>
      <c r="BJ48" s="188"/>
      <c r="BK48" s="188"/>
      <c r="BL48" s="188"/>
      <c r="BM48" s="179"/>
      <c r="BN48" s="170"/>
      <c r="BO48" s="188"/>
      <c r="BP48" s="188"/>
      <c r="BQ48" s="188"/>
      <c r="BR48" s="179"/>
      <c r="BS48" s="170"/>
      <c r="BT48" s="188"/>
      <c r="BU48" s="188"/>
      <c r="BV48" s="188"/>
      <c r="BW48" s="179"/>
      <c r="BX48" s="170"/>
      <c r="BY48" s="188"/>
      <c r="BZ48" s="188"/>
      <c r="CA48" s="188"/>
      <c r="CB48" s="179"/>
      <c r="CC48" s="170"/>
      <c r="CD48" s="188"/>
      <c r="CE48" s="188"/>
      <c r="CF48" s="188"/>
      <c r="CG48" s="179"/>
      <c r="CH48" s="170"/>
      <c r="CI48" s="188"/>
      <c r="CJ48" s="188"/>
      <c r="CK48" s="188"/>
      <c r="CL48" s="179"/>
      <c r="CM48" s="170"/>
      <c r="CN48" s="188"/>
      <c r="CO48" s="188"/>
      <c r="CP48" s="188"/>
      <c r="CQ48" s="179"/>
      <c r="CR48" s="170"/>
      <c r="CS48" s="188"/>
      <c r="CT48" s="188"/>
      <c r="CU48" s="188"/>
      <c r="CV48" s="179"/>
      <c r="CW48" s="170"/>
      <c r="CX48" s="188"/>
      <c r="CY48" s="188"/>
      <c r="CZ48" s="188"/>
      <c r="DA48" s="179"/>
      <c r="DB48" s="170"/>
      <c r="DC48" s="188"/>
      <c r="DD48" s="188"/>
      <c r="DE48" s="188"/>
      <c r="DF48" s="179"/>
      <c r="DG48" s="170"/>
      <c r="DH48" s="188"/>
      <c r="DI48" s="188"/>
      <c r="DJ48" s="188"/>
      <c r="DK48" s="179"/>
      <c r="DL48" s="170"/>
      <c r="DM48" s="188"/>
      <c r="DN48" s="188"/>
      <c r="DO48" s="188"/>
      <c r="DP48" s="179"/>
      <c r="DQ48" s="170"/>
      <c r="DR48" s="188"/>
      <c r="DS48" s="188"/>
      <c r="DT48" s="188"/>
      <c r="DU48" s="179"/>
      <c r="DV48" s="170"/>
      <c r="DW48" s="188"/>
      <c r="DX48" s="188"/>
      <c r="DY48" s="188"/>
      <c r="DZ48" s="179"/>
      <c r="EA48" s="170"/>
      <c r="EB48" s="188"/>
      <c r="EC48" s="188"/>
      <c r="ED48" s="188"/>
      <c r="EE48" s="179"/>
      <c r="EF48" s="170"/>
      <c r="EG48" s="188"/>
      <c r="EH48" s="188"/>
      <c r="EI48" s="188"/>
      <c r="EJ48" s="179"/>
      <c r="EK48" s="170"/>
      <c r="EL48" s="188"/>
      <c r="EM48" s="188"/>
      <c r="EN48" s="188"/>
      <c r="EO48" s="179"/>
      <c r="EP48" s="170"/>
      <c r="EQ48" s="188"/>
      <c r="ER48" s="188"/>
      <c r="ES48" s="188"/>
      <c r="ET48" s="179"/>
      <c r="EU48" s="170"/>
      <c r="EV48" s="188"/>
      <c r="EW48" s="188"/>
      <c r="EX48" s="188"/>
      <c r="EY48" s="179"/>
      <c r="EZ48" s="170"/>
      <c r="FA48" s="188"/>
      <c r="FB48" s="188"/>
      <c r="FC48" s="188"/>
      <c r="FD48" s="179"/>
      <c r="FE48" s="170"/>
      <c r="FF48" s="188"/>
      <c r="FG48" s="188"/>
      <c r="FH48" s="188"/>
      <c r="FI48" s="179"/>
      <c r="FJ48" s="170"/>
      <c r="FK48" s="188"/>
      <c r="FL48" s="188"/>
      <c r="FM48" s="188"/>
      <c r="FN48" s="179"/>
      <c r="FO48" s="170"/>
      <c r="FP48" s="188"/>
      <c r="FQ48" s="188"/>
      <c r="FR48" s="188"/>
      <c r="FS48" s="179"/>
      <c r="FT48" s="170"/>
      <c r="FU48" s="188"/>
      <c r="FV48" s="188"/>
      <c r="FW48" s="188"/>
      <c r="FX48" s="179"/>
      <c r="FY48" s="170"/>
      <c r="FZ48" s="188"/>
      <c r="GA48" s="188"/>
      <c r="GB48" s="188"/>
      <c r="GC48" s="179"/>
      <c r="GD48" s="170"/>
      <c r="GE48" s="188"/>
      <c r="GF48" s="188"/>
      <c r="GG48" s="188"/>
      <c r="GH48" s="179"/>
      <c r="GI48" s="170"/>
      <c r="GJ48" s="188"/>
      <c r="GK48" s="188"/>
      <c r="GL48" s="188"/>
      <c r="GM48" s="179"/>
      <c r="GN48" s="170"/>
      <c r="GO48" s="188"/>
      <c r="GP48" s="188"/>
      <c r="GQ48" s="188"/>
      <c r="GR48" s="179"/>
      <c r="GS48" s="170"/>
      <c r="GT48" s="188"/>
      <c r="GU48" s="188"/>
      <c r="GV48" s="188"/>
      <c r="GW48" s="179"/>
      <c r="GX48" s="170"/>
      <c r="GY48" s="188"/>
      <c r="GZ48" s="188"/>
      <c r="HA48" s="188"/>
      <c r="HB48" s="179"/>
      <c r="HC48" s="170"/>
      <c r="HD48" s="188"/>
      <c r="HE48" s="188"/>
      <c r="HF48" s="188"/>
      <c r="HG48" s="179"/>
      <c r="HH48" s="170"/>
      <c r="HI48" s="188"/>
      <c r="HJ48" s="188"/>
      <c r="HK48" s="188"/>
      <c r="HL48" s="179"/>
      <c r="HM48" s="170"/>
      <c r="HN48" s="188"/>
      <c r="HO48" s="188"/>
      <c r="HP48" s="188"/>
      <c r="HQ48" s="179"/>
      <c r="HR48" s="170"/>
      <c r="HS48" s="188"/>
      <c r="HT48" s="188"/>
      <c r="HU48" s="188"/>
      <c r="HV48" s="179"/>
      <c r="HW48" s="170"/>
      <c r="HX48" s="188"/>
      <c r="HY48" s="188"/>
      <c r="HZ48" s="188"/>
      <c r="IA48" s="179"/>
      <c r="IB48" s="170"/>
      <c r="IC48" s="188"/>
      <c r="ID48" s="188"/>
      <c r="IE48" s="188"/>
      <c r="IF48" s="179"/>
      <c r="IG48" s="170"/>
      <c r="IH48" s="188"/>
      <c r="II48" s="188"/>
      <c r="IJ48" s="188"/>
      <c r="IK48" s="179"/>
      <c r="IL48" s="170"/>
      <c r="IM48" s="188"/>
      <c r="IN48" s="188"/>
      <c r="IO48" s="188"/>
      <c r="IP48" s="179"/>
      <c r="IQ48" s="170"/>
      <c r="IR48" s="188"/>
      <c r="IS48" s="188"/>
      <c r="IT48" s="188"/>
      <c r="IU48" s="179"/>
      <c r="IV48" s="170"/>
      <c r="IW48" s="188"/>
      <c r="IX48" s="188"/>
      <c r="IY48" s="188"/>
      <c r="IZ48" s="179"/>
      <c r="JA48" s="170"/>
      <c r="JB48" s="188"/>
      <c r="JC48" s="188"/>
      <c r="JD48" s="188"/>
      <c r="JE48" s="179"/>
      <c r="JF48" s="170"/>
      <c r="JG48" s="188"/>
      <c r="JH48" s="188"/>
      <c r="JI48" s="188"/>
      <c r="JJ48" s="179"/>
      <c r="JK48" s="170"/>
      <c r="JL48" s="188"/>
      <c r="JM48" s="188"/>
      <c r="JN48" s="188"/>
      <c r="JO48" s="179"/>
      <c r="JP48" s="170"/>
      <c r="JQ48" s="188"/>
      <c r="JR48" s="188"/>
      <c r="JS48" s="188"/>
      <c r="JT48" s="179"/>
      <c r="JU48" s="170"/>
      <c r="JV48" s="188"/>
      <c r="JW48" s="188"/>
      <c r="JX48" s="188"/>
      <c r="JY48" s="179"/>
      <c r="JZ48" s="170"/>
      <c r="KA48" s="188"/>
      <c r="KB48" s="188"/>
      <c r="KC48" s="188"/>
      <c r="KD48" s="179"/>
      <c r="KE48" s="170"/>
      <c r="KF48" s="188"/>
      <c r="KG48" s="188"/>
      <c r="KH48" s="188"/>
      <c r="KI48" s="179"/>
      <c r="KJ48" s="170"/>
      <c r="KK48" s="188"/>
      <c r="KL48" s="188"/>
      <c r="KM48" s="188"/>
      <c r="KN48" s="179"/>
      <c r="KO48" s="170"/>
      <c r="KP48" s="188"/>
      <c r="KQ48" s="188"/>
      <c r="KR48" s="188"/>
      <c r="KS48" s="179"/>
      <c r="KT48" s="170"/>
      <c r="KU48" s="188"/>
      <c r="KV48" s="188"/>
      <c r="KW48" s="188"/>
      <c r="KX48" s="179"/>
      <c r="KY48" s="170"/>
      <c r="KZ48" s="188"/>
      <c r="LA48" s="188"/>
      <c r="LB48" s="188"/>
      <c r="LC48" s="179"/>
      <c r="LD48" s="170"/>
      <c r="LE48" s="188"/>
      <c r="LF48" s="188"/>
      <c r="LG48" s="188"/>
      <c r="LH48" s="179"/>
      <c r="LI48" s="170"/>
      <c r="LJ48" s="188"/>
      <c r="LK48" s="188"/>
      <c r="LL48" s="188"/>
      <c r="LM48" s="179"/>
      <c r="LN48" s="170"/>
      <c r="LO48" s="188"/>
      <c r="LP48" s="188"/>
      <c r="LQ48" s="188"/>
      <c r="LR48" s="179"/>
      <c r="LS48" s="170"/>
      <c r="LT48" s="188"/>
      <c r="LU48" s="188"/>
      <c r="LV48" s="188"/>
      <c r="LW48" s="179"/>
      <c r="LX48" s="170"/>
      <c r="LY48" s="188"/>
      <c r="LZ48" s="188"/>
      <c r="MA48" s="188"/>
      <c r="MB48" s="179"/>
      <c r="MC48" s="170"/>
      <c r="MD48" s="188"/>
      <c r="ME48" s="188"/>
      <c r="MF48" s="188"/>
      <c r="MG48" s="179"/>
      <c r="MH48" s="170"/>
      <c r="MI48" s="188"/>
      <c r="MJ48" s="188"/>
      <c r="MK48" s="188"/>
      <c r="ML48" s="179"/>
      <c r="MM48" s="170"/>
      <c r="MN48" s="188"/>
      <c r="MO48" s="188"/>
      <c r="MP48" s="188"/>
      <c r="MQ48" s="179"/>
      <c r="MR48" s="170"/>
      <c r="MS48" s="188"/>
      <c r="MT48" s="188"/>
      <c r="MU48" s="188"/>
      <c r="MV48" s="179"/>
      <c r="MW48" s="170"/>
      <c r="MX48" s="188"/>
      <c r="MY48" s="188"/>
      <c r="MZ48" s="188"/>
      <c r="NA48" s="179"/>
      <c r="NB48" s="170"/>
      <c r="NC48" s="188"/>
      <c r="ND48" s="188"/>
      <c r="NE48" s="188"/>
      <c r="NF48" s="179"/>
      <c r="NG48" s="170"/>
      <c r="NH48" s="188"/>
      <c r="NI48" s="188"/>
      <c r="NJ48" s="188"/>
      <c r="NK48" s="179"/>
      <c r="NL48" s="170"/>
      <c r="NM48" s="188"/>
      <c r="NN48" s="188"/>
      <c r="NO48" s="188"/>
      <c r="NP48" s="179"/>
      <c r="NQ48" s="170"/>
      <c r="NR48" s="188"/>
      <c r="NS48" s="188"/>
      <c r="NT48" s="188"/>
      <c r="NU48" s="179"/>
      <c r="NV48" s="170"/>
      <c r="NW48" s="188"/>
      <c r="NX48" s="188"/>
      <c r="NY48" s="188"/>
      <c r="NZ48" s="179"/>
      <c r="OA48" s="170"/>
      <c r="OB48" s="188"/>
      <c r="OC48" s="188"/>
      <c r="OD48" s="188"/>
      <c r="OE48" s="179"/>
      <c r="OF48" s="170"/>
      <c r="OG48" s="188"/>
      <c r="OH48" s="188"/>
      <c r="OI48" s="188"/>
      <c r="OJ48" s="179"/>
      <c r="OK48" s="170"/>
      <c r="OL48" s="188"/>
      <c r="OM48" s="188"/>
      <c r="ON48" s="188"/>
      <c r="OO48" s="179"/>
      <c r="OP48" s="170"/>
      <c r="OQ48" s="188"/>
      <c r="OR48" s="188"/>
      <c r="OS48" s="188"/>
      <c r="OT48" s="179"/>
      <c r="OU48" s="170"/>
      <c r="OV48" s="188"/>
      <c r="OW48" s="188"/>
      <c r="OX48" s="188"/>
      <c r="OY48" s="179"/>
      <c r="OZ48" s="170"/>
      <c r="PA48" s="188"/>
      <c r="PB48" s="188"/>
      <c r="PC48" s="188"/>
      <c r="PD48" s="179"/>
      <c r="PE48" s="170"/>
      <c r="PF48" s="188"/>
      <c r="PG48" s="188"/>
      <c r="PH48" s="188"/>
      <c r="PI48" s="179"/>
      <c r="PJ48" s="170"/>
      <c r="PK48" s="188"/>
      <c r="PL48" s="188"/>
      <c r="PM48" s="188"/>
      <c r="PN48" s="179"/>
      <c r="PO48" s="170"/>
      <c r="PP48" s="188"/>
      <c r="PQ48" s="188"/>
      <c r="PR48" s="188"/>
      <c r="PS48" s="179"/>
      <c r="PT48" s="170"/>
      <c r="PU48" s="188"/>
      <c r="PV48" s="188"/>
      <c r="PW48" s="188"/>
      <c r="PX48" s="179"/>
      <c r="PY48" s="170"/>
      <c r="PZ48" s="188"/>
      <c r="QA48" s="188"/>
      <c r="QB48" s="188"/>
      <c r="QC48" s="179"/>
      <c r="QD48" s="170"/>
      <c r="QE48" s="188"/>
      <c r="QF48" s="188"/>
      <c r="QG48" s="188"/>
      <c r="QH48" s="179"/>
      <c r="QI48" s="170"/>
      <c r="QJ48" s="188"/>
      <c r="QK48" s="188"/>
      <c r="QL48" s="188"/>
      <c r="QM48" s="179"/>
      <c r="QN48" s="170"/>
      <c r="QO48" s="188"/>
      <c r="QP48" s="188"/>
      <c r="QQ48" s="188"/>
      <c r="QR48" s="179"/>
      <c r="QS48" s="170"/>
      <c r="QT48" s="188"/>
      <c r="QU48" s="188"/>
      <c r="QV48" s="188"/>
      <c r="QW48" s="179"/>
      <c r="QX48" s="170"/>
      <c r="QY48" s="188"/>
      <c r="QZ48" s="188"/>
      <c r="RA48" s="188"/>
      <c r="RB48" s="179"/>
      <c r="RC48" s="170"/>
      <c r="RD48" s="188"/>
      <c r="RE48" s="188"/>
      <c r="RF48" s="188"/>
      <c r="RG48" s="179"/>
      <c r="RH48" s="170"/>
      <c r="RI48" s="188"/>
      <c r="RJ48" s="188"/>
      <c r="RK48" s="188"/>
      <c r="RL48" s="179"/>
      <c r="RM48" s="170"/>
      <c r="RN48" s="188"/>
      <c r="RO48" s="188"/>
      <c r="RP48" s="188"/>
      <c r="RQ48" s="179"/>
      <c r="RR48" s="170"/>
      <c r="RS48" s="188"/>
      <c r="RT48" s="188"/>
      <c r="RU48" s="188"/>
      <c r="RV48" s="179"/>
      <c r="RW48" s="170"/>
      <c r="RX48" s="188"/>
      <c r="RY48" s="188"/>
      <c r="RZ48" s="188"/>
      <c r="SA48" s="179"/>
      <c r="SB48" s="170"/>
      <c r="SC48" s="188"/>
      <c r="SD48" s="188"/>
      <c r="SE48" s="188"/>
      <c r="SF48" s="179"/>
      <c r="SG48" s="170"/>
      <c r="SH48" s="188"/>
      <c r="SI48" s="188"/>
      <c r="SJ48" s="188"/>
      <c r="SK48" s="179"/>
      <c r="SL48" s="170"/>
      <c r="SM48" s="188"/>
      <c r="SN48" s="188"/>
      <c r="SO48" s="188"/>
      <c r="SP48" s="179"/>
      <c r="SQ48" s="170"/>
      <c r="SR48" s="188"/>
      <c r="SS48" s="188"/>
      <c r="ST48" s="188"/>
      <c r="SU48" s="179"/>
      <c r="SV48" s="170"/>
      <c r="SW48" s="188"/>
      <c r="SX48" s="188"/>
      <c r="SY48" s="188"/>
      <c r="SZ48" s="179"/>
      <c r="TA48" s="170"/>
      <c r="TB48" s="188"/>
      <c r="TC48" s="188"/>
      <c r="TD48" s="188"/>
      <c r="TE48" s="179"/>
      <c r="TF48" s="170"/>
      <c r="TG48" s="188"/>
      <c r="TH48" s="188"/>
      <c r="TI48" s="188"/>
      <c r="TJ48" s="179"/>
      <c r="TK48" s="170"/>
      <c r="TL48" s="188"/>
      <c r="TM48" s="188"/>
      <c r="TN48" s="188"/>
      <c r="TO48" s="179"/>
      <c r="TP48" s="170"/>
      <c r="TQ48" s="188"/>
      <c r="TR48" s="188"/>
      <c r="TS48" s="188"/>
      <c r="TT48" s="179"/>
      <c r="TU48" s="170"/>
      <c r="TV48" s="188"/>
      <c r="TW48" s="188"/>
      <c r="TX48" s="188"/>
      <c r="TY48" s="179"/>
      <c r="TZ48" s="170"/>
      <c r="UA48" s="188"/>
      <c r="UB48" s="188"/>
      <c r="UC48" s="188"/>
      <c r="UD48" s="179"/>
      <c r="UE48" s="170"/>
      <c r="UF48" s="188"/>
      <c r="UG48" s="188"/>
      <c r="UH48" s="188"/>
      <c r="UI48" s="179"/>
      <c r="UJ48" s="170"/>
      <c r="UK48" s="188"/>
      <c r="UL48" s="188"/>
      <c r="UM48" s="188"/>
      <c r="UN48" s="179"/>
      <c r="UO48" s="170"/>
      <c r="UP48" s="188"/>
      <c r="UQ48" s="188"/>
      <c r="UR48" s="188"/>
      <c r="US48" s="179"/>
      <c r="UT48" s="170"/>
      <c r="UU48" s="188"/>
      <c r="UV48" s="188"/>
      <c r="UW48" s="188"/>
      <c r="UX48" s="179"/>
      <c r="UY48" s="170"/>
      <c r="UZ48" s="188"/>
      <c r="VA48" s="188"/>
      <c r="VB48" s="188"/>
      <c r="VC48" s="179"/>
      <c r="VD48" s="170"/>
      <c r="VE48" s="188"/>
      <c r="VF48" s="188"/>
      <c r="VG48" s="188"/>
      <c r="VH48" s="179"/>
      <c r="VI48" s="170"/>
      <c r="VJ48" s="188"/>
      <c r="VK48" s="188"/>
      <c r="VL48" s="188"/>
      <c r="VM48" s="179"/>
      <c r="VN48" s="170"/>
      <c r="VO48" s="188"/>
      <c r="VP48" s="188"/>
      <c r="VQ48" s="188"/>
      <c r="VR48" s="179"/>
      <c r="VS48" s="170"/>
      <c r="VT48" s="188"/>
      <c r="VU48" s="188"/>
      <c r="VV48" s="188"/>
      <c r="VW48" s="179"/>
      <c r="VX48" s="170"/>
      <c r="VY48" s="188"/>
      <c r="VZ48" s="188"/>
      <c r="WA48" s="188"/>
      <c r="WB48" s="179"/>
      <c r="WC48" s="170"/>
      <c r="WD48" s="188"/>
      <c r="WE48" s="188"/>
      <c r="WF48" s="188"/>
      <c r="WG48" s="179"/>
      <c r="WH48" s="170"/>
      <c r="WI48" s="188"/>
      <c r="WJ48" s="188"/>
      <c r="WK48" s="188"/>
      <c r="WL48" s="179"/>
      <c r="WM48" s="170"/>
      <c r="WN48" s="188"/>
      <c r="WO48" s="188"/>
      <c r="WP48" s="188"/>
      <c r="WQ48" s="179"/>
      <c r="WR48" s="170"/>
      <c r="WS48" s="188"/>
      <c r="WT48" s="188"/>
      <c r="WU48" s="188"/>
      <c r="WV48" s="179"/>
      <c r="WW48" s="170"/>
      <c r="WX48" s="188"/>
      <c r="WY48" s="188"/>
      <c r="WZ48" s="188"/>
      <c r="XA48" s="179"/>
      <c r="XB48" s="170"/>
      <c r="XC48" s="188"/>
      <c r="XD48" s="188"/>
      <c r="XE48" s="188"/>
      <c r="XF48" s="179"/>
      <c r="XG48" s="170"/>
      <c r="XH48" s="188"/>
      <c r="XI48" s="188"/>
      <c r="XJ48" s="188"/>
      <c r="XK48" s="179"/>
      <c r="XL48" s="170"/>
      <c r="XM48" s="188"/>
      <c r="XN48" s="188"/>
      <c r="XO48" s="188"/>
      <c r="XP48" s="179"/>
      <c r="XQ48" s="170"/>
      <c r="XR48" s="188"/>
      <c r="XS48" s="188"/>
      <c r="XT48" s="188"/>
      <c r="XU48" s="179"/>
      <c r="XV48" s="170"/>
      <c r="XW48" s="188"/>
      <c r="XX48" s="188"/>
      <c r="XY48" s="188"/>
      <c r="XZ48" s="179"/>
      <c r="YA48" s="170"/>
      <c r="YB48" s="188"/>
      <c r="YC48" s="188"/>
      <c r="YD48" s="188"/>
      <c r="YE48" s="179"/>
      <c r="YF48" s="170"/>
      <c r="YG48" s="188"/>
      <c r="YH48" s="188"/>
      <c r="YI48" s="188"/>
      <c r="YJ48" s="179"/>
      <c r="YK48" s="170"/>
      <c r="YL48" s="188"/>
      <c r="YM48" s="188"/>
      <c r="YN48" s="188"/>
      <c r="YO48" s="179"/>
      <c r="YP48" s="170"/>
      <c r="YQ48" s="188"/>
      <c r="YR48" s="188"/>
      <c r="YS48" s="188"/>
      <c r="YT48" s="179"/>
      <c r="YU48" s="170"/>
      <c r="YV48" s="188"/>
      <c r="YW48" s="188"/>
      <c r="YX48" s="188"/>
      <c r="YY48" s="179"/>
      <c r="YZ48" s="170"/>
      <c r="ZA48" s="188"/>
      <c r="ZB48" s="188"/>
      <c r="ZC48" s="188"/>
      <c r="ZD48" s="179"/>
      <c r="ZE48" s="170"/>
      <c r="ZF48" s="188"/>
      <c r="ZG48" s="188"/>
      <c r="ZH48" s="188"/>
      <c r="ZI48" s="179"/>
      <c r="ZJ48" s="170"/>
      <c r="ZK48" s="188"/>
      <c r="ZL48" s="188"/>
      <c r="ZM48" s="188"/>
      <c r="ZN48" s="179"/>
      <c r="ZO48" s="170"/>
      <c r="ZP48" s="188"/>
      <c r="ZQ48" s="188"/>
      <c r="ZR48" s="188"/>
      <c r="ZS48" s="179"/>
      <c r="ZT48" s="170"/>
      <c r="ZU48" s="188"/>
      <c r="ZV48" s="188"/>
      <c r="ZW48" s="188"/>
      <c r="ZX48" s="179"/>
      <c r="ZY48" s="170"/>
      <c r="ZZ48" s="188"/>
      <c r="AAA48" s="188"/>
      <c r="AAB48" s="188"/>
      <c r="AAC48" s="179"/>
      <c r="AAD48" s="170"/>
      <c r="AAE48" s="188"/>
      <c r="AAF48" s="188"/>
      <c r="AAG48" s="188"/>
      <c r="AAH48" s="179"/>
      <c r="AAI48" s="170"/>
      <c r="AAJ48" s="188"/>
      <c r="AAK48" s="188"/>
      <c r="AAL48" s="188"/>
      <c r="AAM48" s="179"/>
      <c r="AAN48" s="170"/>
      <c r="AAO48" s="188"/>
      <c r="AAP48" s="188"/>
      <c r="AAQ48" s="188"/>
      <c r="AAR48" s="179"/>
      <c r="AAS48" s="170"/>
      <c r="AAT48" s="188"/>
      <c r="AAU48" s="188"/>
      <c r="AAV48" s="188"/>
      <c r="AAW48" s="179"/>
      <c r="AAX48" s="170"/>
      <c r="AAY48" s="188"/>
      <c r="AAZ48" s="188"/>
      <c r="ABA48" s="188"/>
      <c r="ABB48" s="179"/>
      <c r="ABC48" s="170"/>
      <c r="ABD48" s="188"/>
      <c r="ABE48" s="188"/>
      <c r="ABF48" s="188"/>
      <c r="ABG48" s="179"/>
      <c r="ABH48" s="170"/>
      <c r="ABI48" s="188"/>
      <c r="ABJ48" s="188"/>
      <c r="ABK48" s="188"/>
      <c r="ABL48" s="179"/>
      <c r="ABM48" s="170"/>
      <c r="ABN48" s="188"/>
      <c r="ABO48" s="188"/>
      <c r="ABP48" s="188"/>
      <c r="ABQ48" s="179"/>
      <c r="ABR48" s="170"/>
      <c r="ABS48" s="188"/>
      <c r="ABT48" s="188"/>
      <c r="ABU48" s="188"/>
      <c r="ABV48" s="179"/>
      <c r="ABW48" s="170"/>
      <c r="ABX48" s="188"/>
      <c r="ABY48" s="188"/>
      <c r="ABZ48" s="188"/>
      <c r="ACA48" s="179"/>
      <c r="ACB48" s="170"/>
      <c r="ACC48" s="188"/>
      <c r="ACD48" s="188"/>
      <c r="ACE48" s="188"/>
      <c r="ACF48" s="179"/>
      <c r="ACG48" s="170"/>
      <c r="ACH48" s="188"/>
      <c r="ACI48" s="188"/>
      <c r="ACJ48" s="188"/>
      <c r="ACK48" s="179"/>
      <c r="ACL48" s="170"/>
      <c r="ACM48" s="188"/>
      <c r="ACN48" s="188"/>
      <c r="ACO48" s="188"/>
      <c r="ACP48" s="179"/>
      <c r="ACQ48" s="170"/>
      <c r="ACR48" s="188"/>
      <c r="ACS48" s="188"/>
      <c r="ACT48" s="188"/>
      <c r="ACU48" s="179"/>
      <c r="ACV48" s="170"/>
      <c r="ACW48" s="188"/>
      <c r="ACX48" s="188"/>
      <c r="ACY48" s="188"/>
      <c r="ACZ48" s="179"/>
      <c r="ADA48" s="170"/>
      <c r="ADB48" s="188"/>
      <c r="ADC48" s="188"/>
      <c r="ADD48" s="188"/>
      <c r="ADE48" s="179"/>
      <c r="ADF48" s="170"/>
      <c r="ADG48" s="188"/>
      <c r="ADH48" s="188"/>
      <c r="ADI48" s="188"/>
      <c r="ADJ48" s="179"/>
      <c r="ADK48" s="170"/>
      <c r="ADL48" s="188"/>
      <c r="ADM48" s="188"/>
      <c r="ADN48" s="188"/>
      <c r="ADO48" s="179"/>
      <c r="ADP48" s="170"/>
      <c r="ADQ48" s="188"/>
      <c r="ADR48" s="188"/>
      <c r="ADS48" s="188"/>
      <c r="ADT48" s="179"/>
      <c r="ADU48" s="170"/>
      <c r="ADV48" s="188"/>
      <c r="ADW48" s="188"/>
      <c r="ADX48" s="188"/>
      <c r="ADY48" s="179"/>
      <c r="ADZ48" s="170"/>
      <c r="AEA48" s="188"/>
      <c r="AEB48" s="188"/>
      <c r="AEC48" s="188"/>
      <c r="AED48" s="179"/>
      <c r="AEE48" s="170"/>
      <c r="AEF48" s="188"/>
      <c r="AEG48" s="188"/>
      <c r="AEH48" s="188"/>
      <c r="AEI48" s="179"/>
      <c r="AEJ48" s="170"/>
      <c r="AEK48" s="188"/>
      <c r="AEL48" s="188"/>
      <c r="AEM48" s="188"/>
      <c r="AEN48" s="179"/>
      <c r="AEO48" s="170"/>
      <c r="AEP48" s="188"/>
      <c r="AEQ48" s="188"/>
      <c r="AER48" s="188"/>
      <c r="AES48" s="179"/>
      <c r="AET48" s="170"/>
      <c r="AEU48" s="188"/>
      <c r="AEV48" s="188"/>
      <c r="AEW48" s="188"/>
      <c r="AEX48" s="179"/>
      <c r="AEY48" s="170"/>
      <c r="AEZ48" s="188"/>
      <c r="AFA48" s="188"/>
      <c r="AFB48" s="188"/>
      <c r="AFC48" s="179"/>
      <c r="AFD48" s="170"/>
      <c r="AFE48" s="188"/>
      <c r="AFF48" s="188"/>
      <c r="AFG48" s="188"/>
      <c r="AFH48" s="179"/>
      <c r="AFI48" s="170"/>
      <c r="AFJ48" s="188"/>
      <c r="AFK48" s="188"/>
      <c r="AFL48" s="188"/>
      <c r="AFM48" s="179"/>
      <c r="AFN48" s="170"/>
      <c r="AFO48" s="188"/>
      <c r="AFP48" s="188"/>
      <c r="AFQ48" s="188"/>
      <c r="AFR48" s="179"/>
      <c r="AFS48" s="170"/>
      <c r="AFT48" s="188"/>
      <c r="AFU48" s="188"/>
      <c r="AFV48" s="188"/>
      <c r="AFW48" s="179"/>
      <c r="AFX48" s="170"/>
      <c r="AFY48" s="188"/>
      <c r="AFZ48" s="188"/>
      <c r="AGA48" s="188"/>
      <c r="AGB48" s="179"/>
      <c r="AGC48" s="170"/>
      <c r="AGD48" s="188"/>
      <c r="AGE48" s="188"/>
      <c r="AGF48" s="188"/>
      <c r="AGG48" s="179"/>
      <c r="AGH48" s="170"/>
      <c r="AGI48" s="188"/>
      <c r="AGJ48" s="188"/>
      <c r="AGK48" s="188"/>
      <c r="AGL48" s="179"/>
      <c r="AGM48" s="170"/>
      <c r="AGN48" s="188"/>
      <c r="AGO48" s="188"/>
      <c r="AGP48" s="188"/>
      <c r="AGQ48" s="179"/>
      <c r="AGR48" s="170"/>
      <c r="AGS48" s="188"/>
      <c r="AGT48" s="188"/>
      <c r="AGU48" s="188"/>
      <c r="AGV48" s="179"/>
      <c r="AGW48" s="170"/>
      <c r="AGX48" s="188"/>
      <c r="AGY48" s="188"/>
      <c r="AGZ48" s="188"/>
      <c r="AHA48" s="179"/>
      <c r="AHB48" s="170"/>
      <c r="AHC48" s="188"/>
      <c r="AHD48" s="188"/>
      <c r="AHE48" s="188"/>
      <c r="AHF48" s="179"/>
      <c r="AHG48" s="170"/>
      <c r="AHH48" s="188"/>
      <c r="AHI48" s="188"/>
      <c r="AHJ48" s="188"/>
      <c r="AHK48" s="179"/>
      <c r="AHL48" s="170"/>
      <c r="AHM48" s="188"/>
      <c r="AHN48" s="188"/>
      <c r="AHO48" s="188"/>
      <c r="AHP48" s="179"/>
      <c r="AHQ48" s="170"/>
      <c r="AHR48" s="188"/>
      <c r="AHS48" s="188"/>
      <c r="AHT48" s="188"/>
      <c r="AHU48" s="179"/>
      <c r="AHV48" s="170"/>
      <c r="AHW48" s="188"/>
      <c r="AHX48" s="188"/>
      <c r="AHY48" s="188"/>
      <c r="AHZ48" s="179"/>
      <c r="AIA48" s="170"/>
      <c r="AIB48" s="188"/>
      <c r="AIC48" s="188"/>
      <c r="AID48" s="188"/>
      <c r="AIE48" s="179"/>
      <c r="AIF48" s="170"/>
      <c r="AIG48" s="188"/>
      <c r="AIH48" s="188"/>
      <c r="AII48" s="188"/>
      <c r="AIJ48" s="179"/>
      <c r="AIK48" s="170"/>
      <c r="AIL48" s="188"/>
      <c r="AIM48" s="188"/>
      <c r="AIN48" s="188"/>
      <c r="AIO48" s="179"/>
      <c r="AIP48" s="170"/>
      <c r="AIQ48" s="188"/>
      <c r="AIR48" s="188"/>
      <c r="AIS48" s="188"/>
      <c r="AIT48" s="179"/>
      <c r="AIU48" s="170"/>
      <c r="AIV48" s="188"/>
      <c r="AIW48" s="188"/>
      <c r="AIX48" s="188"/>
      <c r="AIY48" s="179"/>
      <c r="AIZ48" s="170"/>
      <c r="AJA48" s="188"/>
      <c r="AJB48" s="188"/>
      <c r="AJC48" s="188"/>
      <c r="AJD48" s="179"/>
      <c r="AJE48" s="170"/>
      <c r="AJF48" s="188"/>
      <c r="AJG48" s="188"/>
      <c r="AJH48" s="188"/>
      <c r="AJI48" s="179"/>
      <c r="AJJ48" s="170"/>
      <c r="AJK48" s="188"/>
      <c r="AJL48" s="188"/>
      <c r="AJM48" s="188"/>
      <c r="AJN48" s="179"/>
      <c r="AJO48" s="170"/>
      <c r="AJP48" s="188"/>
      <c r="AJQ48" s="188"/>
      <c r="AJR48" s="188"/>
      <c r="AJS48" s="179"/>
      <c r="AJT48" s="170"/>
      <c r="AJU48" s="188"/>
      <c r="AJV48" s="188"/>
      <c r="AJW48" s="188"/>
      <c r="AJX48" s="179"/>
      <c r="AJY48" s="170"/>
      <c r="AJZ48" s="188"/>
      <c r="AKA48" s="188"/>
      <c r="AKB48" s="188"/>
      <c r="AKC48" s="179"/>
      <c r="AKD48" s="170"/>
      <c r="AKE48" s="188"/>
      <c r="AKF48" s="188"/>
      <c r="AKG48" s="188"/>
      <c r="AKH48" s="179"/>
      <c r="AKI48" s="170"/>
      <c r="AKJ48" s="188"/>
      <c r="AKK48" s="188"/>
      <c r="AKL48" s="188"/>
      <c r="AKM48" s="179"/>
      <c r="AKN48" s="170"/>
      <c r="AKO48" s="188"/>
      <c r="AKP48" s="188"/>
      <c r="AKQ48" s="188"/>
      <c r="AKR48" s="179"/>
      <c r="AKS48" s="170"/>
      <c r="AKT48" s="188"/>
      <c r="AKU48" s="188"/>
      <c r="AKV48" s="188"/>
      <c r="AKW48" s="179"/>
      <c r="AKX48" s="170"/>
      <c r="AKY48" s="188"/>
      <c r="AKZ48" s="188"/>
      <c r="ALA48" s="188"/>
      <c r="ALB48" s="179"/>
      <c r="ALC48" s="170"/>
      <c r="ALD48" s="188"/>
      <c r="ALE48" s="188"/>
      <c r="ALF48" s="188"/>
      <c r="ALG48" s="179"/>
      <c r="ALH48" s="170"/>
      <c r="ALI48" s="188"/>
      <c r="ALJ48" s="188"/>
      <c r="ALK48" s="188"/>
      <c r="ALL48" s="179"/>
      <c r="ALM48" s="170"/>
      <c r="ALN48" s="188"/>
      <c r="ALO48" s="188"/>
      <c r="ALP48" s="188"/>
      <c r="ALQ48" s="179"/>
      <c r="ALR48" s="170"/>
      <c r="ALS48" s="188"/>
      <c r="ALT48" s="188"/>
      <c r="ALU48" s="188"/>
      <c r="ALV48" s="179"/>
      <c r="ALW48" s="170"/>
      <c r="ALX48" s="188"/>
      <c r="ALY48" s="188"/>
      <c r="ALZ48" s="188"/>
      <c r="AMA48" s="179"/>
      <c r="AMB48" s="170"/>
      <c r="AMC48" s="188"/>
      <c r="AMD48" s="188"/>
      <c r="AME48" s="188"/>
      <c r="AMF48" s="179"/>
      <c r="AMG48" s="170"/>
      <c r="AMH48" s="188"/>
      <c r="AMI48" s="188"/>
      <c r="AMJ48" s="188"/>
      <c r="AMK48" s="179"/>
      <c r="AML48" s="170"/>
      <c r="AMM48" s="188"/>
      <c r="AMN48" s="188"/>
      <c r="AMO48" s="188"/>
      <c r="AMP48" s="179"/>
      <c r="AMQ48" s="170"/>
      <c r="AMR48" s="188"/>
      <c r="AMS48" s="188"/>
      <c r="AMT48" s="188"/>
      <c r="AMU48" s="179"/>
      <c r="AMV48" s="170"/>
      <c r="AMW48" s="188"/>
      <c r="AMX48" s="188"/>
      <c r="AMY48" s="188"/>
      <c r="AMZ48" s="179"/>
      <c r="ANA48" s="170"/>
      <c r="ANB48" s="188"/>
      <c r="ANC48" s="188"/>
      <c r="AND48" s="188"/>
      <c r="ANE48" s="179"/>
      <c r="ANF48" s="170"/>
      <c r="ANG48" s="188"/>
      <c r="ANH48" s="188"/>
      <c r="ANI48" s="188"/>
      <c r="ANJ48" s="179"/>
      <c r="ANK48" s="170"/>
      <c r="ANL48" s="188"/>
      <c r="ANM48" s="188"/>
      <c r="ANN48" s="188"/>
      <c r="ANO48" s="179"/>
      <c r="ANP48" s="170"/>
      <c r="ANQ48" s="188"/>
      <c r="ANR48" s="188"/>
      <c r="ANS48" s="188"/>
      <c r="ANT48" s="179"/>
      <c r="ANU48" s="170"/>
      <c r="ANV48" s="188"/>
      <c r="ANW48" s="188"/>
      <c r="ANX48" s="188"/>
      <c r="ANY48" s="179"/>
      <c r="ANZ48" s="170"/>
      <c r="AOA48" s="188"/>
      <c r="AOB48" s="188"/>
      <c r="AOC48" s="188"/>
      <c r="AOD48" s="179"/>
      <c r="AOE48" s="170"/>
      <c r="AOF48" s="188"/>
      <c r="AOG48" s="188"/>
      <c r="AOH48" s="188"/>
      <c r="AOI48" s="179"/>
      <c r="AOJ48" s="170"/>
      <c r="AOK48" s="188"/>
      <c r="AOL48" s="188"/>
      <c r="AOM48" s="188"/>
      <c r="AON48" s="179"/>
      <c r="AOO48" s="170"/>
      <c r="AOP48" s="188"/>
      <c r="AOQ48" s="188"/>
      <c r="AOR48" s="188"/>
      <c r="AOS48" s="179"/>
      <c r="AOT48" s="170"/>
      <c r="AOU48" s="188"/>
      <c r="AOV48" s="188"/>
      <c r="AOW48" s="188"/>
      <c r="AOX48" s="179"/>
      <c r="AOY48" s="170"/>
      <c r="AOZ48" s="188"/>
      <c r="APA48" s="188"/>
      <c r="APB48" s="188"/>
      <c r="APC48" s="179"/>
      <c r="APD48" s="170"/>
      <c r="APE48" s="188"/>
      <c r="APF48" s="188"/>
      <c r="APG48" s="188"/>
      <c r="APH48" s="179"/>
      <c r="API48" s="170"/>
      <c r="APJ48" s="188"/>
      <c r="APK48" s="188"/>
      <c r="APL48" s="188"/>
      <c r="APM48" s="179"/>
      <c r="APN48" s="170"/>
      <c r="APO48" s="188"/>
      <c r="APP48" s="188"/>
      <c r="APQ48" s="188"/>
      <c r="APR48" s="179"/>
      <c r="APS48" s="170"/>
      <c r="APT48" s="188"/>
      <c r="APU48" s="188"/>
      <c r="APV48" s="188"/>
      <c r="APW48" s="179"/>
      <c r="APX48" s="170"/>
      <c r="APY48" s="188"/>
      <c r="APZ48" s="188"/>
      <c r="AQA48" s="188"/>
      <c r="AQB48" s="179"/>
      <c r="AQC48" s="170"/>
      <c r="AQD48" s="188"/>
      <c r="AQE48" s="188"/>
      <c r="AQF48" s="188"/>
      <c r="AQG48" s="179"/>
      <c r="AQH48" s="170"/>
      <c r="AQI48" s="188"/>
      <c r="AQJ48" s="188"/>
      <c r="AQK48" s="188"/>
      <c r="AQL48" s="179"/>
      <c r="AQM48" s="170"/>
      <c r="AQN48" s="188"/>
      <c r="AQO48" s="188"/>
      <c r="AQP48" s="188"/>
      <c r="AQQ48" s="179"/>
      <c r="AQR48" s="170"/>
      <c r="AQS48" s="188"/>
      <c r="AQT48" s="188"/>
      <c r="AQU48" s="188"/>
      <c r="AQV48" s="179"/>
      <c r="AQW48" s="170"/>
      <c r="AQX48" s="188"/>
      <c r="AQY48" s="188"/>
      <c r="AQZ48" s="188"/>
      <c r="ARA48" s="179"/>
      <c r="ARB48" s="170"/>
      <c r="ARC48" s="188"/>
      <c r="ARD48" s="188"/>
      <c r="ARE48" s="188"/>
      <c r="ARF48" s="179"/>
      <c r="ARG48" s="170"/>
      <c r="ARH48" s="188"/>
      <c r="ARI48" s="188"/>
      <c r="ARJ48" s="188"/>
      <c r="ARK48" s="179"/>
      <c r="ARL48" s="170"/>
      <c r="ARM48" s="188"/>
      <c r="ARN48" s="188"/>
      <c r="ARO48" s="188"/>
      <c r="ARP48" s="179"/>
      <c r="ARQ48" s="170"/>
      <c r="ARR48" s="188"/>
      <c r="ARS48" s="188"/>
      <c r="ART48" s="188"/>
      <c r="ARU48" s="179"/>
      <c r="ARV48" s="170"/>
      <c r="ARW48" s="188"/>
      <c r="ARX48" s="188"/>
      <c r="ARY48" s="188"/>
      <c r="ARZ48" s="179"/>
      <c r="ASA48" s="170"/>
      <c r="ASB48" s="188"/>
      <c r="ASC48" s="188"/>
      <c r="ASD48" s="188"/>
      <c r="ASE48" s="179"/>
      <c r="ASF48" s="170"/>
      <c r="ASG48" s="188"/>
      <c r="ASH48" s="188"/>
      <c r="ASI48" s="188"/>
      <c r="ASJ48" s="179"/>
      <c r="ASK48" s="170"/>
      <c r="ASL48" s="188"/>
      <c r="ASM48" s="188"/>
      <c r="ASN48" s="188"/>
      <c r="ASO48" s="179"/>
      <c r="ASP48" s="170"/>
      <c r="ASQ48" s="188"/>
      <c r="ASR48" s="188"/>
      <c r="ASS48" s="188"/>
      <c r="AST48" s="179"/>
      <c r="ASU48" s="170"/>
      <c r="ASV48" s="188"/>
      <c r="ASW48" s="188"/>
      <c r="ASX48" s="188"/>
      <c r="ASY48" s="179"/>
      <c r="ASZ48" s="170"/>
      <c r="ATA48" s="188"/>
      <c r="ATB48" s="188"/>
      <c r="ATC48" s="188"/>
      <c r="ATD48" s="179"/>
      <c r="ATE48" s="170"/>
      <c r="ATF48" s="188"/>
      <c r="ATG48" s="188"/>
      <c r="ATH48" s="188"/>
      <c r="ATI48" s="179"/>
      <c r="ATJ48" s="170"/>
      <c r="ATK48" s="188"/>
      <c r="ATL48" s="188"/>
      <c r="ATM48" s="188"/>
      <c r="ATN48" s="179"/>
      <c r="ATO48" s="170"/>
      <c r="ATP48" s="188"/>
      <c r="ATQ48" s="188"/>
      <c r="ATR48" s="188"/>
      <c r="ATS48" s="179"/>
      <c r="ATT48" s="170"/>
      <c r="ATU48" s="188"/>
      <c r="ATV48" s="188"/>
      <c r="ATW48" s="188"/>
      <c r="ATX48" s="179"/>
      <c r="ATY48" s="170"/>
      <c r="ATZ48" s="188"/>
      <c r="AUA48" s="188"/>
      <c r="AUB48" s="188"/>
      <c r="AUC48" s="179"/>
      <c r="AUD48" s="170"/>
      <c r="AUE48" s="188"/>
      <c r="AUF48" s="188"/>
      <c r="AUG48" s="188"/>
      <c r="AUH48" s="179"/>
      <c r="AUI48" s="170"/>
      <c r="AUJ48" s="188"/>
      <c r="AUK48" s="188"/>
      <c r="AUL48" s="188"/>
      <c r="AUM48" s="179"/>
      <c r="AUN48" s="170"/>
      <c r="AUO48" s="188"/>
      <c r="AUP48" s="188"/>
      <c r="AUQ48" s="188"/>
      <c r="AUR48" s="179"/>
      <c r="AUS48" s="170"/>
      <c r="AUT48" s="188"/>
      <c r="AUU48" s="188"/>
      <c r="AUV48" s="188"/>
      <c r="AUW48" s="179"/>
      <c r="AUX48" s="170"/>
      <c r="AUY48" s="188"/>
      <c r="AUZ48" s="188"/>
      <c r="AVA48" s="188"/>
      <c r="AVB48" s="179"/>
      <c r="AVC48" s="170"/>
      <c r="AVD48" s="188"/>
      <c r="AVE48" s="188"/>
      <c r="AVF48" s="188"/>
      <c r="AVG48" s="179"/>
      <c r="AVH48" s="170"/>
      <c r="AVI48" s="188"/>
      <c r="AVJ48" s="188"/>
      <c r="AVK48" s="188"/>
      <c r="AVL48" s="179"/>
      <c r="AVM48" s="170"/>
      <c r="AVN48" s="188"/>
      <c r="AVO48" s="188"/>
      <c r="AVP48" s="188"/>
      <c r="AVQ48" s="179"/>
      <c r="AVR48" s="170"/>
      <c r="AVS48" s="188"/>
      <c r="AVT48" s="188"/>
      <c r="AVU48" s="188"/>
      <c r="AVV48" s="179"/>
      <c r="AVW48" s="170"/>
      <c r="AVX48" s="188"/>
      <c r="AVY48" s="188"/>
      <c r="AVZ48" s="188"/>
      <c r="AWA48" s="179"/>
      <c r="AWB48" s="170"/>
      <c r="AWC48" s="188"/>
      <c r="AWD48" s="188"/>
      <c r="AWE48" s="188"/>
      <c r="AWF48" s="179"/>
      <c r="AWG48" s="170"/>
      <c r="AWH48" s="188"/>
      <c r="AWI48" s="188"/>
      <c r="AWJ48" s="188"/>
      <c r="AWK48" s="179"/>
      <c r="AWL48" s="170"/>
      <c r="AWM48" s="188"/>
      <c r="AWN48" s="188"/>
      <c r="AWO48" s="188"/>
      <c r="AWP48" s="179"/>
      <c r="AWQ48" s="170"/>
      <c r="AWR48" s="188"/>
      <c r="AWS48" s="188"/>
      <c r="AWT48" s="188"/>
      <c r="AWU48" s="179"/>
      <c r="AWV48" s="170"/>
      <c r="AWW48" s="188"/>
      <c r="AWX48" s="188"/>
      <c r="AWY48" s="188"/>
      <c r="AWZ48" s="179"/>
      <c r="AXA48" s="170"/>
      <c r="AXB48" s="188"/>
      <c r="AXC48" s="188"/>
      <c r="AXD48" s="188"/>
      <c r="AXE48" s="179"/>
      <c r="AXF48" s="170"/>
      <c r="AXG48" s="188"/>
      <c r="AXH48" s="188"/>
      <c r="AXI48" s="188"/>
      <c r="AXJ48" s="179"/>
      <c r="AXK48" s="170"/>
      <c r="AXL48" s="188"/>
      <c r="AXM48" s="188"/>
      <c r="AXN48" s="188"/>
      <c r="AXO48" s="179"/>
      <c r="AXP48" s="170"/>
      <c r="AXQ48" s="188"/>
      <c r="AXR48" s="188"/>
      <c r="AXS48" s="188"/>
      <c r="AXT48" s="179"/>
      <c r="AXU48" s="170"/>
      <c r="AXV48" s="188"/>
      <c r="AXW48" s="188"/>
      <c r="AXX48" s="188"/>
      <c r="AXY48" s="179"/>
      <c r="AXZ48" s="170"/>
      <c r="AYA48" s="188"/>
      <c r="AYB48" s="188"/>
      <c r="AYC48" s="188"/>
      <c r="AYD48" s="179"/>
      <c r="AYE48" s="170"/>
      <c r="AYF48" s="188"/>
      <c r="AYG48" s="188"/>
      <c r="AYH48" s="188"/>
      <c r="AYI48" s="179"/>
      <c r="AYJ48" s="170"/>
      <c r="AYK48" s="188"/>
      <c r="AYL48" s="188"/>
      <c r="AYM48" s="188"/>
      <c r="AYN48" s="179"/>
      <c r="AYO48" s="170"/>
      <c r="AYP48" s="188"/>
      <c r="AYQ48" s="188"/>
      <c r="AYR48" s="188"/>
      <c r="AYS48" s="179"/>
      <c r="AYT48" s="170"/>
      <c r="AYU48" s="188"/>
      <c r="AYV48" s="188"/>
      <c r="AYW48" s="188"/>
      <c r="AYX48" s="179"/>
      <c r="AYY48" s="170"/>
      <c r="AYZ48" s="188"/>
      <c r="AZA48" s="188"/>
      <c r="AZB48" s="188"/>
      <c r="AZC48" s="179"/>
      <c r="AZD48" s="170"/>
      <c r="AZE48" s="188"/>
      <c r="AZF48" s="188"/>
      <c r="AZG48" s="188"/>
      <c r="AZH48" s="179"/>
      <c r="AZI48" s="170"/>
      <c r="AZJ48" s="188"/>
      <c r="AZK48" s="188"/>
      <c r="AZL48" s="188"/>
      <c r="AZM48" s="179"/>
      <c r="AZN48" s="170"/>
      <c r="AZO48" s="188"/>
      <c r="AZP48" s="188"/>
      <c r="AZQ48" s="188"/>
      <c r="AZR48" s="179"/>
      <c r="AZS48" s="170"/>
      <c r="AZT48" s="188"/>
      <c r="AZU48" s="188"/>
      <c r="AZV48" s="188"/>
      <c r="AZW48" s="179"/>
      <c r="AZX48" s="170"/>
      <c r="AZY48" s="188"/>
      <c r="AZZ48" s="188"/>
      <c r="BAA48" s="188"/>
      <c r="BAB48" s="179"/>
      <c r="BAC48" s="170"/>
      <c r="BAD48" s="188"/>
      <c r="BAE48" s="188"/>
      <c r="BAF48" s="188"/>
      <c r="BAG48" s="179"/>
      <c r="BAH48" s="170"/>
      <c r="BAI48" s="188"/>
      <c r="BAJ48" s="188"/>
      <c r="BAK48" s="188"/>
      <c r="BAL48" s="179"/>
      <c r="BAM48" s="170"/>
      <c r="BAN48" s="188"/>
      <c r="BAO48" s="188"/>
      <c r="BAP48" s="188"/>
      <c r="BAQ48" s="179"/>
      <c r="BAR48" s="170"/>
      <c r="BAS48" s="188"/>
      <c r="BAT48" s="188"/>
      <c r="BAU48" s="188"/>
      <c r="BAV48" s="179"/>
      <c r="BAW48" s="170"/>
      <c r="BAX48" s="188"/>
      <c r="BAY48" s="188"/>
      <c r="BAZ48" s="188"/>
      <c r="BBA48" s="179"/>
      <c r="BBB48" s="170"/>
      <c r="BBC48" s="188"/>
      <c r="BBD48" s="188"/>
      <c r="BBE48" s="188"/>
      <c r="BBF48" s="179"/>
      <c r="BBG48" s="170"/>
      <c r="BBH48" s="188"/>
      <c r="BBI48" s="188"/>
      <c r="BBJ48" s="188"/>
      <c r="BBK48" s="179"/>
      <c r="BBL48" s="170"/>
      <c r="BBM48" s="188"/>
      <c r="BBN48" s="188"/>
      <c r="BBO48" s="188"/>
      <c r="BBP48" s="179"/>
      <c r="BBQ48" s="170"/>
      <c r="BBR48" s="188"/>
      <c r="BBS48" s="188"/>
      <c r="BBT48" s="188"/>
      <c r="BBU48" s="179"/>
      <c r="BBV48" s="170"/>
      <c r="BBW48" s="188"/>
      <c r="BBX48" s="188"/>
      <c r="BBY48" s="188"/>
      <c r="BBZ48" s="179"/>
      <c r="BCA48" s="170"/>
      <c r="BCB48" s="188"/>
      <c r="BCC48" s="188"/>
      <c r="BCD48" s="188"/>
      <c r="BCE48" s="179"/>
      <c r="BCF48" s="170"/>
      <c r="BCG48" s="188"/>
      <c r="BCH48" s="188"/>
      <c r="BCI48" s="188"/>
      <c r="BCJ48" s="179"/>
      <c r="BCK48" s="170"/>
      <c r="BCL48" s="188"/>
      <c r="BCM48" s="188"/>
      <c r="BCN48" s="188"/>
      <c r="BCO48" s="179"/>
      <c r="BCP48" s="170"/>
      <c r="BCQ48" s="188"/>
      <c r="BCR48" s="188"/>
      <c r="BCS48" s="188"/>
      <c r="BCT48" s="179"/>
      <c r="BCU48" s="170"/>
      <c r="BCV48" s="188"/>
      <c r="BCW48" s="188"/>
      <c r="BCX48" s="188"/>
      <c r="BCY48" s="179"/>
      <c r="BCZ48" s="170"/>
      <c r="BDA48" s="188"/>
      <c r="BDB48" s="188"/>
      <c r="BDC48" s="188"/>
      <c r="BDD48" s="179"/>
      <c r="BDE48" s="170"/>
      <c r="BDF48" s="188"/>
      <c r="BDG48" s="188"/>
      <c r="BDH48" s="188"/>
      <c r="BDI48" s="179"/>
      <c r="BDJ48" s="170"/>
      <c r="BDK48" s="188"/>
      <c r="BDL48" s="188"/>
      <c r="BDM48" s="188"/>
      <c r="BDN48" s="179"/>
      <c r="BDO48" s="170"/>
      <c r="BDP48" s="188"/>
      <c r="BDQ48" s="188"/>
      <c r="BDR48" s="188"/>
      <c r="BDS48" s="179"/>
      <c r="BDT48" s="170"/>
      <c r="BDU48" s="188"/>
      <c r="BDV48" s="188"/>
      <c r="BDW48" s="188"/>
      <c r="BDX48" s="179"/>
      <c r="BDY48" s="170"/>
      <c r="BDZ48" s="188"/>
      <c r="BEA48" s="188"/>
      <c r="BEB48" s="188"/>
      <c r="BEC48" s="179"/>
      <c r="BED48" s="170"/>
      <c r="BEE48" s="188"/>
      <c r="BEF48" s="188"/>
      <c r="BEG48" s="188"/>
      <c r="BEH48" s="179"/>
      <c r="BEI48" s="170"/>
      <c r="BEJ48" s="188"/>
      <c r="BEK48" s="188"/>
      <c r="BEL48" s="188"/>
      <c r="BEM48" s="179"/>
      <c r="BEN48" s="170"/>
      <c r="BEO48" s="188"/>
      <c r="BEP48" s="188"/>
      <c r="BEQ48" s="188"/>
      <c r="BER48" s="179"/>
      <c r="BES48" s="170"/>
      <c r="BET48" s="188"/>
      <c r="BEU48" s="188"/>
      <c r="BEV48" s="188"/>
      <c r="BEW48" s="179"/>
      <c r="BEX48" s="170"/>
      <c r="BEY48" s="188"/>
      <c r="BEZ48" s="188"/>
      <c r="BFA48" s="188"/>
      <c r="BFB48" s="179"/>
      <c r="BFC48" s="170"/>
      <c r="BFD48" s="188"/>
      <c r="BFE48" s="188"/>
      <c r="BFF48" s="188"/>
      <c r="BFG48" s="179"/>
      <c r="BFH48" s="170"/>
      <c r="BFI48" s="188"/>
      <c r="BFJ48" s="188"/>
      <c r="BFK48" s="188"/>
      <c r="BFL48" s="179"/>
      <c r="BFM48" s="170"/>
      <c r="BFN48" s="188"/>
      <c r="BFO48" s="188"/>
      <c r="BFP48" s="188"/>
      <c r="BFQ48" s="179"/>
      <c r="BFR48" s="170"/>
      <c r="BFS48" s="188"/>
      <c r="BFT48" s="188"/>
      <c r="BFU48" s="188"/>
      <c r="BFV48" s="179"/>
      <c r="BFW48" s="170"/>
      <c r="BFX48" s="188"/>
      <c r="BFY48" s="188"/>
      <c r="BFZ48" s="188"/>
      <c r="BGA48" s="179"/>
      <c r="BGB48" s="170"/>
      <c r="BGC48" s="188"/>
      <c r="BGD48" s="188"/>
      <c r="BGE48" s="188"/>
      <c r="BGF48" s="179"/>
      <c r="BGG48" s="170"/>
      <c r="BGH48" s="188"/>
      <c r="BGI48" s="188"/>
      <c r="BGJ48" s="188"/>
      <c r="BGK48" s="179"/>
      <c r="BGL48" s="170"/>
      <c r="BGM48" s="188"/>
      <c r="BGN48" s="188"/>
      <c r="BGO48" s="188"/>
      <c r="BGP48" s="179"/>
      <c r="BGQ48" s="170"/>
      <c r="BGR48" s="188"/>
      <c r="BGS48" s="188"/>
      <c r="BGT48" s="188"/>
      <c r="BGU48" s="179"/>
      <c r="BGV48" s="170"/>
      <c r="BGW48" s="188"/>
      <c r="BGX48" s="188"/>
      <c r="BGY48" s="188"/>
      <c r="BGZ48" s="179"/>
      <c r="BHA48" s="170"/>
      <c r="BHB48" s="188"/>
      <c r="BHC48" s="188"/>
      <c r="BHD48" s="188"/>
      <c r="BHE48" s="179"/>
      <c r="BHF48" s="170"/>
      <c r="BHG48" s="188"/>
      <c r="BHH48" s="188"/>
      <c r="BHI48" s="188"/>
      <c r="BHJ48" s="179"/>
      <c r="BHK48" s="170"/>
      <c r="BHL48" s="188"/>
      <c r="BHM48" s="188"/>
      <c r="BHN48" s="188"/>
      <c r="BHO48" s="179"/>
      <c r="BHP48" s="170"/>
      <c r="BHQ48" s="188"/>
      <c r="BHR48" s="188"/>
      <c r="BHS48" s="188"/>
      <c r="BHT48" s="179"/>
      <c r="BHU48" s="170"/>
      <c r="BHV48" s="188"/>
      <c r="BHW48" s="188"/>
      <c r="BHX48" s="188"/>
      <c r="BHY48" s="179"/>
      <c r="BHZ48" s="170"/>
      <c r="BIA48" s="188"/>
      <c r="BIB48" s="188"/>
      <c r="BIC48" s="188"/>
      <c r="BID48" s="179"/>
      <c r="BIE48" s="170"/>
      <c r="BIF48" s="188"/>
      <c r="BIG48" s="188"/>
      <c r="BIH48" s="188"/>
      <c r="BII48" s="179"/>
      <c r="BIJ48" s="170"/>
      <c r="BIK48" s="188"/>
      <c r="BIL48" s="188"/>
      <c r="BIM48" s="188"/>
      <c r="BIN48" s="179"/>
      <c r="BIO48" s="170"/>
      <c r="BIP48" s="188"/>
      <c r="BIQ48" s="188"/>
      <c r="BIR48" s="188"/>
      <c r="BIS48" s="179"/>
      <c r="BIT48" s="170"/>
      <c r="BIU48" s="188"/>
      <c r="BIV48" s="188"/>
      <c r="BIW48" s="188"/>
      <c r="BIX48" s="179"/>
      <c r="BIY48" s="170"/>
      <c r="BIZ48" s="188"/>
      <c r="BJA48" s="188"/>
      <c r="BJB48" s="188"/>
      <c r="BJC48" s="179"/>
      <c r="BJD48" s="170"/>
      <c r="BJE48" s="188"/>
      <c r="BJF48" s="188"/>
      <c r="BJG48" s="188"/>
      <c r="BJH48" s="179"/>
      <c r="BJI48" s="170"/>
      <c r="BJJ48" s="188"/>
      <c r="BJK48" s="188"/>
      <c r="BJL48" s="188"/>
      <c r="BJM48" s="179"/>
      <c r="BJN48" s="170"/>
      <c r="BJO48" s="188"/>
      <c r="BJP48" s="188"/>
      <c r="BJQ48" s="188"/>
      <c r="BJR48" s="179"/>
      <c r="BJS48" s="170"/>
      <c r="BJT48" s="188"/>
      <c r="BJU48" s="188"/>
      <c r="BJV48" s="188"/>
      <c r="BJW48" s="179"/>
      <c r="BJX48" s="170"/>
      <c r="BJY48" s="188"/>
      <c r="BJZ48" s="188"/>
      <c r="BKA48" s="188"/>
      <c r="BKB48" s="179"/>
      <c r="BKC48" s="170"/>
      <c r="BKD48" s="188"/>
      <c r="BKE48" s="188"/>
      <c r="BKF48" s="188"/>
      <c r="BKG48" s="179"/>
      <c r="BKH48" s="170"/>
      <c r="BKI48" s="188"/>
      <c r="BKJ48" s="188"/>
      <c r="BKK48" s="188"/>
      <c r="BKL48" s="179"/>
      <c r="BKM48" s="170"/>
      <c r="BKN48" s="188"/>
      <c r="BKO48" s="188"/>
      <c r="BKP48" s="188"/>
      <c r="BKQ48" s="179"/>
      <c r="BKR48" s="170"/>
      <c r="BKS48" s="188"/>
      <c r="BKT48" s="188"/>
      <c r="BKU48" s="188"/>
      <c r="BKV48" s="179"/>
      <c r="BKW48" s="170"/>
      <c r="BKX48" s="188"/>
      <c r="BKY48" s="188"/>
      <c r="BKZ48" s="188"/>
      <c r="BLA48" s="179"/>
      <c r="BLB48" s="170"/>
      <c r="BLC48" s="188"/>
      <c r="BLD48" s="188"/>
      <c r="BLE48" s="188"/>
      <c r="BLF48" s="179"/>
      <c r="BLG48" s="170"/>
      <c r="BLH48" s="188"/>
      <c r="BLI48" s="188"/>
      <c r="BLJ48" s="188"/>
      <c r="BLK48" s="179"/>
      <c r="BLL48" s="170"/>
      <c r="BLM48" s="188"/>
      <c r="BLN48" s="188"/>
      <c r="BLO48" s="188"/>
      <c r="BLP48" s="179"/>
      <c r="BLQ48" s="170"/>
      <c r="BLR48" s="188"/>
      <c r="BLS48" s="188"/>
      <c r="BLT48" s="188"/>
      <c r="BLU48" s="179"/>
      <c r="BLV48" s="170"/>
      <c r="BLW48" s="188"/>
      <c r="BLX48" s="188"/>
      <c r="BLY48" s="188"/>
      <c r="BLZ48" s="179"/>
      <c r="BMA48" s="170"/>
      <c r="BMB48" s="188"/>
      <c r="BMC48" s="188"/>
      <c r="BMD48" s="188"/>
      <c r="BME48" s="179"/>
      <c r="BMF48" s="170"/>
      <c r="BMG48" s="188"/>
      <c r="BMH48" s="188"/>
      <c r="BMI48" s="188"/>
      <c r="BMJ48" s="179"/>
      <c r="BMK48" s="170"/>
      <c r="BML48" s="188"/>
      <c r="BMM48" s="188"/>
      <c r="BMN48" s="188"/>
      <c r="BMO48" s="179"/>
      <c r="BMP48" s="170"/>
      <c r="BMQ48" s="188"/>
      <c r="BMR48" s="188"/>
      <c r="BMS48" s="188"/>
      <c r="BMT48" s="179"/>
      <c r="BMU48" s="170"/>
      <c r="BMV48" s="188"/>
      <c r="BMW48" s="188"/>
      <c r="BMX48" s="188"/>
      <c r="BMY48" s="179"/>
      <c r="BMZ48" s="170"/>
      <c r="BNA48" s="188"/>
      <c r="BNB48" s="188"/>
      <c r="BNC48" s="188"/>
      <c r="BND48" s="179"/>
      <c r="BNE48" s="170"/>
      <c r="BNF48" s="188"/>
      <c r="BNG48" s="188"/>
      <c r="BNH48" s="188"/>
      <c r="BNI48" s="179"/>
      <c r="BNJ48" s="170"/>
      <c r="BNK48" s="188"/>
      <c r="BNL48" s="188"/>
      <c r="BNM48" s="188"/>
      <c r="BNN48" s="179"/>
      <c r="BNO48" s="170"/>
      <c r="BNP48" s="188"/>
      <c r="BNQ48" s="188"/>
      <c r="BNR48" s="188"/>
      <c r="BNS48" s="179"/>
      <c r="BNT48" s="170"/>
      <c r="BNU48" s="188"/>
      <c r="BNV48" s="188"/>
      <c r="BNW48" s="188"/>
      <c r="BNX48" s="179"/>
      <c r="BNY48" s="170"/>
      <c r="BNZ48" s="188"/>
      <c r="BOA48" s="188"/>
      <c r="BOB48" s="188"/>
      <c r="BOC48" s="179"/>
      <c r="BOD48" s="170"/>
      <c r="BOE48" s="188"/>
      <c r="BOF48" s="188"/>
      <c r="BOG48" s="188"/>
      <c r="BOH48" s="179"/>
      <c r="BOI48" s="170"/>
      <c r="BOJ48" s="188"/>
      <c r="BOK48" s="188"/>
      <c r="BOL48" s="188"/>
      <c r="BOM48" s="179"/>
      <c r="BON48" s="170"/>
      <c r="BOO48" s="188"/>
      <c r="BOP48" s="188"/>
      <c r="BOQ48" s="188"/>
      <c r="BOR48" s="179"/>
      <c r="BOS48" s="170"/>
      <c r="BOT48" s="188"/>
      <c r="BOU48" s="188"/>
      <c r="BOV48" s="188"/>
      <c r="BOW48" s="179"/>
      <c r="BOX48" s="170"/>
      <c r="BOY48" s="188"/>
      <c r="BOZ48" s="188"/>
      <c r="BPA48" s="188"/>
      <c r="BPB48" s="179"/>
      <c r="BPC48" s="170"/>
      <c r="BPD48" s="188"/>
      <c r="BPE48" s="188"/>
      <c r="BPF48" s="188"/>
      <c r="BPG48" s="179"/>
      <c r="BPH48" s="170"/>
      <c r="BPI48" s="188"/>
      <c r="BPJ48" s="188"/>
      <c r="BPK48" s="188"/>
      <c r="BPL48" s="179"/>
      <c r="BPM48" s="170"/>
      <c r="BPN48" s="188"/>
      <c r="BPO48" s="188"/>
      <c r="BPP48" s="188"/>
      <c r="BPQ48" s="179"/>
      <c r="BPR48" s="170"/>
      <c r="BPS48" s="188"/>
      <c r="BPT48" s="188"/>
      <c r="BPU48" s="188"/>
      <c r="BPV48" s="179"/>
      <c r="BPW48" s="170"/>
      <c r="BPX48" s="188"/>
      <c r="BPY48" s="188"/>
      <c r="BPZ48" s="188"/>
      <c r="BQA48" s="179"/>
      <c r="BQB48" s="170"/>
      <c r="BQC48" s="188"/>
      <c r="BQD48" s="188"/>
      <c r="BQE48" s="188"/>
      <c r="BQF48" s="179"/>
      <c r="BQG48" s="170"/>
      <c r="BQH48" s="188"/>
      <c r="BQI48" s="188"/>
      <c r="BQJ48" s="188"/>
      <c r="BQK48" s="179"/>
      <c r="BQL48" s="170"/>
      <c r="BQM48" s="188"/>
      <c r="BQN48" s="188"/>
      <c r="BQO48" s="188"/>
      <c r="BQP48" s="179"/>
      <c r="BQQ48" s="170"/>
      <c r="BQR48" s="188"/>
      <c r="BQS48" s="188"/>
      <c r="BQT48" s="188"/>
      <c r="BQU48" s="179"/>
      <c r="BQV48" s="170"/>
      <c r="BQW48" s="188"/>
      <c r="BQX48" s="188"/>
      <c r="BQY48" s="188"/>
      <c r="BQZ48" s="179"/>
      <c r="BRA48" s="170"/>
      <c r="BRB48" s="188"/>
      <c r="BRC48" s="188"/>
      <c r="BRD48" s="188"/>
      <c r="BRE48" s="179"/>
      <c r="BRF48" s="170"/>
      <c r="BRG48" s="188"/>
      <c r="BRH48" s="188"/>
      <c r="BRI48" s="188"/>
      <c r="BRJ48" s="179"/>
      <c r="BRK48" s="170"/>
      <c r="BRL48" s="188"/>
      <c r="BRM48" s="188"/>
      <c r="BRN48" s="188"/>
      <c r="BRO48" s="179"/>
      <c r="BRP48" s="170"/>
      <c r="BRQ48" s="188"/>
      <c r="BRR48" s="188"/>
      <c r="BRS48" s="188"/>
      <c r="BRT48" s="179"/>
      <c r="BRU48" s="170"/>
      <c r="BRV48" s="188"/>
      <c r="BRW48" s="188"/>
      <c r="BRX48" s="188"/>
      <c r="BRY48" s="179"/>
      <c r="BRZ48" s="170"/>
      <c r="BSA48" s="188"/>
      <c r="BSB48" s="188"/>
      <c r="BSC48" s="188"/>
      <c r="BSD48" s="179"/>
      <c r="BSE48" s="170"/>
      <c r="BSF48" s="188"/>
      <c r="BSG48" s="188"/>
      <c r="BSH48" s="188"/>
      <c r="BSI48" s="179"/>
      <c r="BSJ48" s="170"/>
      <c r="BSK48" s="188"/>
      <c r="BSL48" s="188"/>
      <c r="BSM48" s="188"/>
      <c r="BSN48" s="179"/>
      <c r="BSO48" s="170"/>
      <c r="BSP48" s="188"/>
      <c r="BSQ48" s="188"/>
      <c r="BSR48" s="188"/>
      <c r="BSS48" s="179"/>
      <c r="BST48" s="170"/>
      <c r="BSU48" s="188"/>
      <c r="BSV48" s="188"/>
      <c r="BSW48" s="188"/>
      <c r="BSX48" s="179"/>
      <c r="BSY48" s="170"/>
      <c r="BSZ48" s="188"/>
      <c r="BTA48" s="188"/>
      <c r="BTB48" s="188"/>
      <c r="BTC48" s="179"/>
      <c r="BTD48" s="170"/>
      <c r="BTE48" s="188"/>
      <c r="BTF48" s="188"/>
      <c r="BTG48" s="188"/>
      <c r="BTH48" s="179"/>
      <c r="BTI48" s="170"/>
      <c r="BTJ48" s="188"/>
      <c r="BTK48" s="188"/>
      <c r="BTL48" s="188"/>
      <c r="BTM48" s="179"/>
      <c r="BTN48" s="170"/>
      <c r="BTO48" s="188"/>
      <c r="BTP48" s="188"/>
      <c r="BTQ48" s="188"/>
      <c r="BTR48" s="179"/>
      <c r="BTS48" s="170"/>
      <c r="BTT48" s="188"/>
      <c r="BTU48" s="188"/>
      <c r="BTV48" s="188"/>
      <c r="BTW48" s="179"/>
      <c r="BTX48" s="170"/>
      <c r="BTY48" s="188"/>
      <c r="BTZ48" s="188"/>
      <c r="BUA48" s="188"/>
      <c r="BUB48" s="179"/>
      <c r="BUC48" s="170"/>
      <c r="BUD48" s="188"/>
      <c r="BUE48" s="188"/>
      <c r="BUF48" s="188"/>
      <c r="BUG48" s="179"/>
      <c r="BUH48" s="170"/>
      <c r="BUI48" s="188"/>
      <c r="BUJ48" s="188"/>
      <c r="BUK48" s="188"/>
      <c r="BUL48" s="179"/>
      <c r="BUM48" s="170"/>
      <c r="BUN48" s="188"/>
      <c r="BUO48" s="188"/>
      <c r="BUP48" s="188"/>
      <c r="BUQ48" s="179"/>
      <c r="BUR48" s="170"/>
      <c r="BUS48" s="188"/>
      <c r="BUT48" s="188"/>
      <c r="BUU48" s="188"/>
      <c r="BUV48" s="179"/>
      <c r="BUW48" s="170"/>
      <c r="BUX48" s="188"/>
      <c r="BUY48" s="188"/>
      <c r="BUZ48" s="188"/>
      <c r="BVA48" s="179"/>
      <c r="BVB48" s="170"/>
      <c r="BVC48" s="188"/>
      <c r="BVD48" s="188"/>
      <c r="BVE48" s="188"/>
      <c r="BVF48" s="179"/>
      <c r="BVG48" s="170"/>
      <c r="BVH48" s="188"/>
      <c r="BVI48" s="188"/>
      <c r="BVJ48" s="188"/>
      <c r="BVK48" s="179"/>
      <c r="BVL48" s="170"/>
      <c r="BVM48" s="188"/>
      <c r="BVN48" s="188"/>
      <c r="BVO48" s="188"/>
      <c r="BVP48" s="179"/>
      <c r="BVQ48" s="170"/>
      <c r="BVR48" s="188"/>
      <c r="BVS48" s="188"/>
      <c r="BVT48" s="188"/>
      <c r="BVU48" s="179"/>
      <c r="BVV48" s="170"/>
      <c r="BVW48" s="188"/>
      <c r="BVX48" s="188"/>
      <c r="BVY48" s="188"/>
      <c r="BVZ48" s="179"/>
      <c r="BWA48" s="170"/>
      <c r="BWB48" s="188"/>
      <c r="BWC48" s="188"/>
      <c r="BWD48" s="188"/>
      <c r="BWE48" s="179"/>
      <c r="BWF48" s="170"/>
      <c r="BWG48" s="188"/>
      <c r="BWH48" s="188"/>
      <c r="BWI48" s="188"/>
      <c r="BWJ48" s="179"/>
      <c r="BWK48" s="170"/>
      <c r="BWL48" s="188"/>
      <c r="BWM48" s="188"/>
      <c r="BWN48" s="188"/>
      <c r="BWO48" s="179"/>
      <c r="BWP48" s="170"/>
      <c r="BWQ48" s="188"/>
      <c r="BWR48" s="188"/>
      <c r="BWS48" s="188"/>
      <c r="BWT48" s="179"/>
      <c r="BWU48" s="170"/>
      <c r="BWV48" s="188"/>
      <c r="BWW48" s="188"/>
      <c r="BWX48" s="188"/>
      <c r="BWY48" s="179"/>
      <c r="BWZ48" s="170"/>
      <c r="BXA48" s="188"/>
      <c r="BXB48" s="188"/>
      <c r="BXC48" s="188"/>
      <c r="BXD48" s="179"/>
      <c r="BXE48" s="170"/>
      <c r="BXF48" s="188"/>
      <c r="BXG48" s="188"/>
      <c r="BXH48" s="188"/>
      <c r="BXI48" s="179"/>
      <c r="BXJ48" s="170"/>
      <c r="BXK48" s="188"/>
      <c r="BXL48" s="188"/>
      <c r="BXM48" s="188"/>
      <c r="BXN48" s="179"/>
      <c r="BXO48" s="170"/>
      <c r="BXP48" s="188"/>
      <c r="BXQ48" s="188"/>
      <c r="BXR48" s="188"/>
      <c r="BXS48" s="179"/>
      <c r="BXT48" s="170"/>
      <c r="BXU48" s="188"/>
      <c r="BXV48" s="188"/>
      <c r="BXW48" s="188"/>
      <c r="BXX48" s="179"/>
      <c r="BXY48" s="170"/>
      <c r="BXZ48" s="188"/>
      <c r="BYA48" s="188"/>
      <c r="BYB48" s="188"/>
      <c r="BYC48" s="179"/>
      <c r="BYD48" s="170"/>
      <c r="BYE48" s="188"/>
      <c r="BYF48" s="188"/>
      <c r="BYG48" s="188"/>
      <c r="BYH48" s="179"/>
      <c r="BYI48" s="170"/>
      <c r="BYJ48" s="188"/>
      <c r="BYK48" s="188"/>
      <c r="BYL48" s="188"/>
      <c r="BYM48" s="179"/>
      <c r="BYN48" s="170"/>
      <c r="BYO48" s="188"/>
      <c r="BYP48" s="188"/>
      <c r="BYQ48" s="188"/>
      <c r="BYR48" s="179"/>
      <c r="BYS48" s="170"/>
      <c r="BYT48" s="188"/>
      <c r="BYU48" s="188"/>
      <c r="BYV48" s="188"/>
      <c r="BYW48" s="179"/>
      <c r="BYX48" s="170"/>
      <c r="BYY48" s="188"/>
      <c r="BYZ48" s="188"/>
      <c r="BZA48" s="188"/>
      <c r="BZB48" s="179"/>
      <c r="BZC48" s="170"/>
      <c r="BZD48" s="188"/>
      <c r="BZE48" s="188"/>
      <c r="BZF48" s="188"/>
      <c r="BZG48" s="179"/>
      <c r="BZH48" s="170"/>
      <c r="BZI48" s="188"/>
      <c r="BZJ48" s="188"/>
      <c r="BZK48" s="188"/>
      <c r="BZL48" s="179"/>
      <c r="BZM48" s="170"/>
      <c r="BZN48" s="188"/>
      <c r="BZO48" s="188"/>
      <c r="BZP48" s="188"/>
      <c r="BZQ48" s="179"/>
      <c r="BZR48" s="170"/>
      <c r="BZS48" s="188"/>
      <c r="BZT48" s="188"/>
      <c r="BZU48" s="188"/>
      <c r="BZV48" s="179"/>
      <c r="BZW48" s="170"/>
      <c r="BZX48" s="188"/>
      <c r="BZY48" s="188"/>
      <c r="BZZ48" s="188"/>
      <c r="CAA48" s="179"/>
      <c r="CAB48" s="170"/>
      <c r="CAC48" s="188"/>
      <c r="CAD48" s="188"/>
      <c r="CAE48" s="188"/>
      <c r="CAF48" s="179"/>
      <c r="CAG48" s="170"/>
      <c r="CAH48" s="188"/>
      <c r="CAI48" s="188"/>
      <c r="CAJ48" s="188"/>
      <c r="CAK48" s="179"/>
      <c r="CAL48" s="170"/>
      <c r="CAM48" s="188"/>
      <c r="CAN48" s="188"/>
      <c r="CAO48" s="188"/>
      <c r="CAP48" s="179"/>
      <c r="CAQ48" s="170"/>
      <c r="CAR48" s="188"/>
      <c r="CAS48" s="188"/>
      <c r="CAT48" s="188"/>
      <c r="CAU48" s="179"/>
      <c r="CAV48" s="170"/>
      <c r="CAW48" s="188"/>
      <c r="CAX48" s="188"/>
      <c r="CAY48" s="188"/>
      <c r="CAZ48" s="179"/>
      <c r="CBA48" s="170"/>
      <c r="CBB48" s="188"/>
      <c r="CBC48" s="188"/>
      <c r="CBD48" s="188"/>
      <c r="CBE48" s="179"/>
      <c r="CBF48" s="170"/>
      <c r="CBG48" s="188"/>
      <c r="CBH48" s="188"/>
      <c r="CBI48" s="188"/>
      <c r="CBJ48" s="179"/>
      <c r="CBK48" s="170"/>
      <c r="CBL48" s="188"/>
      <c r="CBM48" s="188"/>
      <c r="CBN48" s="188"/>
      <c r="CBO48" s="179"/>
      <c r="CBP48" s="170"/>
      <c r="CBQ48" s="188"/>
      <c r="CBR48" s="188"/>
      <c r="CBS48" s="188"/>
      <c r="CBT48" s="179"/>
      <c r="CBU48" s="170"/>
      <c r="CBV48" s="188"/>
      <c r="CBW48" s="188"/>
      <c r="CBX48" s="188"/>
      <c r="CBY48" s="179"/>
      <c r="CBZ48" s="170"/>
      <c r="CCA48" s="188"/>
      <c r="CCB48" s="188"/>
      <c r="CCC48" s="188"/>
      <c r="CCD48" s="179"/>
      <c r="CCE48" s="170"/>
      <c r="CCF48" s="188"/>
      <c r="CCG48" s="188"/>
      <c r="CCH48" s="188"/>
      <c r="CCI48" s="179"/>
      <c r="CCJ48" s="170"/>
      <c r="CCK48" s="188"/>
      <c r="CCL48" s="188"/>
      <c r="CCM48" s="188"/>
      <c r="CCN48" s="179"/>
      <c r="CCO48" s="170"/>
      <c r="CCP48" s="188"/>
      <c r="CCQ48" s="188"/>
      <c r="CCR48" s="188"/>
      <c r="CCS48" s="179"/>
      <c r="CCT48" s="170"/>
      <c r="CCU48" s="188"/>
      <c r="CCV48" s="188"/>
      <c r="CCW48" s="188"/>
      <c r="CCX48" s="179"/>
      <c r="CCY48" s="170"/>
      <c r="CCZ48" s="188"/>
      <c r="CDA48" s="188"/>
      <c r="CDB48" s="188"/>
      <c r="CDC48" s="179"/>
      <c r="CDD48" s="170"/>
      <c r="CDE48" s="188"/>
      <c r="CDF48" s="188"/>
      <c r="CDG48" s="188"/>
      <c r="CDH48" s="179"/>
      <c r="CDI48" s="170"/>
      <c r="CDJ48" s="188"/>
      <c r="CDK48" s="188"/>
      <c r="CDL48" s="188"/>
      <c r="CDM48" s="179"/>
      <c r="CDN48" s="170"/>
      <c r="CDO48" s="188"/>
      <c r="CDP48" s="188"/>
      <c r="CDQ48" s="188"/>
      <c r="CDR48" s="179"/>
      <c r="CDS48" s="170"/>
      <c r="CDT48" s="188"/>
      <c r="CDU48" s="188"/>
      <c r="CDV48" s="188"/>
      <c r="CDW48" s="179"/>
      <c r="CDX48" s="170"/>
      <c r="CDY48" s="188"/>
      <c r="CDZ48" s="188"/>
      <c r="CEA48" s="188"/>
      <c r="CEB48" s="179"/>
      <c r="CEC48" s="170"/>
      <c r="CED48" s="188"/>
      <c r="CEE48" s="188"/>
      <c r="CEF48" s="188"/>
      <c r="CEG48" s="179"/>
      <c r="CEH48" s="170"/>
      <c r="CEI48" s="188"/>
      <c r="CEJ48" s="188"/>
      <c r="CEK48" s="188"/>
      <c r="CEL48" s="179"/>
      <c r="CEM48" s="170"/>
      <c r="CEN48" s="188"/>
      <c r="CEO48" s="188"/>
      <c r="CEP48" s="188"/>
      <c r="CEQ48" s="179"/>
      <c r="CER48" s="170"/>
      <c r="CES48" s="188"/>
      <c r="CET48" s="188"/>
      <c r="CEU48" s="188"/>
      <c r="CEV48" s="179"/>
      <c r="CEW48" s="170"/>
      <c r="CEX48" s="188"/>
      <c r="CEY48" s="188"/>
      <c r="CEZ48" s="188"/>
      <c r="CFA48" s="179"/>
      <c r="CFB48" s="170"/>
      <c r="CFC48" s="188"/>
      <c r="CFD48" s="188"/>
      <c r="CFE48" s="188"/>
      <c r="CFF48" s="179"/>
      <c r="CFG48" s="170"/>
      <c r="CFH48" s="188"/>
      <c r="CFI48" s="188"/>
      <c r="CFJ48" s="188"/>
      <c r="CFK48" s="179"/>
      <c r="CFL48" s="170"/>
      <c r="CFM48" s="188"/>
      <c r="CFN48" s="188"/>
      <c r="CFO48" s="188"/>
      <c r="CFP48" s="179"/>
      <c r="CFQ48" s="170"/>
      <c r="CFR48" s="188"/>
      <c r="CFS48" s="188"/>
      <c r="CFT48" s="188"/>
      <c r="CFU48" s="179"/>
      <c r="CFV48" s="170"/>
      <c r="CFW48" s="188"/>
      <c r="CFX48" s="188"/>
      <c r="CFY48" s="188"/>
      <c r="CFZ48" s="179"/>
      <c r="CGA48" s="170"/>
      <c r="CGB48" s="188"/>
      <c r="CGC48" s="188"/>
      <c r="CGD48" s="188"/>
      <c r="CGE48" s="179"/>
      <c r="CGF48" s="170"/>
      <c r="CGG48" s="188"/>
      <c r="CGH48" s="188"/>
      <c r="CGI48" s="188"/>
      <c r="CGJ48" s="179"/>
      <c r="CGK48" s="170"/>
      <c r="CGL48" s="188"/>
      <c r="CGM48" s="188"/>
      <c r="CGN48" s="188"/>
      <c r="CGO48" s="179"/>
      <c r="CGP48" s="170"/>
      <c r="CGQ48" s="188"/>
      <c r="CGR48" s="188"/>
      <c r="CGS48" s="188"/>
      <c r="CGT48" s="179"/>
      <c r="CGU48" s="170"/>
      <c r="CGV48" s="188"/>
      <c r="CGW48" s="188"/>
      <c r="CGX48" s="188"/>
      <c r="CGY48" s="179"/>
      <c r="CGZ48" s="170"/>
      <c r="CHA48" s="188"/>
      <c r="CHB48" s="188"/>
      <c r="CHC48" s="188"/>
      <c r="CHD48" s="179"/>
      <c r="CHE48" s="170"/>
      <c r="CHF48" s="188"/>
      <c r="CHG48" s="188"/>
      <c r="CHH48" s="188"/>
      <c r="CHI48" s="179"/>
      <c r="CHJ48" s="170"/>
      <c r="CHK48" s="188"/>
      <c r="CHL48" s="188"/>
      <c r="CHM48" s="188"/>
      <c r="CHN48" s="179"/>
      <c r="CHO48" s="170"/>
      <c r="CHP48" s="188"/>
      <c r="CHQ48" s="188"/>
      <c r="CHR48" s="188"/>
      <c r="CHS48" s="179"/>
      <c r="CHT48" s="170"/>
      <c r="CHU48" s="188"/>
      <c r="CHV48" s="188"/>
      <c r="CHW48" s="188"/>
      <c r="CHX48" s="179"/>
      <c r="CHY48" s="170"/>
      <c r="CHZ48" s="188"/>
      <c r="CIA48" s="188"/>
      <c r="CIB48" s="188"/>
      <c r="CIC48" s="179"/>
      <c r="CID48" s="170"/>
      <c r="CIE48" s="188"/>
      <c r="CIF48" s="188"/>
      <c r="CIG48" s="188"/>
      <c r="CIH48" s="179"/>
      <c r="CII48" s="170"/>
      <c r="CIJ48" s="188"/>
      <c r="CIK48" s="188"/>
      <c r="CIL48" s="188"/>
      <c r="CIM48" s="179"/>
      <c r="CIN48" s="170"/>
      <c r="CIO48" s="188"/>
      <c r="CIP48" s="188"/>
      <c r="CIQ48" s="188"/>
      <c r="CIR48" s="179"/>
      <c r="CIS48" s="170"/>
      <c r="CIT48" s="188"/>
      <c r="CIU48" s="188"/>
      <c r="CIV48" s="188"/>
      <c r="CIW48" s="179"/>
      <c r="CIX48" s="170"/>
      <c r="CIY48" s="188"/>
      <c r="CIZ48" s="188"/>
      <c r="CJA48" s="188"/>
      <c r="CJB48" s="179"/>
      <c r="CJC48" s="170"/>
      <c r="CJD48" s="188"/>
      <c r="CJE48" s="188"/>
      <c r="CJF48" s="188"/>
      <c r="CJG48" s="179"/>
      <c r="CJH48" s="170"/>
      <c r="CJI48" s="188"/>
      <c r="CJJ48" s="188"/>
      <c r="CJK48" s="188"/>
      <c r="CJL48" s="179"/>
      <c r="CJM48" s="170"/>
      <c r="CJN48" s="188"/>
      <c r="CJO48" s="188"/>
      <c r="CJP48" s="188"/>
      <c r="CJQ48" s="179"/>
      <c r="CJR48" s="170"/>
      <c r="CJS48" s="188"/>
      <c r="CJT48" s="188"/>
      <c r="CJU48" s="188"/>
      <c r="CJV48" s="179"/>
      <c r="CJW48" s="170"/>
      <c r="CJX48" s="188"/>
      <c r="CJY48" s="188"/>
      <c r="CJZ48" s="188"/>
      <c r="CKA48" s="179"/>
      <c r="CKB48" s="170"/>
      <c r="CKC48" s="188"/>
      <c r="CKD48" s="188"/>
      <c r="CKE48" s="188"/>
      <c r="CKF48" s="179"/>
      <c r="CKG48" s="170"/>
      <c r="CKH48" s="188"/>
      <c r="CKI48" s="188"/>
      <c r="CKJ48" s="188"/>
      <c r="CKK48" s="179"/>
      <c r="CKL48" s="170"/>
      <c r="CKM48" s="188"/>
      <c r="CKN48" s="188"/>
      <c r="CKO48" s="188"/>
      <c r="CKP48" s="179"/>
      <c r="CKQ48" s="170"/>
      <c r="CKR48" s="188"/>
      <c r="CKS48" s="188"/>
      <c r="CKT48" s="188"/>
      <c r="CKU48" s="179"/>
      <c r="CKV48" s="170"/>
      <c r="CKW48" s="188"/>
      <c r="CKX48" s="188"/>
      <c r="CKY48" s="188"/>
      <c r="CKZ48" s="179"/>
      <c r="CLA48" s="170"/>
      <c r="CLB48" s="188"/>
      <c r="CLC48" s="188"/>
      <c r="CLD48" s="188"/>
      <c r="CLE48" s="179"/>
      <c r="CLF48" s="170"/>
      <c r="CLG48" s="188"/>
      <c r="CLH48" s="188"/>
      <c r="CLI48" s="188"/>
      <c r="CLJ48" s="179"/>
      <c r="CLK48" s="170"/>
      <c r="CLL48" s="188"/>
      <c r="CLM48" s="188"/>
      <c r="CLN48" s="188"/>
      <c r="CLO48" s="179"/>
      <c r="CLP48" s="170"/>
      <c r="CLQ48" s="188"/>
      <c r="CLR48" s="188"/>
      <c r="CLS48" s="188"/>
      <c r="CLT48" s="179"/>
      <c r="CLU48" s="170"/>
      <c r="CLV48" s="188"/>
      <c r="CLW48" s="188"/>
      <c r="CLX48" s="188"/>
      <c r="CLY48" s="179"/>
      <c r="CLZ48" s="170"/>
      <c r="CMA48" s="188"/>
      <c r="CMB48" s="188"/>
      <c r="CMC48" s="188"/>
      <c r="CMD48" s="179"/>
      <c r="CME48" s="170"/>
      <c r="CMF48" s="188"/>
      <c r="CMG48" s="188"/>
      <c r="CMH48" s="188"/>
      <c r="CMI48" s="179"/>
      <c r="CMJ48" s="170"/>
      <c r="CMK48" s="188"/>
      <c r="CML48" s="188"/>
      <c r="CMM48" s="188"/>
      <c r="CMN48" s="179"/>
      <c r="CMO48" s="170"/>
      <c r="CMP48" s="188"/>
      <c r="CMQ48" s="188"/>
      <c r="CMR48" s="188"/>
      <c r="CMS48" s="179"/>
      <c r="CMT48" s="170"/>
      <c r="CMU48" s="188"/>
      <c r="CMV48" s="188"/>
      <c r="CMW48" s="188"/>
      <c r="CMX48" s="179"/>
      <c r="CMY48" s="170"/>
      <c r="CMZ48" s="188"/>
      <c r="CNA48" s="188"/>
      <c r="CNB48" s="188"/>
      <c r="CNC48" s="179"/>
      <c r="CND48" s="170"/>
      <c r="CNE48" s="188"/>
      <c r="CNF48" s="188"/>
      <c r="CNG48" s="188"/>
      <c r="CNH48" s="179"/>
      <c r="CNI48" s="170"/>
      <c r="CNJ48" s="188"/>
      <c r="CNK48" s="188"/>
      <c r="CNL48" s="188"/>
      <c r="CNM48" s="179"/>
      <c r="CNN48" s="170"/>
      <c r="CNO48" s="188"/>
      <c r="CNP48" s="188"/>
      <c r="CNQ48" s="188"/>
      <c r="CNR48" s="179"/>
      <c r="CNS48" s="170"/>
      <c r="CNT48" s="188"/>
      <c r="CNU48" s="188"/>
      <c r="CNV48" s="188"/>
      <c r="CNW48" s="179"/>
      <c r="CNX48" s="170"/>
      <c r="CNY48" s="188"/>
      <c r="CNZ48" s="188"/>
      <c r="COA48" s="188"/>
      <c r="COB48" s="179"/>
      <c r="COC48" s="170"/>
      <c r="COD48" s="188"/>
      <c r="COE48" s="188"/>
      <c r="COF48" s="188"/>
      <c r="COG48" s="179"/>
      <c r="COH48" s="170"/>
      <c r="COI48" s="188"/>
      <c r="COJ48" s="188"/>
      <c r="COK48" s="188"/>
      <c r="COL48" s="179"/>
      <c r="COM48" s="170"/>
      <c r="CON48" s="188"/>
      <c r="COO48" s="188"/>
      <c r="COP48" s="188"/>
      <c r="COQ48" s="179"/>
      <c r="COR48" s="170"/>
      <c r="COS48" s="188"/>
      <c r="COT48" s="188"/>
      <c r="COU48" s="188"/>
      <c r="COV48" s="179"/>
      <c r="COW48" s="170"/>
      <c r="COX48" s="188"/>
      <c r="COY48" s="188"/>
      <c r="COZ48" s="188"/>
      <c r="CPA48" s="179"/>
      <c r="CPB48" s="170"/>
      <c r="CPC48" s="188"/>
      <c r="CPD48" s="188"/>
      <c r="CPE48" s="188"/>
      <c r="CPF48" s="179"/>
      <c r="CPG48" s="170"/>
      <c r="CPH48" s="188"/>
      <c r="CPI48" s="188"/>
      <c r="CPJ48" s="188"/>
      <c r="CPK48" s="179"/>
      <c r="CPL48" s="170"/>
      <c r="CPM48" s="188"/>
      <c r="CPN48" s="188"/>
      <c r="CPO48" s="188"/>
      <c r="CPP48" s="179"/>
      <c r="CPQ48" s="170"/>
      <c r="CPR48" s="188"/>
      <c r="CPS48" s="188"/>
      <c r="CPT48" s="188"/>
      <c r="CPU48" s="179"/>
      <c r="CPV48" s="170"/>
      <c r="CPW48" s="188"/>
      <c r="CPX48" s="188"/>
      <c r="CPY48" s="188"/>
      <c r="CPZ48" s="179"/>
      <c r="CQA48" s="170"/>
      <c r="CQB48" s="188"/>
      <c r="CQC48" s="188"/>
      <c r="CQD48" s="188"/>
      <c r="CQE48" s="179"/>
      <c r="CQF48" s="170"/>
      <c r="CQG48" s="188"/>
      <c r="CQH48" s="188"/>
      <c r="CQI48" s="188"/>
      <c r="CQJ48" s="179"/>
      <c r="CQK48" s="170"/>
      <c r="CQL48" s="188"/>
      <c r="CQM48" s="188"/>
      <c r="CQN48" s="188"/>
      <c r="CQO48" s="179"/>
      <c r="CQP48" s="170"/>
      <c r="CQQ48" s="188"/>
      <c r="CQR48" s="188"/>
      <c r="CQS48" s="188"/>
      <c r="CQT48" s="179"/>
      <c r="CQU48" s="170"/>
      <c r="CQV48" s="188"/>
      <c r="CQW48" s="188"/>
      <c r="CQX48" s="188"/>
      <c r="CQY48" s="179"/>
      <c r="CQZ48" s="170"/>
      <c r="CRA48" s="188"/>
      <c r="CRB48" s="188"/>
      <c r="CRC48" s="188"/>
      <c r="CRD48" s="179"/>
      <c r="CRE48" s="170"/>
      <c r="CRF48" s="188"/>
      <c r="CRG48" s="188"/>
      <c r="CRH48" s="188"/>
      <c r="CRI48" s="179"/>
      <c r="CRJ48" s="170"/>
      <c r="CRK48" s="188"/>
      <c r="CRL48" s="188"/>
      <c r="CRM48" s="188"/>
      <c r="CRN48" s="179"/>
      <c r="CRO48" s="170"/>
      <c r="CRP48" s="188"/>
      <c r="CRQ48" s="188"/>
      <c r="CRR48" s="188"/>
      <c r="CRS48" s="179"/>
      <c r="CRT48" s="170"/>
      <c r="CRU48" s="188"/>
      <c r="CRV48" s="188"/>
      <c r="CRW48" s="188"/>
      <c r="CRX48" s="179"/>
      <c r="CRY48" s="170"/>
      <c r="CRZ48" s="188"/>
      <c r="CSA48" s="188"/>
      <c r="CSB48" s="188"/>
      <c r="CSC48" s="179"/>
      <c r="CSD48" s="170"/>
      <c r="CSE48" s="188"/>
      <c r="CSF48" s="188"/>
      <c r="CSG48" s="188"/>
      <c r="CSH48" s="179"/>
      <c r="CSI48" s="170"/>
      <c r="CSJ48" s="188"/>
      <c r="CSK48" s="188"/>
      <c r="CSL48" s="188"/>
      <c r="CSM48" s="179"/>
      <c r="CSN48" s="170"/>
      <c r="CSO48" s="188"/>
      <c r="CSP48" s="188"/>
      <c r="CSQ48" s="188"/>
      <c r="CSR48" s="179"/>
      <c r="CSS48" s="170"/>
      <c r="CST48" s="188"/>
      <c r="CSU48" s="188"/>
      <c r="CSV48" s="188"/>
      <c r="CSW48" s="179"/>
      <c r="CSX48" s="170"/>
      <c r="CSY48" s="188"/>
      <c r="CSZ48" s="188"/>
      <c r="CTA48" s="188"/>
      <c r="CTB48" s="179"/>
      <c r="CTC48" s="170"/>
      <c r="CTD48" s="188"/>
      <c r="CTE48" s="188"/>
      <c r="CTF48" s="188"/>
      <c r="CTG48" s="179"/>
      <c r="CTH48" s="170"/>
      <c r="CTI48" s="188"/>
      <c r="CTJ48" s="188"/>
      <c r="CTK48" s="188"/>
      <c r="CTL48" s="179"/>
      <c r="CTM48" s="170"/>
      <c r="CTN48" s="188"/>
      <c r="CTO48" s="188"/>
      <c r="CTP48" s="188"/>
      <c r="CTQ48" s="179"/>
      <c r="CTR48" s="170"/>
      <c r="CTS48" s="188"/>
      <c r="CTT48" s="188"/>
      <c r="CTU48" s="188"/>
      <c r="CTV48" s="179"/>
      <c r="CTW48" s="170"/>
      <c r="CTX48" s="188"/>
      <c r="CTY48" s="188"/>
      <c r="CTZ48" s="188"/>
      <c r="CUA48" s="179"/>
      <c r="CUB48" s="170"/>
      <c r="CUC48" s="188"/>
      <c r="CUD48" s="188"/>
      <c r="CUE48" s="188"/>
      <c r="CUF48" s="179"/>
      <c r="CUG48" s="170"/>
      <c r="CUH48" s="188"/>
      <c r="CUI48" s="188"/>
      <c r="CUJ48" s="188"/>
      <c r="CUK48" s="179"/>
      <c r="CUL48" s="170"/>
      <c r="CUM48" s="188"/>
      <c r="CUN48" s="188"/>
      <c r="CUO48" s="188"/>
      <c r="CUP48" s="179"/>
      <c r="CUQ48" s="170"/>
      <c r="CUR48" s="188"/>
      <c r="CUS48" s="188"/>
      <c r="CUT48" s="188"/>
      <c r="CUU48" s="179"/>
      <c r="CUV48" s="170"/>
      <c r="CUW48" s="188"/>
      <c r="CUX48" s="188"/>
      <c r="CUY48" s="188"/>
      <c r="CUZ48" s="179"/>
      <c r="CVA48" s="170"/>
      <c r="CVB48" s="188"/>
      <c r="CVC48" s="188"/>
      <c r="CVD48" s="188"/>
      <c r="CVE48" s="179"/>
      <c r="CVF48" s="170"/>
      <c r="CVG48" s="188"/>
      <c r="CVH48" s="188"/>
      <c r="CVI48" s="188"/>
      <c r="CVJ48" s="179"/>
      <c r="CVK48" s="170"/>
      <c r="CVL48" s="188"/>
      <c r="CVM48" s="188"/>
      <c r="CVN48" s="188"/>
      <c r="CVO48" s="179"/>
      <c r="CVP48" s="170"/>
      <c r="CVQ48" s="188"/>
      <c r="CVR48" s="188"/>
      <c r="CVS48" s="188"/>
      <c r="CVT48" s="179"/>
      <c r="CVU48" s="170"/>
      <c r="CVV48" s="188"/>
      <c r="CVW48" s="188"/>
      <c r="CVX48" s="188"/>
      <c r="CVY48" s="179"/>
      <c r="CVZ48" s="170"/>
      <c r="CWA48" s="188"/>
      <c r="CWB48" s="188"/>
      <c r="CWC48" s="188"/>
      <c r="CWD48" s="179"/>
      <c r="CWE48" s="170"/>
      <c r="CWF48" s="188"/>
      <c r="CWG48" s="188"/>
      <c r="CWH48" s="188"/>
      <c r="CWI48" s="179"/>
      <c r="CWJ48" s="170"/>
      <c r="CWK48" s="188"/>
      <c r="CWL48" s="188"/>
      <c r="CWM48" s="188"/>
      <c r="CWN48" s="179"/>
      <c r="CWO48" s="170"/>
      <c r="CWP48" s="188"/>
      <c r="CWQ48" s="188"/>
      <c r="CWR48" s="188"/>
      <c r="CWS48" s="179"/>
      <c r="CWT48" s="170"/>
      <c r="CWU48" s="188"/>
      <c r="CWV48" s="188"/>
      <c r="CWW48" s="188"/>
      <c r="CWX48" s="179"/>
      <c r="CWY48" s="170"/>
      <c r="CWZ48" s="188"/>
      <c r="CXA48" s="188"/>
      <c r="CXB48" s="188"/>
      <c r="CXC48" s="179"/>
      <c r="CXD48" s="170"/>
      <c r="CXE48" s="188"/>
      <c r="CXF48" s="188"/>
      <c r="CXG48" s="188"/>
      <c r="CXH48" s="179"/>
      <c r="CXI48" s="170"/>
      <c r="CXJ48" s="188"/>
      <c r="CXK48" s="188"/>
      <c r="CXL48" s="188"/>
      <c r="CXM48" s="179"/>
      <c r="CXN48" s="170"/>
      <c r="CXO48" s="188"/>
      <c r="CXP48" s="188"/>
      <c r="CXQ48" s="188"/>
      <c r="CXR48" s="179"/>
      <c r="CXS48" s="170"/>
      <c r="CXT48" s="188"/>
      <c r="CXU48" s="188"/>
      <c r="CXV48" s="188"/>
      <c r="CXW48" s="179"/>
      <c r="CXX48" s="170"/>
      <c r="CXY48" s="188"/>
      <c r="CXZ48" s="188"/>
      <c r="CYA48" s="188"/>
      <c r="CYB48" s="179"/>
      <c r="CYC48" s="170"/>
      <c r="CYD48" s="188"/>
      <c r="CYE48" s="188"/>
      <c r="CYF48" s="188"/>
      <c r="CYG48" s="179"/>
      <c r="CYH48" s="170"/>
      <c r="CYI48" s="188"/>
      <c r="CYJ48" s="188"/>
      <c r="CYK48" s="188"/>
      <c r="CYL48" s="179"/>
      <c r="CYM48" s="170"/>
      <c r="CYN48" s="188"/>
      <c r="CYO48" s="188"/>
      <c r="CYP48" s="188"/>
      <c r="CYQ48" s="179"/>
      <c r="CYR48" s="170"/>
      <c r="CYS48" s="188"/>
      <c r="CYT48" s="188"/>
      <c r="CYU48" s="188"/>
      <c r="CYV48" s="179"/>
      <c r="CYW48" s="170"/>
      <c r="CYX48" s="188"/>
      <c r="CYY48" s="188"/>
      <c r="CYZ48" s="188"/>
      <c r="CZA48" s="179"/>
      <c r="CZB48" s="170"/>
      <c r="CZC48" s="188"/>
      <c r="CZD48" s="188"/>
      <c r="CZE48" s="188"/>
      <c r="CZF48" s="179"/>
      <c r="CZG48" s="170"/>
      <c r="CZH48" s="188"/>
      <c r="CZI48" s="188"/>
      <c r="CZJ48" s="188"/>
      <c r="CZK48" s="179"/>
      <c r="CZL48" s="170"/>
      <c r="CZM48" s="188"/>
      <c r="CZN48" s="188"/>
      <c r="CZO48" s="188"/>
      <c r="CZP48" s="179"/>
      <c r="CZQ48" s="170"/>
      <c r="CZR48" s="188"/>
      <c r="CZS48" s="188"/>
      <c r="CZT48" s="188"/>
      <c r="CZU48" s="179"/>
      <c r="CZV48" s="170"/>
      <c r="CZW48" s="188"/>
      <c r="CZX48" s="188"/>
      <c r="CZY48" s="188"/>
      <c r="CZZ48" s="179"/>
      <c r="DAA48" s="170"/>
      <c r="DAB48" s="188"/>
      <c r="DAC48" s="188"/>
      <c r="DAD48" s="188"/>
      <c r="DAE48" s="179"/>
      <c r="DAF48" s="170"/>
      <c r="DAG48" s="188"/>
      <c r="DAH48" s="188"/>
      <c r="DAI48" s="188"/>
      <c r="DAJ48" s="179"/>
      <c r="DAK48" s="170"/>
      <c r="DAL48" s="188"/>
      <c r="DAM48" s="188"/>
      <c r="DAN48" s="188"/>
      <c r="DAO48" s="179"/>
      <c r="DAP48" s="170"/>
      <c r="DAQ48" s="188"/>
      <c r="DAR48" s="188"/>
      <c r="DAS48" s="188"/>
      <c r="DAT48" s="179"/>
      <c r="DAU48" s="170"/>
      <c r="DAV48" s="188"/>
      <c r="DAW48" s="188"/>
      <c r="DAX48" s="188"/>
      <c r="DAY48" s="179"/>
      <c r="DAZ48" s="170"/>
      <c r="DBA48" s="188"/>
      <c r="DBB48" s="188"/>
      <c r="DBC48" s="188"/>
      <c r="DBD48" s="179"/>
      <c r="DBE48" s="170"/>
      <c r="DBF48" s="188"/>
      <c r="DBG48" s="188"/>
      <c r="DBH48" s="188"/>
      <c r="DBI48" s="179"/>
      <c r="DBJ48" s="170"/>
      <c r="DBK48" s="188"/>
      <c r="DBL48" s="188"/>
      <c r="DBM48" s="188"/>
      <c r="DBN48" s="179"/>
      <c r="DBO48" s="170"/>
      <c r="DBP48" s="188"/>
      <c r="DBQ48" s="188"/>
      <c r="DBR48" s="188"/>
      <c r="DBS48" s="179"/>
      <c r="DBT48" s="170"/>
      <c r="DBU48" s="188"/>
      <c r="DBV48" s="188"/>
      <c r="DBW48" s="188"/>
      <c r="DBX48" s="179"/>
      <c r="DBY48" s="170"/>
      <c r="DBZ48" s="188"/>
      <c r="DCA48" s="188"/>
      <c r="DCB48" s="188"/>
      <c r="DCC48" s="179"/>
      <c r="DCD48" s="170"/>
      <c r="DCE48" s="188"/>
      <c r="DCF48" s="188"/>
      <c r="DCG48" s="188"/>
      <c r="DCH48" s="179"/>
      <c r="DCI48" s="170"/>
      <c r="DCJ48" s="188"/>
      <c r="DCK48" s="188"/>
      <c r="DCL48" s="188"/>
      <c r="DCM48" s="179"/>
      <c r="DCN48" s="170"/>
      <c r="DCO48" s="188"/>
      <c r="DCP48" s="188"/>
      <c r="DCQ48" s="188"/>
      <c r="DCR48" s="179"/>
      <c r="DCS48" s="170"/>
      <c r="DCT48" s="188"/>
      <c r="DCU48" s="188"/>
      <c r="DCV48" s="188"/>
      <c r="DCW48" s="179"/>
      <c r="DCX48" s="170"/>
      <c r="DCY48" s="188"/>
      <c r="DCZ48" s="188"/>
      <c r="DDA48" s="188"/>
      <c r="DDB48" s="179"/>
      <c r="DDC48" s="170"/>
      <c r="DDD48" s="188"/>
      <c r="DDE48" s="188"/>
      <c r="DDF48" s="188"/>
      <c r="DDG48" s="179"/>
      <c r="DDH48" s="170"/>
      <c r="DDI48" s="188"/>
      <c r="DDJ48" s="188"/>
      <c r="DDK48" s="188"/>
      <c r="DDL48" s="179"/>
      <c r="DDM48" s="170"/>
      <c r="DDN48" s="188"/>
      <c r="DDO48" s="188"/>
      <c r="DDP48" s="188"/>
      <c r="DDQ48" s="179"/>
      <c r="DDR48" s="170"/>
      <c r="DDS48" s="188"/>
      <c r="DDT48" s="188"/>
      <c r="DDU48" s="188"/>
      <c r="DDV48" s="179"/>
      <c r="DDW48" s="170"/>
      <c r="DDX48" s="188"/>
      <c r="DDY48" s="188"/>
      <c r="DDZ48" s="188"/>
      <c r="DEA48" s="179"/>
      <c r="DEB48" s="170"/>
      <c r="DEC48" s="188"/>
      <c r="DED48" s="188"/>
      <c r="DEE48" s="188"/>
      <c r="DEF48" s="179"/>
      <c r="DEG48" s="170"/>
      <c r="DEH48" s="188"/>
      <c r="DEI48" s="188"/>
      <c r="DEJ48" s="188"/>
      <c r="DEK48" s="179"/>
      <c r="DEL48" s="170"/>
      <c r="DEM48" s="188"/>
      <c r="DEN48" s="188"/>
      <c r="DEO48" s="188"/>
      <c r="DEP48" s="179"/>
      <c r="DEQ48" s="170"/>
      <c r="DER48" s="188"/>
      <c r="DES48" s="188"/>
      <c r="DET48" s="188"/>
      <c r="DEU48" s="179"/>
      <c r="DEV48" s="170"/>
      <c r="DEW48" s="188"/>
      <c r="DEX48" s="188"/>
      <c r="DEY48" s="188"/>
      <c r="DEZ48" s="179"/>
      <c r="DFA48" s="170"/>
      <c r="DFB48" s="188"/>
      <c r="DFC48" s="188"/>
      <c r="DFD48" s="188"/>
      <c r="DFE48" s="179"/>
      <c r="DFF48" s="170"/>
      <c r="DFG48" s="188"/>
      <c r="DFH48" s="188"/>
      <c r="DFI48" s="188"/>
      <c r="DFJ48" s="179"/>
      <c r="DFK48" s="170"/>
      <c r="DFL48" s="188"/>
      <c r="DFM48" s="188"/>
      <c r="DFN48" s="188"/>
      <c r="DFO48" s="179"/>
      <c r="DFP48" s="170"/>
      <c r="DFQ48" s="188"/>
      <c r="DFR48" s="188"/>
      <c r="DFS48" s="188"/>
      <c r="DFT48" s="179"/>
      <c r="DFU48" s="170"/>
      <c r="DFV48" s="188"/>
      <c r="DFW48" s="188"/>
      <c r="DFX48" s="188"/>
      <c r="DFY48" s="179"/>
      <c r="DFZ48" s="170"/>
      <c r="DGA48" s="188"/>
      <c r="DGB48" s="188"/>
      <c r="DGC48" s="188"/>
      <c r="DGD48" s="179"/>
      <c r="DGE48" s="170"/>
      <c r="DGF48" s="188"/>
      <c r="DGG48" s="188"/>
      <c r="DGH48" s="188"/>
      <c r="DGI48" s="179"/>
      <c r="DGJ48" s="170"/>
      <c r="DGK48" s="188"/>
      <c r="DGL48" s="188"/>
      <c r="DGM48" s="188"/>
      <c r="DGN48" s="179"/>
      <c r="DGO48" s="170"/>
      <c r="DGP48" s="188"/>
      <c r="DGQ48" s="188"/>
      <c r="DGR48" s="188"/>
      <c r="DGS48" s="179"/>
      <c r="DGT48" s="170"/>
      <c r="DGU48" s="188"/>
      <c r="DGV48" s="188"/>
      <c r="DGW48" s="188"/>
      <c r="DGX48" s="179"/>
      <c r="DGY48" s="170"/>
      <c r="DGZ48" s="188"/>
      <c r="DHA48" s="188"/>
      <c r="DHB48" s="188"/>
      <c r="DHC48" s="179"/>
      <c r="DHD48" s="170"/>
      <c r="DHE48" s="188"/>
      <c r="DHF48" s="188"/>
      <c r="DHG48" s="188"/>
      <c r="DHH48" s="179"/>
      <c r="DHI48" s="170"/>
      <c r="DHJ48" s="188"/>
      <c r="DHK48" s="188"/>
      <c r="DHL48" s="188"/>
      <c r="DHM48" s="179"/>
      <c r="DHN48" s="170"/>
      <c r="DHO48" s="188"/>
      <c r="DHP48" s="188"/>
      <c r="DHQ48" s="188"/>
      <c r="DHR48" s="179"/>
      <c r="DHS48" s="170"/>
      <c r="DHT48" s="188"/>
      <c r="DHU48" s="188"/>
      <c r="DHV48" s="188"/>
      <c r="DHW48" s="179"/>
      <c r="DHX48" s="170"/>
      <c r="DHY48" s="188"/>
      <c r="DHZ48" s="188"/>
      <c r="DIA48" s="188"/>
      <c r="DIB48" s="179"/>
      <c r="DIC48" s="170"/>
      <c r="DID48" s="188"/>
      <c r="DIE48" s="188"/>
      <c r="DIF48" s="188"/>
      <c r="DIG48" s="179"/>
      <c r="DIH48" s="170"/>
      <c r="DII48" s="188"/>
      <c r="DIJ48" s="188"/>
      <c r="DIK48" s="188"/>
      <c r="DIL48" s="179"/>
      <c r="DIM48" s="170"/>
      <c r="DIN48" s="188"/>
      <c r="DIO48" s="188"/>
      <c r="DIP48" s="188"/>
      <c r="DIQ48" s="179"/>
      <c r="DIR48" s="170"/>
      <c r="DIS48" s="188"/>
      <c r="DIT48" s="188"/>
      <c r="DIU48" s="188"/>
      <c r="DIV48" s="179"/>
      <c r="DIW48" s="170"/>
      <c r="DIX48" s="188"/>
      <c r="DIY48" s="188"/>
      <c r="DIZ48" s="188"/>
      <c r="DJA48" s="179"/>
      <c r="DJB48" s="170"/>
      <c r="DJC48" s="188"/>
      <c r="DJD48" s="188"/>
      <c r="DJE48" s="188"/>
      <c r="DJF48" s="179"/>
      <c r="DJG48" s="170"/>
      <c r="DJH48" s="188"/>
      <c r="DJI48" s="188"/>
      <c r="DJJ48" s="188"/>
      <c r="DJK48" s="179"/>
      <c r="DJL48" s="170"/>
      <c r="DJM48" s="188"/>
      <c r="DJN48" s="188"/>
      <c r="DJO48" s="188"/>
      <c r="DJP48" s="179"/>
      <c r="DJQ48" s="170"/>
      <c r="DJR48" s="188"/>
      <c r="DJS48" s="188"/>
      <c r="DJT48" s="188"/>
      <c r="DJU48" s="179"/>
      <c r="DJV48" s="170"/>
      <c r="DJW48" s="188"/>
      <c r="DJX48" s="188"/>
      <c r="DJY48" s="188"/>
      <c r="DJZ48" s="179"/>
      <c r="DKA48" s="170"/>
      <c r="DKB48" s="188"/>
      <c r="DKC48" s="188"/>
      <c r="DKD48" s="188"/>
      <c r="DKE48" s="179"/>
      <c r="DKF48" s="170"/>
      <c r="DKG48" s="188"/>
      <c r="DKH48" s="188"/>
      <c r="DKI48" s="188"/>
      <c r="DKJ48" s="179"/>
      <c r="DKK48" s="170"/>
      <c r="DKL48" s="188"/>
      <c r="DKM48" s="188"/>
      <c r="DKN48" s="188"/>
      <c r="DKO48" s="179"/>
      <c r="DKP48" s="170"/>
      <c r="DKQ48" s="188"/>
      <c r="DKR48" s="188"/>
      <c r="DKS48" s="188"/>
      <c r="DKT48" s="179"/>
      <c r="DKU48" s="170"/>
      <c r="DKV48" s="188"/>
      <c r="DKW48" s="188"/>
      <c r="DKX48" s="188"/>
      <c r="DKY48" s="179"/>
      <c r="DKZ48" s="170"/>
      <c r="DLA48" s="188"/>
      <c r="DLB48" s="188"/>
      <c r="DLC48" s="188"/>
      <c r="DLD48" s="179"/>
      <c r="DLE48" s="170"/>
      <c r="DLF48" s="188"/>
      <c r="DLG48" s="188"/>
      <c r="DLH48" s="188"/>
      <c r="DLI48" s="179"/>
      <c r="DLJ48" s="170"/>
      <c r="DLK48" s="188"/>
      <c r="DLL48" s="188"/>
      <c r="DLM48" s="188"/>
      <c r="DLN48" s="179"/>
      <c r="DLO48" s="170"/>
      <c r="DLP48" s="188"/>
      <c r="DLQ48" s="188"/>
      <c r="DLR48" s="188"/>
      <c r="DLS48" s="179"/>
      <c r="DLT48" s="170"/>
      <c r="DLU48" s="188"/>
      <c r="DLV48" s="188"/>
      <c r="DLW48" s="188"/>
      <c r="DLX48" s="179"/>
      <c r="DLY48" s="170"/>
      <c r="DLZ48" s="188"/>
      <c r="DMA48" s="188"/>
      <c r="DMB48" s="188"/>
      <c r="DMC48" s="179"/>
      <c r="DMD48" s="170"/>
      <c r="DME48" s="188"/>
      <c r="DMF48" s="188"/>
      <c r="DMG48" s="188"/>
      <c r="DMH48" s="179"/>
      <c r="DMI48" s="170"/>
      <c r="DMJ48" s="188"/>
      <c r="DMK48" s="188"/>
      <c r="DML48" s="188"/>
      <c r="DMM48" s="179"/>
      <c r="DMN48" s="170"/>
      <c r="DMO48" s="188"/>
      <c r="DMP48" s="188"/>
      <c r="DMQ48" s="188"/>
      <c r="DMR48" s="179"/>
      <c r="DMS48" s="170"/>
      <c r="DMT48" s="188"/>
      <c r="DMU48" s="188"/>
      <c r="DMV48" s="188"/>
      <c r="DMW48" s="179"/>
      <c r="DMX48" s="170"/>
      <c r="DMY48" s="188"/>
      <c r="DMZ48" s="188"/>
      <c r="DNA48" s="188"/>
      <c r="DNB48" s="179"/>
      <c r="DNC48" s="170"/>
      <c r="DND48" s="188"/>
      <c r="DNE48" s="188"/>
      <c r="DNF48" s="188"/>
      <c r="DNG48" s="179"/>
      <c r="DNH48" s="170"/>
      <c r="DNI48" s="188"/>
      <c r="DNJ48" s="188"/>
      <c r="DNK48" s="188"/>
      <c r="DNL48" s="179"/>
      <c r="DNM48" s="170"/>
      <c r="DNN48" s="188"/>
      <c r="DNO48" s="188"/>
      <c r="DNP48" s="188"/>
      <c r="DNQ48" s="179"/>
      <c r="DNR48" s="170"/>
      <c r="DNS48" s="188"/>
      <c r="DNT48" s="188"/>
      <c r="DNU48" s="188"/>
      <c r="DNV48" s="179"/>
      <c r="DNW48" s="170"/>
      <c r="DNX48" s="188"/>
      <c r="DNY48" s="188"/>
      <c r="DNZ48" s="188"/>
      <c r="DOA48" s="179"/>
      <c r="DOB48" s="170"/>
      <c r="DOC48" s="188"/>
      <c r="DOD48" s="188"/>
      <c r="DOE48" s="188"/>
      <c r="DOF48" s="179"/>
      <c r="DOG48" s="170"/>
      <c r="DOH48" s="188"/>
      <c r="DOI48" s="188"/>
      <c r="DOJ48" s="188"/>
      <c r="DOK48" s="179"/>
      <c r="DOL48" s="170"/>
      <c r="DOM48" s="188"/>
      <c r="DON48" s="188"/>
      <c r="DOO48" s="188"/>
      <c r="DOP48" s="179"/>
      <c r="DOQ48" s="170"/>
      <c r="DOR48" s="188"/>
      <c r="DOS48" s="188"/>
      <c r="DOT48" s="188"/>
      <c r="DOU48" s="179"/>
      <c r="DOV48" s="170"/>
      <c r="DOW48" s="188"/>
      <c r="DOX48" s="188"/>
      <c r="DOY48" s="188"/>
      <c r="DOZ48" s="179"/>
      <c r="DPA48" s="170"/>
      <c r="DPB48" s="188"/>
      <c r="DPC48" s="188"/>
      <c r="DPD48" s="188"/>
      <c r="DPE48" s="179"/>
      <c r="DPF48" s="170"/>
      <c r="DPG48" s="188"/>
      <c r="DPH48" s="188"/>
      <c r="DPI48" s="188"/>
      <c r="DPJ48" s="179"/>
      <c r="DPK48" s="170"/>
      <c r="DPL48" s="188"/>
      <c r="DPM48" s="188"/>
      <c r="DPN48" s="188"/>
      <c r="DPO48" s="179"/>
      <c r="DPP48" s="170"/>
      <c r="DPQ48" s="188"/>
      <c r="DPR48" s="188"/>
      <c r="DPS48" s="188"/>
      <c r="DPT48" s="179"/>
      <c r="DPU48" s="170"/>
      <c r="DPV48" s="188"/>
      <c r="DPW48" s="188"/>
      <c r="DPX48" s="188"/>
      <c r="DPY48" s="179"/>
      <c r="DPZ48" s="170"/>
      <c r="DQA48" s="188"/>
      <c r="DQB48" s="188"/>
      <c r="DQC48" s="188"/>
      <c r="DQD48" s="179"/>
      <c r="DQE48" s="170"/>
      <c r="DQF48" s="188"/>
      <c r="DQG48" s="188"/>
      <c r="DQH48" s="188"/>
      <c r="DQI48" s="179"/>
      <c r="DQJ48" s="170"/>
      <c r="DQK48" s="188"/>
      <c r="DQL48" s="188"/>
      <c r="DQM48" s="188"/>
      <c r="DQN48" s="179"/>
      <c r="DQO48" s="170"/>
      <c r="DQP48" s="188"/>
      <c r="DQQ48" s="188"/>
      <c r="DQR48" s="188"/>
      <c r="DQS48" s="179"/>
      <c r="DQT48" s="170"/>
      <c r="DQU48" s="188"/>
      <c r="DQV48" s="188"/>
      <c r="DQW48" s="188"/>
      <c r="DQX48" s="179"/>
      <c r="DQY48" s="170"/>
      <c r="DQZ48" s="188"/>
      <c r="DRA48" s="188"/>
      <c r="DRB48" s="188"/>
      <c r="DRC48" s="179"/>
      <c r="DRD48" s="170"/>
      <c r="DRE48" s="188"/>
      <c r="DRF48" s="188"/>
      <c r="DRG48" s="188"/>
      <c r="DRH48" s="179"/>
      <c r="DRI48" s="170"/>
      <c r="DRJ48" s="188"/>
      <c r="DRK48" s="188"/>
      <c r="DRL48" s="188"/>
      <c r="DRM48" s="179"/>
      <c r="DRN48" s="170"/>
      <c r="DRO48" s="188"/>
      <c r="DRP48" s="188"/>
      <c r="DRQ48" s="188"/>
      <c r="DRR48" s="179"/>
      <c r="DRS48" s="170"/>
      <c r="DRT48" s="188"/>
      <c r="DRU48" s="188"/>
      <c r="DRV48" s="188"/>
      <c r="DRW48" s="179"/>
      <c r="DRX48" s="170"/>
      <c r="DRY48" s="188"/>
      <c r="DRZ48" s="188"/>
      <c r="DSA48" s="188"/>
      <c r="DSB48" s="179"/>
      <c r="DSC48" s="170"/>
      <c r="DSD48" s="188"/>
      <c r="DSE48" s="188"/>
      <c r="DSF48" s="188"/>
      <c r="DSG48" s="179"/>
      <c r="DSH48" s="170"/>
      <c r="DSI48" s="188"/>
      <c r="DSJ48" s="188"/>
      <c r="DSK48" s="188"/>
      <c r="DSL48" s="179"/>
      <c r="DSM48" s="170"/>
      <c r="DSN48" s="188"/>
      <c r="DSO48" s="188"/>
      <c r="DSP48" s="188"/>
      <c r="DSQ48" s="179"/>
      <c r="DSR48" s="170"/>
      <c r="DSS48" s="188"/>
      <c r="DST48" s="188"/>
      <c r="DSU48" s="188"/>
      <c r="DSV48" s="179"/>
      <c r="DSW48" s="170"/>
      <c r="DSX48" s="188"/>
      <c r="DSY48" s="188"/>
      <c r="DSZ48" s="188"/>
      <c r="DTA48" s="179"/>
      <c r="DTB48" s="170"/>
      <c r="DTC48" s="188"/>
      <c r="DTD48" s="188"/>
      <c r="DTE48" s="188"/>
      <c r="DTF48" s="179"/>
      <c r="DTG48" s="170"/>
      <c r="DTH48" s="188"/>
      <c r="DTI48" s="188"/>
      <c r="DTJ48" s="188"/>
      <c r="DTK48" s="179"/>
      <c r="DTL48" s="170"/>
      <c r="DTM48" s="188"/>
      <c r="DTN48" s="188"/>
      <c r="DTO48" s="188"/>
      <c r="DTP48" s="179"/>
      <c r="DTQ48" s="170"/>
      <c r="DTR48" s="188"/>
      <c r="DTS48" s="188"/>
      <c r="DTT48" s="188"/>
      <c r="DTU48" s="179"/>
      <c r="DTV48" s="170"/>
      <c r="DTW48" s="188"/>
      <c r="DTX48" s="188"/>
      <c r="DTY48" s="188"/>
      <c r="DTZ48" s="179"/>
      <c r="DUA48" s="170"/>
      <c r="DUB48" s="188"/>
      <c r="DUC48" s="188"/>
      <c r="DUD48" s="188"/>
      <c r="DUE48" s="179"/>
      <c r="DUF48" s="170"/>
      <c r="DUG48" s="188"/>
      <c r="DUH48" s="188"/>
      <c r="DUI48" s="188"/>
      <c r="DUJ48" s="179"/>
      <c r="DUK48" s="170"/>
      <c r="DUL48" s="188"/>
      <c r="DUM48" s="188"/>
      <c r="DUN48" s="188"/>
      <c r="DUO48" s="179"/>
      <c r="DUP48" s="170"/>
      <c r="DUQ48" s="188"/>
      <c r="DUR48" s="188"/>
      <c r="DUS48" s="188"/>
      <c r="DUT48" s="179"/>
      <c r="DUU48" s="170"/>
      <c r="DUV48" s="188"/>
      <c r="DUW48" s="188"/>
      <c r="DUX48" s="188"/>
      <c r="DUY48" s="179"/>
      <c r="DUZ48" s="170"/>
      <c r="DVA48" s="188"/>
      <c r="DVB48" s="188"/>
      <c r="DVC48" s="188"/>
      <c r="DVD48" s="179"/>
      <c r="DVE48" s="170"/>
      <c r="DVF48" s="188"/>
      <c r="DVG48" s="188"/>
      <c r="DVH48" s="188"/>
      <c r="DVI48" s="179"/>
      <c r="DVJ48" s="170"/>
      <c r="DVK48" s="188"/>
      <c r="DVL48" s="188"/>
      <c r="DVM48" s="188"/>
      <c r="DVN48" s="179"/>
      <c r="DVO48" s="170"/>
      <c r="DVP48" s="188"/>
      <c r="DVQ48" s="188"/>
      <c r="DVR48" s="188"/>
      <c r="DVS48" s="179"/>
      <c r="DVT48" s="170"/>
      <c r="DVU48" s="188"/>
      <c r="DVV48" s="188"/>
      <c r="DVW48" s="188"/>
      <c r="DVX48" s="179"/>
      <c r="DVY48" s="170"/>
      <c r="DVZ48" s="188"/>
      <c r="DWA48" s="188"/>
      <c r="DWB48" s="188"/>
      <c r="DWC48" s="179"/>
      <c r="DWD48" s="170"/>
      <c r="DWE48" s="188"/>
      <c r="DWF48" s="188"/>
      <c r="DWG48" s="188"/>
      <c r="DWH48" s="179"/>
      <c r="DWI48" s="170"/>
      <c r="DWJ48" s="188"/>
      <c r="DWK48" s="188"/>
      <c r="DWL48" s="188"/>
      <c r="DWM48" s="179"/>
      <c r="DWN48" s="170"/>
      <c r="DWO48" s="188"/>
      <c r="DWP48" s="188"/>
      <c r="DWQ48" s="188"/>
      <c r="DWR48" s="179"/>
      <c r="DWS48" s="170"/>
      <c r="DWT48" s="188"/>
      <c r="DWU48" s="188"/>
      <c r="DWV48" s="188"/>
      <c r="DWW48" s="179"/>
      <c r="DWX48" s="170"/>
      <c r="DWY48" s="188"/>
      <c r="DWZ48" s="188"/>
      <c r="DXA48" s="188"/>
      <c r="DXB48" s="179"/>
      <c r="DXC48" s="170"/>
      <c r="DXD48" s="188"/>
      <c r="DXE48" s="188"/>
      <c r="DXF48" s="188"/>
      <c r="DXG48" s="179"/>
      <c r="DXH48" s="170"/>
      <c r="DXI48" s="188"/>
      <c r="DXJ48" s="188"/>
      <c r="DXK48" s="188"/>
      <c r="DXL48" s="179"/>
      <c r="DXM48" s="170"/>
      <c r="DXN48" s="188"/>
      <c r="DXO48" s="188"/>
      <c r="DXP48" s="188"/>
      <c r="DXQ48" s="179"/>
      <c r="DXR48" s="170"/>
      <c r="DXS48" s="188"/>
      <c r="DXT48" s="188"/>
      <c r="DXU48" s="188"/>
      <c r="DXV48" s="179"/>
      <c r="DXW48" s="170"/>
      <c r="DXX48" s="188"/>
      <c r="DXY48" s="188"/>
      <c r="DXZ48" s="188"/>
      <c r="DYA48" s="179"/>
      <c r="DYB48" s="170"/>
      <c r="DYC48" s="188"/>
      <c r="DYD48" s="188"/>
      <c r="DYE48" s="188"/>
      <c r="DYF48" s="179"/>
      <c r="DYG48" s="170"/>
      <c r="DYH48" s="188"/>
      <c r="DYI48" s="188"/>
      <c r="DYJ48" s="188"/>
      <c r="DYK48" s="179"/>
      <c r="DYL48" s="170"/>
      <c r="DYM48" s="188"/>
      <c r="DYN48" s="188"/>
      <c r="DYO48" s="188"/>
      <c r="DYP48" s="179"/>
      <c r="DYQ48" s="170"/>
      <c r="DYR48" s="188"/>
      <c r="DYS48" s="188"/>
      <c r="DYT48" s="188"/>
      <c r="DYU48" s="179"/>
      <c r="DYV48" s="170"/>
      <c r="DYW48" s="188"/>
      <c r="DYX48" s="188"/>
      <c r="DYY48" s="188"/>
      <c r="DYZ48" s="179"/>
      <c r="DZA48" s="170"/>
      <c r="DZB48" s="188"/>
      <c r="DZC48" s="188"/>
      <c r="DZD48" s="188"/>
      <c r="DZE48" s="179"/>
      <c r="DZF48" s="170"/>
      <c r="DZG48" s="188"/>
      <c r="DZH48" s="188"/>
      <c r="DZI48" s="188"/>
      <c r="DZJ48" s="179"/>
      <c r="DZK48" s="170"/>
      <c r="DZL48" s="188"/>
      <c r="DZM48" s="188"/>
      <c r="DZN48" s="188"/>
      <c r="DZO48" s="179"/>
      <c r="DZP48" s="170"/>
      <c r="DZQ48" s="188"/>
      <c r="DZR48" s="188"/>
      <c r="DZS48" s="188"/>
      <c r="DZT48" s="179"/>
      <c r="DZU48" s="170"/>
      <c r="DZV48" s="188"/>
      <c r="DZW48" s="188"/>
      <c r="DZX48" s="188"/>
      <c r="DZY48" s="179"/>
      <c r="DZZ48" s="170"/>
      <c r="EAA48" s="188"/>
      <c r="EAB48" s="188"/>
      <c r="EAC48" s="188"/>
      <c r="EAD48" s="179"/>
      <c r="EAE48" s="170"/>
      <c r="EAF48" s="188"/>
      <c r="EAG48" s="188"/>
      <c r="EAH48" s="188"/>
      <c r="EAI48" s="179"/>
      <c r="EAJ48" s="170"/>
      <c r="EAK48" s="188"/>
      <c r="EAL48" s="188"/>
      <c r="EAM48" s="188"/>
      <c r="EAN48" s="179"/>
      <c r="EAO48" s="170"/>
      <c r="EAP48" s="188"/>
      <c r="EAQ48" s="188"/>
      <c r="EAR48" s="188"/>
      <c r="EAS48" s="179"/>
      <c r="EAT48" s="170"/>
      <c r="EAU48" s="188"/>
      <c r="EAV48" s="188"/>
      <c r="EAW48" s="188"/>
      <c r="EAX48" s="179"/>
      <c r="EAY48" s="170"/>
      <c r="EAZ48" s="188"/>
      <c r="EBA48" s="188"/>
      <c r="EBB48" s="188"/>
      <c r="EBC48" s="179"/>
      <c r="EBD48" s="170"/>
      <c r="EBE48" s="188"/>
      <c r="EBF48" s="188"/>
      <c r="EBG48" s="188"/>
      <c r="EBH48" s="179"/>
      <c r="EBI48" s="170"/>
      <c r="EBJ48" s="188"/>
      <c r="EBK48" s="188"/>
      <c r="EBL48" s="188"/>
      <c r="EBM48" s="179"/>
      <c r="EBN48" s="170"/>
      <c r="EBO48" s="188"/>
      <c r="EBP48" s="188"/>
      <c r="EBQ48" s="188"/>
      <c r="EBR48" s="179"/>
      <c r="EBS48" s="170"/>
      <c r="EBT48" s="188"/>
      <c r="EBU48" s="188"/>
      <c r="EBV48" s="188"/>
      <c r="EBW48" s="179"/>
      <c r="EBX48" s="170"/>
      <c r="EBY48" s="188"/>
      <c r="EBZ48" s="188"/>
      <c r="ECA48" s="188"/>
      <c r="ECB48" s="179"/>
      <c r="ECC48" s="170"/>
      <c r="ECD48" s="188"/>
      <c r="ECE48" s="188"/>
      <c r="ECF48" s="188"/>
      <c r="ECG48" s="179"/>
      <c r="ECH48" s="170"/>
      <c r="ECI48" s="188"/>
      <c r="ECJ48" s="188"/>
      <c r="ECK48" s="188"/>
      <c r="ECL48" s="179"/>
      <c r="ECM48" s="170"/>
      <c r="ECN48" s="188"/>
      <c r="ECO48" s="188"/>
      <c r="ECP48" s="188"/>
      <c r="ECQ48" s="179"/>
      <c r="ECR48" s="170"/>
      <c r="ECS48" s="188"/>
      <c r="ECT48" s="188"/>
      <c r="ECU48" s="188"/>
      <c r="ECV48" s="179"/>
      <c r="ECW48" s="170"/>
      <c r="ECX48" s="188"/>
      <c r="ECY48" s="188"/>
      <c r="ECZ48" s="188"/>
      <c r="EDA48" s="179"/>
      <c r="EDB48" s="170"/>
      <c r="EDC48" s="188"/>
      <c r="EDD48" s="188"/>
      <c r="EDE48" s="188"/>
      <c r="EDF48" s="179"/>
      <c r="EDG48" s="170"/>
      <c r="EDH48" s="188"/>
      <c r="EDI48" s="188"/>
      <c r="EDJ48" s="188"/>
      <c r="EDK48" s="179"/>
      <c r="EDL48" s="170"/>
      <c r="EDM48" s="188"/>
      <c r="EDN48" s="188"/>
      <c r="EDO48" s="188"/>
      <c r="EDP48" s="179"/>
      <c r="EDQ48" s="170"/>
      <c r="EDR48" s="188"/>
      <c r="EDS48" s="188"/>
      <c r="EDT48" s="188"/>
      <c r="EDU48" s="179"/>
      <c r="EDV48" s="170"/>
      <c r="EDW48" s="188"/>
      <c r="EDX48" s="188"/>
      <c r="EDY48" s="188"/>
      <c r="EDZ48" s="179"/>
      <c r="EEA48" s="170"/>
      <c r="EEB48" s="188"/>
      <c r="EEC48" s="188"/>
      <c r="EED48" s="188"/>
      <c r="EEE48" s="179"/>
      <c r="EEF48" s="170"/>
      <c r="EEG48" s="188"/>
      <c r="EEH48" s="188"/>
      <c r="EEI48" s="188"/>
      <c r="EEJ48" s="179"/>
      <c r="EEK48" s="170"/>
      <c r="EEL48" s="188"/>
      <c r="EEM48" s="188"/>
      <c r="EEN48" s="188"/>
      <c r="EEO48" s="179"/>
      <c r="EEP48" s="170"/>
      <c r="EEQ48" s="188"/>
      <c r="EER48" s="188"/>
      <c r="EES48" s="188"/>
      <c r="EET48" s="179"/>
      <c r="EEU48" s="170"/>
      <c r="EEV48" s="188"/>
      <c r="EEW48" s="188"/>
      <c r="EEX48" s="188"/>
      <c r="EEY48" s="179"/>
      <c r="EEZ48" s="170"/>
      <c r="EFA48" s="188"/>
      <c r="EFB48" s="188"/>
      <c r="EFC48" s="188"/>
      <c r="EFD48" s="179"/>
      <c r="EFE48" s="170"/>
      <c r="EFF48" s="188"/>
      <c r="EFG48" s="188"/>
      <c r="EFH48" s="188"/>
      <c r="EFI48" s="179"/>
      <c r="EFJ48" s="170"/>
      <c r="EFK48" s="188"/>
      <c r="EFL48" s="188"/>
      <c r="EFM48" s="188"/>
      <c r="EFN48" s="179"/>
      <c r="EFO48" s="170"/>
      <c r="EFP48" s="188"/>
      <c r="EFQ48" s="188"/>
      <c r="EFR48" s="188"/>
      <c r="EFS48" s="179"/>
      <c r="EFT48" s="170"/>
      <c r="EFU48" s="188"/>
      <c r="EFV48" s="188"/>
      <c r="EFW48" s="188"/>
      <c r="EFX48" s="179"/>
      <c r="EFY48" s="170"/>
      <c r="EFZ48" s="188"/>
      <c r="EGA48" s="188"/>
      <c r="EGB48" s="188"/>
      <c r="EGC48" s="179"/>
      <c r="EGD48" s="170"/>
      <c r="EGE48" s="188"/>
      <c r="EGF48" s="188"/>
      <c r="EGG48" s="188"/>
      <c r="EGH48" s="179"/>
      <c r="EGI48" s="170"/>
      <c r="EGJ48" s="188"/>
      <c r="EGK48" s="188"/>
      <c r="EGL48" s="188"/>
      <c r="EGM48" s="179"/>
      <c r="EGN48" s="170"/>
      <c r="EGO48" s="188"/>
      <c r="EGP48" s="188"/>
      <c r="EGQ48" s="188"/>
      <c r="EGR48" s="179"/>
      <c r="EGS48" s="170"/>
      <c r="EGT48" s="188"/>
      <c r="EGU48" s="188"/>
      <c r="EGV48" s="188"/>
      <c r="EGW48" s="179"/>
      <c r="EGX48" s="170"/>
      <c r="EGY48" s="188"/>
      <c r="EGZ48" s="188"/>
      <c r="EHA48" s="188"/>
      <c r="EHB48" s="179"/>
      <c r="EHC48" s="170"/>
      <c r="EHD48" s="188"/>
      <c r="EHE48" s="188"/>
      <c r="EHF48" s="188"/>
      <c r="EHG48" s="179"/>
      <c r="EHH48" s="170"/>
      <c r="EHI48" s="188"/>
      <c r="EHJ48" s="188"/>
      <c r="EHK48" s="188"/>
      <c r="EHL48" s="179"/>
      <c r="EHM48" s="170"/>
      <c r="EHN48" s="188"/>
      <c r="EHO48" s="188"/>
      <c r="EHP48" s="188"/>
      <c r="EHQ48" s="179"/>
      <c r="EHR48" s="170"/>
      <c r="EHS48" s="188"/>
      <c r="EHT48" s="188"/>
      <c r="EHU48" s="188"/>
      <c r="EHV48" s="179"/>
      <c r="EHW48" s="170"/>
      <c r="EHX48" s="188"/>
      <c r="EHY48" s="188"/>
      <c r="EHZ48" s="188"/>
      <c r="EIA48" s="179"/>
      <c r="EIB48" s="170"/>
      <c r="EIC48" s="188"/>
      <c r="EID48" s="188"/>
      <c r="EIE48" s="188"/>
      <c r="EIF48" s="179"/>
      <c r="EIG48" s="170"/>
      <c r="EIH48" s="188"/>
      <c r="EII48" s="188"/>
      <c r="EIJ48" s="188"/>
      <c r="EIK48" s="179"/>
      <c r="EIL48" s="170"/>
      <c r="EIM48" s="188"/>
      <c r="EIN48" s="188"/>
      <c r="EIO48" s="188"/>
      <c r="EIP48" s="179"/>
      <c r="EIQ48" s="170"/>
      <c r="EIR48" s="188"/>
      <c r="EIS48" s="188"/>
      <c r="EIT48" s="188"/>
      <c r="EIU48" s="179"/>
      <c r="EIV48" s="170"/>
      <c r="EIW48" s="188"/>
      <c r="EIX48" s="188"/>
      <c r="EIY48" s="188"/>
      <c r="EIZ48" s="179"/>
      <c r="EJA48" s="170"/>
      <c r="EJB48" s="188"/>
      <c r="EJC48" s="188"/>
      <c r="EJD48" s="188"/>
      <c r="EJE48" s="179"/>
      <c r="EJF48" s="170"/>
      <c r="EJG48" s="188"/>
      <c r="EJH48" s="188"/>
      <c r="EJI48" s="188"/>
      <c r="EJJ48" s="179"/>
      <c r="EJK48" s="170"/>
      <c r="EJL48" s="188"/>
      <c r="EJM48" s="188"/>
      <c r="EJN48" s="188"/>
      <c r="EJO48" s="179"/>
      <c r="EJP48" s="170"/>
      <c r="EJQ48" s="188"/>
      <c r="EJR48" s="188"/>
      <c r="EJS48" s="188"/>
      <c r="EJT48" s="179"/>
      <c r="EJU48" s="170"/>
      <c r="EJV48" s="188"/>
      <c r="EJW48" s="188"/>
      <c r="EJX48" s="188"/>
      <c r="EJY48" s="179"/>
      <c r="EJZ48" s="170"/>
      <c r="EKA48" s="188"/>
      <c r="EKB48" s="188"/>
      <c r="EKC48" s="188"/>
      <c r="EKD48" s="179"/>
      <c r="EKE48" s="170"/>
      <c r="EKF48" s="188"/>
      <c r="EKG48" s="188"/>
      <c r="EKH48" s="188"/>
      <c r="EKI48" s="179"/>
      <c r="EKJ48" s="170"/>
      <c r="EKK48" s="188"/>
      <c r="EKL48" s="188"/>
      <c r="EKM48" s="188"/>
      <c r="EKN48" s="179"/>
      <c r="EKO48" s="170"/>
      <c r="EKP48" s="188"/>
      <c r="EKQ48" s="188"/>
      <c r="EKR48" s="188"/>
      <c r="EKS48" s="179"/>
      <c r="EKT48" s="170"/>
      <c r="EKU48" s="188"/>
      <c r="EKV48" s="188"/>
      <c r="EKW48" s="188"/>
      <c r="EKX48" s="179"/>
      <c r="EKY48" s="170"/>
      <c r="EKZ48" s="188"/>
      <c r="ELA48" s="188"/>
      <c r="ELB48" s="188"/>
      <c r="ELC48" s="179"/>
      <c r="ELD48" s="170"/>
      <c r="ELE48" s="188"/>
      <c r="ELF48" s="188"/>
      <c r="ELG48" s="188"/>
      <c r="ELH48" s="179"/>
      <c r="ELI48" s="170"/>
      <c r="ELJ48" s="188"/>
      <c r="ELK48" s="188"/>
      <c r="ELL48" s="188"/>
      <c r="ELM48" s="179"/>
      <c r="ELN48" s="170"/>
      <c r="ELO48" s="188"/>
      <c r="ELP48" s="188"/>
      <c r="ELQ48" s="188"/>
      <c r="ELR48" s="179"/>
      <c r="ELS48" s="170"/>
      <c r="ELT48" s="188"/>
      <c r="ELU48" s="188"/>
      <c r="ELV48" s="188"/>
      <c r="ELW48" s="179"/>
      <c r="ELX48" s="170"/>
      <c r="ELY48" s="188"/>
      <c r="ELZ48" s="188"/>
      <c r="EMA48" s="188"/>
      <c r="EMB48" s="179"/>
      <c r="EMC48" s="170"/>
      <c r="EMD48" s="188"/>
      <c r="EME48" s="188"/>
      <c r="EMF48" s="188"/>
      <c r="EMG48" s="179"/>
      <c r="EMH48" s="170"/>
      <c r="EMI48" s="188"/>
      <c r="EMJ48" s="188"/>
      <c r="EMK48" s="188"/>
      <c r="EML48" s="179"/>
      <c r="EMM48" s="170"/>
      <c r="EMN48" s="188"/>
      <c r="EMO48" s="188"/>
      <c r="EMP48" s="188"/>
      <c r="EMQ48" s="179"/>
      <c r="EMR48" s="170"/>
      <c r="EMS48" s="188"/>
      <c r="EMT48" s="188"/>
      <c r="EMU48" s="188"/>
      <c r="EMV48" s="179"/>
      <c r="EMW48" s="170"/>
      <c r="EMX48" s="188"/>
      <c r="EMY48" s="188"/>
      <c r="EMZ48" s="188"/>
      <c r="ENA48" s="179"/>
      <c r="ENB48" s="170"/>
      <c r="ENC48" s="188"/>
      <c r="END48" s="188"/>
      <c r="ENE48" s="188"/>
      <c r="ENF48" s="179"/>
      <c r="ENG48" s="170"/>
      <c r="ENH48" s="188"/>
      <c r="ENI48" s="188"/>
      <c r="ENJ48" s="188"/>
      <c r="ENK48" s="179"/>
      <c r="ENL48" s="170"/>
      <c r="ENM48" s="188"/>
      <c r="ENN48" s="188"/>
      <c r="ENO48" s="188"/>
      <c r="ENP48" s="179"/>
      <c r="ENQ48" s="170"/>
      <c r="ENR48" s="188"/>
      <c r="ENS48" s="188"/>
      <c r="ENT48" s="188"/>
      <c r="ENU48" s="179"/>
      <c r="ENV48" s="170"/>
      <c r="ENW48" s="188"/>
      <c r="ENX48" s="188"/>
      <c r="ENY48" s="188"/>
      <c r="ENZ48" s="179"/>
      <c r="EOA48" s="170"/>
      <c r="EOB48" s="188"/>
      <c r="EOC48" s="188"/>
      <c r="EOD48" s="188"/>
      <c r="EOE48" s="179"/>
      <c r="EOF48" s="170"/>
      <c r="EOG48" s="188"/>
      <c r="EOH48" s="188"/>
      <c r="EOI48" s="188"/>
      <c r="EOJ48" s="179"/>
      <c r="EOK48" s="170"/>
      <c r="EOL48" s="188"/>
      <c r="EOM48" s="188"/>
      <c r="EON48" s="188"/>
      <c r="EOO48" s="179"/>
      <c r="EOP48" s="170"/>
      <c r="EOQ48" s="188"/>
      <c r="EOR48" s="188"/>
      <c r="EOS48" s="188"/>
      <c r="EOT48" s="179"/>
      <c r="EOU48" s="170"/>
      <c r="EOV48" s="188"/>
      <c r="EOW48" s="188"/>
      <c r="EOX48" s="188"/>
      <c r="EOY48" s="179"/>
      <c r="EOZ48" s="170"/>
      <c r="EPA48" s="188"/>
      <c r="EPB48" s="188"/>
      <c r="EPC48" s="188"/>
      <c r="EPD48" s="179"/>
      <c r="EPE48" s="170"/>
      <c r="EPF48" s="188"/>
      <c r="EPG48" s="188"/>
      <c r="EPH48" s="188"/>
      <c r="EPI48" s="179"/>
      <c r="EPJ48" s="170"/>
      <c r="EPK48" s="188"/>
      <c r="EPL48" s="188"/>
      <c r="EPM48" s="188"/>
      <c r="EPN48" s="179"/>
      <c r="EPO48" s="170"/>
      <c r="EPP48" s="188"/>
      <c r="EPQ48" s="188"/>
      <c r="EPR48" s="188"/>
      <c r="EPS48" s="179"/>
      <c r="EPT48" s="170"/>
      <c r="EPU48" s="188"/>
      <c r="EPV48" s="188"/>
      <c r="EPW48" s="188"/>
      <c r="EPX48" s="179"/>
      <c r="EPY48" s="170"/>
      <c r="EPZ48" s="188"/>
      <c r="EQA48" s="188"/>
      <c r="EQB48" s="188"/>
      <c r="EQC48" s="179"/>
      <c r="EQD48" s="170"/>
      <c r="EQE48" s="188"/>
      <c r="EQF48" s="188"/>
      <c r="EQG48" s="188"/>
      <c r="EQH48" s="179"/>
      <c r="EQI48" s="170"/>
      <c r="EQJ48" s="188"/>
      <c r="EQK48" s="188"/>
      <c r="EQL48" s="188"/>
      <c r="EQM48" s="179"/>
      <c r="EQN48" s="170"/>
      <c r="EQO48" s="188"/>
      <c r="EQP48" s="188"/>
      <c r="EQQ48" s="188"/>
      <c r="EQR48" s="179"/>
      <c r="EQS48" s="170"/>
      <c r="EQT48" s="188"/>
      <c r="EQU48" s="188"/>
      <c r="EQV48" s="188"/>
      <c r="EQW48" s="179"/>
      <c r="EQX48" s="170"/>
      <c r="EQY48" s="188"/>
      <c r="EQZ48" s="188"/>
      <c r="ERA48" s="188"/>
      <c r="ERB48" s="179"/>
      <c r="ERC48" s="170"/>
      <c r="ERD48" s="188"/>
      <c r="ERE48" s="188"/>
      <c r="ERF48" s="188"/>
      <c r="ERG48" s="179"/>
      <c r="ERH48" s="170"/>
      <c r="ERI48" s="188"/>
      <c r="ERJ48" s="188"/>
      <c r="ERK48" s="188"/>
      <c r="ERL48" s="179"/>
      <c r="ERM48" s="170"/>
      <c r="ERN48" s="188"/>
      <c r="ERO48" s="188"/>
      <c r="ERP48" s="188"/>
      <c r="ERQ48" s="179"/>
      <c r="ERR48" s="170"/>
      <c r="ERS48" s="188"/>
      <c r="ERT48" s="188"/>
      <c r="ERU48" s="188"/>
      <c r="ERV48" s="179"/>
      <c r="ERW48" s="170"/>
      <c r="ERX48" s="188"/>
      <c r="ERY48" s="188"/>
      <c r="ERZ48" s="188"/>
      <c r="ESA48" s="179"/>
      <c r="ESB48" s="170"/>
      <c r="ESC48" s="188"/>
      <c r="ESD48" s="188"/>
      <c r="ESE48" s="188"/>
      <c r="ESF48" s="179"/>
      <c r="ESG48" s="170"/>
      <c r="ESH48" s="188"/>
      <c r="ESI48" s="188"/>
      <c r="ESJ48" s="188"/>
      <c r="ESK48" s="179"/>
      <c r="ESL48" s="170"/>
      <c r="ESM48" s="188"/>
      <c r="ESN48" s="188"/>
      <c r="ESO48" s="188"/>
      <c r="ESP48" s="179"/>
      <c r="ESQ48" s="170"/>
      <c r="ESR48" s="188"/>
      <c r="ESS48" s="188"/>
      <c r="EST48" s="188"/>
      <c r="ESU48" s="179"/>
      <c r="ESV48" s="170"/>
      <c r="ESW48" s="188"/>
      <c r="ESX48" s="188"/>
      <c r="ESY48" s="188"/>
      <c r="ESZ48" s="179"/>
      <c r="ETA48" s="170"/>
      <c r="ETB48" s="188"/>
      <c r="ETC48" s="188"/>
      <c r="ETD48" s="188"/>
      <c r="ETE48" s="179"/>
      <c r="ETF48" s="170"/>
      <c r="ETG48" s="188"/>
      <c r="ETH48" s="188"/>
      <c r="ETI48" s="188"/>
      <c r="ETJ48" s="179"/>
      <c r="ETK48" s="170"/>
      <c r="ETL48" s="188"/>
      <c r="ETM48" s="188"/>
      <c r="ETN48" s="188"/>
      <c r="ETO48" s="179"/>
      <c r="ETP48" s="170"/>
      <c r="ETQ48" s="188"/>
      <c r="ETR48" s="188"/>
      <c r="ETS48" s="188"/>
      <c r="ETT48" s="179"/>
      <c r="ETU48" s="170"/>
      <c r="ETV48" s="188"/>
      <c r="ETW48" s="188"/>
      <c r="ETX48" s="188"/>
      <c r="ETY48" s="179"/>
      <c r="ETZ48" s="170"/>
      <c r="EUA48" s="188"/>
      <c r="EUB48" s="188"/>
      <c r="EUC48" s="188"/>
      <c r="EUD48" s="179"/>
      <c r="EUE48" s="170"/>
      <c r="EUF48" s="188"/>
      <c r="EUG48" s="188"/>
      <c r="EUH48" s="188"/>
      <c r="EUI48" s="179"/>
      <c r="EUJ48" s="170"/>
      <c r="EUK48" s="188"/>
      <c r="EUL48" s="188"/>
      <c r="EUM48" s="188"/>
      <c r="EUN48" s="179"/>
      <c r="EUO48" s="170"/>
      <c r="EUP48" s="188"/>
      <c r="EUQ48" s="188"/>
      <c r="EUR48" s="188"/>
      <c r="EUS48" s="179"/>
      <c r="EUT48" s="170"/>
      <c r="EUU48" s="188"/>
      <c r="EUV48" s="188"/>
      <c r="EUW48" s="188"/>
      <c r="EUX48" s="179"/>
      <c r="EUY48" s="170"/>
      <c r="EUZ48" s="188"/>
      <c r="EVA48" s="188"/>
      <c r="EVB48" s="188"/>
      <c r="EVC48" s="179"/>
      <c r="EVD48" s="170"/>
      <c r="EVE48" s="188"/>
      <c r="EVF48" s="188"/>
      <c r="EVG48" s="188"/>
      <c r="EVH48" s="179"/>
      <c r="EVI48" s="170"/>
      <c r="EVJ48" s="188"/>
      <c r="EVK48" s="188"/>
      <c r="EVL48" s="188"/>
      <c r="EVM48" s="179"/>
      <c r="EVN48" s="170"/>
      <c r="EVO48" s="188"/>
      <c r="EVP48" s="188"/>
      <c r="EVQ48" s="188"/>
      <c r="EVR48" s="179"/>
      <c r="EVS48" s="170"/>
      <c r="EVT48" s="188"/>
      <c r="EVU48" s="188"/>
      <c r="EVV48" s="188"/>
      <c r="EVW48" s="179"/>
      <c r="EVX48" s="170"/>
      <c r="EVY48" s="188"/>
      <c r="EVZ48" s="188"/>
      <c r="EWA48" s="188"/>
      <c r="EWB48" s="179"/>
      <c r="EWC48" s="170"/>
      <c r="EWD48" s="188"/>
      <c r="EWE48" s="188"/>
      <c r="EWF48" s="188"/>
      <c r="EWG48" s="179"/>
      <c r="EWH48" s="170"/>
      <c r="EWI48" s="188"/>
      <c r="EWJ48" s="188"/>
      <c r="EWK48" s="188"/>
      <c r="EWL48" s="179"/>
      <c r="EWM48" s="170"/>
      <c r="EWN48" s="188"/>
      <c r="EWO48" s="188"/>
      <c r="EWP48" s="188"/>
      <c r="EWQ48" s="179"/>
      <c r="EWR48" s="170"/>
      <c r="EWS48" s="188"/>
      <c r="EWT48" s="188"/>
      <c r="EWU48" s="188"/>
      <c r="EWV48" s="179"/>
      <c r="EWW48" s="170"/>
      <c r="EWX48" s="188"/>
      <c r="EWY48" s="188"/>
      <c r="EWZ48" s="188"/>
      <c r="EXA48" s="179"/>
      <c r="EXB48" s="170"/>
      <c r="EXC48" s="188"/>
      <c r="EXD48" s="188"/>
      <c r="EXE48" s="188"/>
      <c r="EXF48" s="179"/>
      <c r="EXG48" s="170"/>
      <c r="EXH48" s="188"/>
      <c r="EXI48" s="188"/>
      <c r="EXJ48" s="188"/>
      <c r="EXK48" s="179"/>
      <c r="EXL48" s="170"/>
      <c r="EXM48" s="188"/>
      <c r="EXN48" s="188"/>
      <c r="EXO48" s="188"/>
      <c r="EXP48" s="179"/>
      <c r="EXQ48" s="170"/>
      <c r="EXR48" s="188"/>
      <c r="EXS48" s="188"/>
      <c r="EXT48" s="188"/>
      <c r="EXU48" s="179"/>
      <c r="EXV48" s="170"/>
      <c r="EXW48" s="188"/>
      <c r="EXX48" s="188"/>
      <c r="EXY48" s="188"/>
      <c r="EXZ48" s="179"/>
      <c r="EYA48" s="170"/>
      <c r="EYB48" s="188"/>
      <c r="EYC48" s="188"/>
      <c r="EYD48" s="188"/>
      <c r="EYE48" s="179"/>
      <c r="EYF48" s="170"/>
      <c r="EYG48" s="188"/>
      <c r="EYH48" s="188"/>
      <c r="EYI48" s="188"/>
      <c r="EYJ48" s="179"/>
      <c r="EYK48" s="170"/>
      <c r="EYL48" s="188"/>
      <c r="EYM48" s="188"/>
      <c r="EYN48" s="188"/>
      <c r="EYO48" s="179"/>
      <c r="EYP48" s="170"/>
      <c r="EYQ48" s="188"/>
      <c r="EYR48" s="188"/>
      <c r="EYS48" s="188"/>
      <c r="EYT48" s="179"/>
      <c r="EYU48" s="170"/>
      <c r="EYV48" s="188"/>
      <c r="EYW48" s="188"/>
      <c r="EYX48" s="188"/>
      <c r="EYY48" s="179"/>
      <c r="EYZ48" s="170"/>
      <c r="EZA48" s="188"/>
      <c r="EZB48" s="188"/>
      <c r="EZC48" s="188"/>
      <c r="EZD48" s="179"/>
      <c r="EZE48" s="170"/>
      <c r="EZF48" s="188"/>
      <c r="EZG48" s="188"/>
      <c r="EZH48" s="188"/>
      <c r="EZI48" s="179"/>
      <c r="EZJ48" s="170"/>
      <c r="EZK48" s="188"/>
      <c r="EZL48" s="188"/>
      <c r="EZM48" s="188"/>
      <c r="EZN48" s="179"/>
      <c r="EZO48" s="170"/>
      <c r="EZP48" s="188"/>
      <c r="EZQ48" s="188"/>
      <c r="EZR48" s="188"/>
      <c r="EZS48" s="179"/>
      <c r="EZT48" s="170"/>
      <c r="EZU48" s="188"/>
      <c r="EZV48" s="188"/>
      <c r="EZW48" s="188"/>
      <c r="EZX48" s="179"/>
      <c r="EZY48" s="170"/>
      <c r="EZZ48" s="188"/>
      <c r="FAA48" s="188"/>
      <c r="FAB48" s="188"/>
      <c r="FAC48" s="179"/>
      <c r="FAD48" s="170"/>
      <c r="FAE48" s="188"/>
      <c r="FAF48" s="188"/>
      <c r="FAG48" s="188"/>
      <c r="FAH48" s="179"/>
      <c r="FAI48" s="170"/>
      <c r="FAJ48" s="188"/>
      <c r="FAK48" s="188"/>
      <c r="FAL48" s="188"/>
      <c r="FAM48" s="179"/>
      <c r="FAN48" s="170"/>
      <c r="FAO48" s="188"/>
      <c r="FAP48" s="188"/>
      <c r="FAQ48" s="188"/>
      <c r="FAR48" s="179"/>
      <c r="FAS48" s="170"/>
      <c r="FAT48" s="188"/>
      <c r="FAU48" s="188"/>
      <c r="FAV48" s="188"/>
      <c r="FAW48" s="179"/>
      <c r="FAX48" s="170"/>
      <c r="FAY48" s="188"/>
      <c r="FAZ48" s="188"/>
      <c r="FBA48" s="188"/>
      <c r="FBB48" s="179"/>
      <c r="FBC48" s="170"/>
      <c r="FBD48" s="188"/>
      <c r="FBE48" s="188"/>
      <c r="FBF48" s="188"/>
      <c r="FBG48" s="179"/>
      <c r="FBH48" s="170"/>
      <c r="FBI48" s="188"/>
      <c r="FBJ48" s="188"/>
      <c r="FBK48" s="188"/>
      <c r="FBL48" s="179"/>
      <c r="FBM48" s="170"/>
      <c r="FBN48" s="188"/>
      <c r="FBO48" s="188"/>
      <c r="FBP48" s="188"/>
      <c r="FBQ48" s="179"/>
      <c r="FBR48" s="170"/>
      <c r="FBS48" s="188"/>
      <c r="FBT48" s="188"/>
      <c r="FBU48" s="188"/>
      <c r="FBV48" s="179"/>
      <c r="FBW48" s="170"/>
      <c r="FBX48" s="188"/>
      <c r="FBY48" s="188"/>
      <c r="FBZ48" s="188"/>
      <c r="FCA48" s="179"/>
      <c r="FCB48" s="170"/>
      <c r="FCC48" s="188"/>
      <c r="FCD48" s="188"/>
      <c r="FCE48" s="188"/>
      <c r="FCF48" s="179"/>
      <c r="FCG48" s="170"/>
      <c r="FCH48" s="188"/>
      <c r="FCI48" s="188"/>
      <c r="FCJ48" s="188"/>
      <c r="FCK48" s="179"/>
      <c r="FCL48" s="170"/>
      <c r="FCM48" s="188"/>
      <c r="FCN48" s="188"/>
      <c r="FCO48" s="188"/>
      <c r="FCP48" s="179"/>
      <c r="FCQ48" s="170"/>
      <c r="FCR48" s="188"/>
      <c r="FCS48" s="188"/>
      <c r="FCT48" s="188"/>
      <c r="FCU48" s="179"/>
      <c r="FCV48" s="170"/>
      <c r="FCW48" s="188"/>
      <c r="FCX48" s="188"/>
      <c r="FCY48" s="188"/>
      <c r="FCZ48" s="179"/>
      <c r="FDA48" s="170"/>
      <c r="FDB48" s="188"/>
      <c r="FDC48" s="188"/>
      <c r="FDD48" s="188"/>
      <c r="FDE48" s="179"/>
      <c r="FDF48" s="170"/>
      <c r="FDG48" s="188"/>
      <c r="FDH48" s="188"/>
      <c r="FDI48" s="188"/>
      <c r="FDJ48" s="179"/>
      <c r="FDK48" s="170"/>
      <c r="FDL48" s="188"/>
      <c r="FDM48" s="188"/>
      <c r="FDN48" s="188"/>
      <c r="FDO48" s="179"/>
      <c r="FDP48" s="170"/>
      <c r="FDQ48" s="188"/>
      <c r="FDR48" s="188"/>
      <c r="FDS48" s="188"/>
      <c r="FDT48" s="179"/>
      <c r="FDU48" s="170"/>
      <c r="FDV48" s="188"/>
      <c r="FDW48" s="188"/>
      <c r="FDX48" s="188"/>
      <c r="FDY48" s="179"/>
      <c r="FDZ48" s="170"/>
      <c r="FEA48" s="188"/>
      <c r="FEB48" s="188"/>
      <c r="FEC48" s="188"/>
      <c r="FED48" s="179"/>
      <c r="FEE48" s="170"/>
      <c r="FEF48" s="188"/>
      <c r="FEG48" s="188"/>
      <c r="FEH48" s="188"/>
      <c r="FEI48" s="179"/>
      <c r="FEJ48" s="170"/>
      <c r="FEK48" s="188"/>
      <c r="FEL48" s="188"/>
      <c r="FEM48" s="188"/>
      <c r="FEN48" s="179"/>
      <c r="FEO48" s="170"/>
      <c r="FEP48" s="188"/>
      <c r="FEQ48" s="188"/>
      <c r="FER48" s="188"/>
      <c r="FES48" s="179"/>
      <c r="FET48" s="170"/>
      <c r="FEU48" s="188"/>
      <c r="FEV48" s="188"/>
      <c r="FEW48" s="188"/>
      <c r="FEX48" s="179"/>
      <c r="FEY48" s="170"/>
      <c r="FEZ48" s="188"/>
      <c r="FFA48" s="188"/>
      <c r="FFB48" s="188"/>
      <c r="FFC48" s="179"/>
      <c r="FFD48" s="170"/>
      <c r="FFE48" s="188"/>
      <c r="FFF48" s="188"/>
      <c r="FFG48" s="188"/>
      <c r="FFH48" s="179"/>
      <c r="FFI48" s="170"/>
      <c r="FFJ48" s="188"/>
      <c r="FFK48" s="188"/>
      <c r="FFL48" s="188"/>
      <c r="FFM48" s="179"/>
      <c r="FFN48" s="170"/>
      <c r="FFO48" s="188"/>
      <c r="FFP48" s="188"/>
      <c r="FFQ48" s="188"/>
      <c r="FFR48" s="179"/>
      <c r="FFS48" s="170"/>
      <c r="FFT48" s="188"/>
      <c r="FFU48" s="188"/>
      <c r="FFV48" s="188"/>
      <c r="FFW48" s="179"/>
      <c r="FFX48" s="170"/>
      <c r="FFY48" s="188"/>
      <c r="FFZ48" s="188"/>
      <c r="FGA48" s="188"/>
      <c r="FGB48" s="179"/>
      <c r="FGC48" s="170"/>
      <c r="FGD48" s="188"/>
      <c r="FGE48" s="188"/>
      <c r="FGF48" s="188"/>
      <c r="FGG48" s="179"/>
      <c r="FGH48" s="170"/>
      <c r="FGI48" s="188"/>
      <c r="FGJ48" s="188"/>
      <c r="FGK48" s="188"/>
      <c r="FGL48" s="179"/>
      <c r="FGM48" s="170"/>
      <c r="FGN48" s="188"/>
      <c r="FGO48" s="188"/>
      <c r="FGP48" s="188"/>
      <c r="FGQ48" s="179"/>
      <c r="FGR48" s="170"/>
      <c r="FGS48" s="188"/>
      <c r="FGT48" s="188"/>
      <c r="FGU48" s="188"/>
      <c r="FGV48" s="179"/>
      <c r="FGW48" s="170"/>
      <c r="FGX48" s="188"/>
      <c r="FGY48" s="188"/>
      <c r="FGZ48" s="188"/>
      <c r="FHA48" s="179"/>
      <c r="FHB48" s="170"/>
      <c r="FHC48" s="188"/>
      <c r="FHD48" s="188"/>
      <c r="FHE48" s="188"/>
      <c r="FHF48" s="179"/>
      <c r="FHG48" s="170"/>
      <c r="FHH48" s="188"/>
      <c r="FHI48" s="188"/>
      <c r="FHJ48" s="188"/>
      <c r="FHK48" s="179"/>
      <c r="FHL48" s="170"/>
      <c r="FHM48" s="188"/>
      <c r="FHN48" s="188"/>
      <c r="FHO48" s="188"/>
      <c r="FHP48" s="179"/>
      <c r="FHQ48" s="170"/>
      <c r="FHR48" s="188"/>
      <c r="FHS48" s="188"/>
      <c r="FHT48" s="188"/>
      <c r="FHU48" s="179"/>
      <c r="FHV48" s="170"/>
      <c r="FHW48" s="188"/>
      <c r="FHX48" s="188"/>
      <c r="FHY48" s="188"/>
      <c r="FHZ48" s="179"/>
      <c r="FIA48" s="170"/>
      <c r="FIB48" s="188"/>
      <c r="FIC48" s="188"/>
      <c r="FID48" s="188"/>
      <c r="FIE48" s="179"/>
      <c r="FIF48" s="170"/>
      <c r="FIG48" s="188"/>
      <c r="FIH48" s="188"/>
      <c r="FII48" s="188"/>
      <c r="FIJ48" s="179"/>
      <c r="FIK48" s="170"/>
      <c r="FIL48" s="188"/>
      <c r="FIM48" s="188"/>
      <c r="FIN48" s="188"/>
      <c r="FIO48" s="179"/>
      <c r="FIP48" s="170"/>
      <c r="FIQ48" s="188"/>
      <c r="FIR48" s="188"/>
      <c r="FIS48" s="188"/>
      <c r="FIT48" s="179"/>
      <c r="FIU48" s="170"/>
      <c r="FIV48" s="188"/>
      <c r="FIW48" s="188"/>
      <c r="FIX48" s="188"/>
      <c r="FIY48" s="179"/>
      <c r="FIZ48" s="170"/>
      <c r="FJA48" s="188"/>
      <c r="FJB48" s="188"/>
      <c r="FJC48" s="188"/>
      <c r="FJD48" s="179"/>
      <c r="FJE48" s="170"/>
      <c r="FJF48" s="188"/>
      <c r="FJG48" s="188"/>
      <c r="FJH48" s="188"/>
      <c r="FJI48" s="179"/>
      <c r="FJJ48" s="170"/>
      <c r="FJK48" s="188"/>
      <c r="FJL48" s="188"/>
      <c r="FJM48" s="188"/>
      <c r="FJN48" s="179"/>
      <c r="FJO48" s="170"/>
      <c r="FJP48" s="188"/>
      <c r="FJQ48" s="188"/>
      <c r="FJR48" s="188"/>
      <c r="FJS48" s="179"/>
      <c r="FJT48" s="170"/>
      <c r="FJU48" s="188"/>
      <c r="FJV48" s="188"/>
      <c r="FJW48" s="188"/>
      <c r="FJX48" s="179"/>
      <c r="FJY48" s="170"/>
      <c r="FJZ48" s="188"/>
      <c r="FKA48" s="188"/>
      <c r="FKB48" s="188"/>
      <c r="FKC48" s="179"/>
      <c r="FKD48" s="170"/>
      <c r="FKE48" s="188"/>
      <c r="FKF48" s="188"/>
      <c r="FKG48" s="188"/>
      <c r="FKH48" s="179"/>
      <c r="FKI48" s="170"/>
      <c r="FKJ48" s="188"/>
      <c r="FKK48" s="188"/>
      <c r="FKL48" s="188"/>
      <c r="FKM48" s="179"/>
      <c r="FKN48" s="170"/>
      <c r="FKO48" s="188"/>
      <c r="FKP48" s="188"/>
      <c r="FKQ48" s="188"/>
      <c r="FKR48" s="179"/>
      <c r="FKS48" s="170"/>
      <c r="FKT48" s="188"/>
      <c r="FKU48" s="188"/>
      <c r="FKV48" s="188"/>
      <c r="FKW48" s="179"/>
      <c r="FKX48" s="170"/>
      <c r="FKY48" s="188"/>
      <c r="FKZ48" s="188"/>
      <c r="FLA48" s="188"/>
      <c r="FLB48" s="179"/>
      <c r="FLC48" s="170"/>
      <c r="FLD48" s="188"/>
      <c r="FLE48" s="188"/>
      <c r="FLF48" s="188"/>
      <c r="FLG48" s="179"/>
      <c r="FLH48" s="170"/>
      <c r="FLI48" s="188"/>
      <c r="FLJ48" s="188"/>
      <c r="FLK48" s="188"/>
      <c r="FLL48" s="179"/>
      <c r="FLM48" s="170"/>
      <c r="FLN48" s="188"/>
      <c r="FLO48" s="188"/>
      <c r="FLP48" s="188"/>
      <c r="FLQ48" s="179"/>
      <c r="FLR48" s="170"/>
      <c r="FLS48" s="188"/>
      <c r="FLT48" s="188"/>
      <c r="FLU48" s="188"/>
      <c r="FLV48" s="179"/>
      <c r="FLW48" s="170"/>
      <c r="FLX48" s="188"/>
      <c r="FLY48" s="188"/>
      <c r="FLZ48" s="188"/>
      <c r="FMA48" s="179"/>
      <c r="FMB48" s="170"/>
      <c r="FMC48" s="188"/>
      <c r="FMD48" s="188"/>
      <c r="FME48" s="188"/>
      <c r="FMF48" s="179"/>
      <c r="FMG48" s="170"/>
      <c r="FMH48" s="188"/>
      <c r="FMI48" s="188"/>
      <c r="FMJ48" s="188"/>
      <c r="FMK48" s="179"/>
      <c r="FML48" s="170"/>
      <c r="FMM48" s="188"/>
      <c r="FMN48" s="188"/>
      <c r="FMO48" s="188"/>
      <c r="FMP48" s="179"/>
      <c r="FMQ48" s="170"/>
      <c r="FMR48" s="188"/>
      <c r="FMS48" s="188"/>
      <c r="FMT48" s="188"/>
      <c r="FMU48" s="179"/>
      <c r="FMV48" s="170"/>
      <c r="FMW48" s="188"/>
      <c r="FMX48" s="188"/>
      <c r="FMY48" s="188"/>
      <c r="FMZ48" s="179"/>
      <c r="FNA48" s="170"/>
      <c r="FNB48" s="188"/>
      <c r="FNC48" s="188"/>
      <c r="FND48" s="188"/>
      <c r="FNE48" s="179"/>
      <c r="FNF48" s="170"/>
      <c r="FNG48" s="188"/>
      <c r="FNH48" s="188"/>
      <c r="FNI48" s="188"/>
      <c r="FNJ48" s="179"/>
      <c r="FNK48" s="170"/>
      <c r="FNL48" s="188"/>
      <c r="FNM48" s="188"/>
      <c r="FNN48" s="188"/>
      <c r="FNO48" s="179"/>
      <c r="FNP48" s="170"/>
      <c r="FNQ48" s="188"/>
      <c r="FNR48" s="188"/>
      <c r="FNS48" s="188"/>
      <c r="FNT48" s="179"/>
      <c r="FNU48" s="170"/>
      <c r="FNV48" s="188"/>
      <c r="FNW48" s="188"/>
      <c r="FNX48" s="188"/>
      <c r="FNY48" s="179"/>
      <c r="FNZ48" s="170"/>
      <c r="FOA48" s="188"/>
      <c r="FOB48" s="188"/>
      <c r="FOC48" s="188"/>
      <c r="FOD48" s="179"/>
      <c r="FOE48" s="170"/>
      <c r="FOF48" s="188"/>
      <c r="FOG48" s="188"/>
      <c r="FOH48" s="188"/>
      <c r="FOI48" s="179"/>
      <c r="FOJ48" s="170"/>
      <c r="FOK48" s="188"/>
      <c r="FOL48" s="188"/>
      <c r="FOM48" s="188"/>
      <c r="FON48" s="179"/>
      <c r="FOO48" s="170"/>
      <c r="FOP48" s="188"/>
      <c r="FOQ48" s="188"/>
      <c r="FOR48" s="188"/>
      <c r="FOS48" s="179"/>
      <c r="FOT48" s="170"/>
      <c r="FOU48" s="188"/>
      <c r="FOV48" s="188"/>
      <c r="FOW48" s="188"/>
      <c r="FOX48" s="179"/>
      <c r="FOY48" s="170"/>
      <c r="FOZ48" s="188"/>
      <c r="FPA48" s="188"/>
      <c r="FPB48" s="188"/>
      <c r="FPC48" s="179"/>
      <c r="FPD48" s="170"/>
      <c r="FPE48" s="188"/>
      <c r="FPF48" s="188"/>
      <c r="FPG48" s="188"/>
      <c r="FPH48" s="179"/>
      <c r="FPI48" s="170"/>
      <c r="FPJ48" s="188"/>
      <c r="FPK48" s="188"/>
      <c r="FPL48" s="188"/>
      <c r="FPM48" s="179"/>
      <c r="FPN48" s="170"/>
      <c r="FPO48" s="188"/>
      <c r="FPP48" s="188"/>
      <c r="FPQ48" s="188"/>
      <c r="FPR48" s="179"/>
      <c r="FPS48" s="170"/>
      <c r="FPT48" s="188"/>
      <c r="FPU48" s="188"/>
      <c r="FPV48" s="188"/>
      <c r="FPW48" s="179"/>
      <c r="FPX48" s="170"/>
      <c r="FPY48" s="188"/>
      <c r="FPZ48" s="188"/>
      <c r="FQA48" s="188"/>
      <c r="FQB48" s="179"/>
      <c r="FQC48" s="170"/>
      <c r="FQD48" s="188"/>
      <c r="FQE48" s="188"/>
      <c r="FQF48" s="188"/>
      <c r="FQG48" s="179"/>
      <c r="FQH48" s="170"/>
      <c r="FQI48" s="188"/>
      <c r="FQJ48" s="188"/>
      <c r="FQK48" s="188"/>
      <c r="FQL48" s="179"/>
      <c r="FQM48" s="170"/>
      <c r="FQN48" s="188"/>
      <c r="FQO48" s="188"/>
      <c r="FQP48" s="188"/>
      <c r="FQQ48" s="179"/>
      <c r="FQR48" s="170"/>
      <c r="FQS48" s="188"/>
      <c r="FQT48" s="188"/>
      <c r="FQU48" s="188"/>
      <c r="FQV48" s="179"/>
      <c r="FQW48" s="170"/>
      <c r="FQX48" s="188"/>
      <c r="FQY48" s="188"/>
      <c r="FQZ48" s="188"/>
      <c r="FRA48" s="179"/>
      <c r="FRB48" s="170"/>
      <c r="FRC48" s="188"/>
      <c r="FRD48" s="188"/>
      <c r="FRE48" s="188"/>
      <c r="FRF48" s="179"/>
      <c r="FRG48" s="170"/>
      <c r="FRH48" s="188"/>
      <c r="FRI48" s="188"/>
      <c r="FRJ48" s="188"/>
      <c r="FRK48" s="179"/>
      <c r="FRL48" s="170"/>
      <c r="FRM48" s="188"/>
      <c r="FRN48" s="188"/>
      <c r="FRO48" s="188"/>
      <c r="FRP48" s="179"/>
      <c r="FRQ48" s="170"/>
      <c r="FRR48" s="188"/>
      <c r="FRS48" s="188"/>
      <c r="FRT48" s="188"/>
      <c r="FRU48" s="179"/>
      <c r="FRV48" s="170"/>
      <c r="FRW48" s="188"/>
      <c r="FRX48" s="188"/>
      <c r="FRY48" s="188"/>
      <c r="FRZ48" s="179"/>
      <c r="FSA48" s="170"/>
      <c r="FSB48" s="188"/>
      <c r="FSC48" s="188"/>
      <c r="FSD48" s="188"/>
      <c r="FSE48" s="179"/>
      <c r="FSF48" s="170"/>
      <c r="FSG48" s="188"/>
      <c r="FSH48" s="188"/>
      <c r="FSI48" s="188"/>
      <c r="FSJ48" s="179"/>
      <c r="FSK48" s="170"/>
      <c r="FSL48" s="188"/>
      <c r="FSM48" s="188"/>
      <c r="FSN48" s="188"/>
      <c r="FSO48" s="179"/>
      <c r="FSP48" s="170"/>
      <c r="FSQ48" s="188"/>
      <c r="FSR48" s="188"/>
      <c r="FSS48" s="188"/>
      <c r="FST48" s="179"/>
      <c r="FSU48" s="170"/>
      <c r="FSV48" s="188"/>
      <c r="FSW48" s="188"/>
      <c r="FSX48" s="188"/>
      <c r="FSY48" s="179"/>
      <c r="FSZ48" s="170"/>
      <c r="FTA48" s="188"/>
      <c r="FTB48" s="188"/>
      <c r="FTC48" s="188"/>
      <c r="FTD48" s="179"/>
      <c r="FTE48" s="170"/>
      <c r="FTF48" s="188"/>
      <c r="FTG48" s="188"/>
      <c r="FTH48" s="188"/>
      <c r="FTI48" s="179"/>
      <c r="FTJ48" s="170"/>
      <c r="FTK48" s="188"/>
      <c r="FTL48" s="188"/>
      <c r="FTM48" s="188"/>
      <c r="FTN48" s="179"/>
      <c r="FTO48" s="170"/>
      <c r="FTP48" s="188"/>
      <c r="FTQ48" s="188"/>
      <c r="FTR48" s="188"/>
      <c r="FTS48" s="179"/>
      <c r="FTT48" s="170"/>
      <c r="FTU48" s="188"/>
      <c r="FTV48" s="188"/>
      <c r="FTW48" s="188"/>
      <c r="FTX48" s="179"/>
      <c r="FTY48" s="170"/>
      <c r="FTZ48" s="188"/>
      <c r="FUA48" s="188"/>
      <c r="FUB48" s="188"/>
      <c r="FUC48" s="179"/>
      <c r="FUD48" s="170"/>
      <c r="FUE48" s="188"/>
      <c r="FUF48" s="188"/>
      <c r="FUG48" s="188"/>
      <c r="FUH48" s="179"/>
      <c r="FUI48" s="170"/>
      <c r="FUJ48" s="188"/>
      <c r="FUK48" s="188"/>
      <c r="FUL48" s="188"/>
      <c r="FUM48" s="179"/>
      <c r="FUN48" s="170"/>
      <c r="FUO48" s="188"/>
      <c r="FUP48" s="188"/>
      <c r="FUQ48" s="188"/>
      <c r="FUR48" s="179"/>
      <c r="FUS48" s="170"/>
      <c r="FUT48" s="188"/>
      <c r="FUU48" s="188"/>
      <c r="FUV48" s="188"/>
      <c r="FUW48" s="179"/>
      <c r="FUX48" s="170"/>
      <c r="FUY48" s="188"/>
      <c r="FUZ48" s="188"/>
      <c r="FVA48" s="188"/>
      <c r="FVB48" s="179"/>
      <c r="FVC48" s="170"/>
      <c r="FVD48" s="188"/>
      <c r="FVE48" s="188"/>
      <c r="FVF48" s="188"/>
      <c r="FVG48" s="179"/>
      <c r="FVH48" s="170"/>
      <c r="FVI48" s="188"/>
      <c r="FVJ48" s="188"/>
      <c r="FVK48" s="188"/>
      <c r="FVL48" s="179"/>
      <c r="FVM48" s="170"/>
      <c r="FVN48" s="188"/>
      <c r="FVO48" s="188"/>
      <c r="FVP48" s="188"/>
      <c r="FVQ48" s="179"/>
      <c r="FVR48" s="170"/>
      <c r="FVS48" s="188"/>
      <c r="FVT48" s="188"/>
      <c r="FVU48" s="188"/>
      <c r="FVV48" s="179"/>
      <c r="FVW48" s="170"/>
      <c r="FVX48" s="188"/>
      <c r="FVY48" s="188"/>
      <c r="FVZ48" s="188"/>
      <c r="FWA48" s="179"/>
      <c r="FWB48" s="170"/>
      <c r="FWC48" s="188"/>
      <c r="FWD48" s="188"/>
      <c r="FWE48" s="188"/>
      <c r="FWF48" s="179"/>
      <c r="FWG48" s="170"/>
      <c r="FWH48" s="188"/>
      <c r="FWI48" s="188"/>
      <c r="FWJ48" s="188"/>
      <c r="FWK48" s="179"/>
      <c r="FWL48" s="170"/>
      <c r="FWM48" s="188"/>
      <c r="FWN48" s="188"/>
      <c r="FWO48" s="188"/>
      <c r="FWP48" s="179"/>
      <c r="FWQ48" s="170"/>
      <c r="FWR48" s="188"/>
      <c r="FWS48" s="188"/>
      <c r="FWT48" s="188"/>
      <c r="FWU48" s="179"/>
      <c r="FWV48" s="170"/>
      <c r="FWW48" s="188"/>
      <c r="FWX48" s="188"/>
      <c r="FWY48" s="188"/>
      <c r="FWZ48" s="179"/>
      <c r="FXA48" s="170"/>
      <c r="FXB48" s="188"/>
      <c r="FXC48" s="188"/>
      <c r="FXD48" s="188"/>
      <c r="FXE48" s="179"/>
      <c r="FXF48" s="170"/>
      <c r="FXG48" s="188"/>
      <c r="FXH48" s="188"/>
      <c r="FXI48" s="188"/>
      <c r="FXJ48" s="179"/>
      <c r="FXK48" s="170"/>
      <c r="FXL48" s="188"/>
      <c r="FXM48" s="188"/>
      <c r="FXN48" s="188"/>
      <c r="FXO48" s="179"/>
      <c r="FXP48" s="170"/>
      <c r="FXQ48" s="188"/>
      <c r="FXR48" s="188"/>
      <c r="FXS48" s="188"/>
      <c r="FXT48" s="179"/>
      <c r="FXU48" s="170"/>
      <c r="FXV48" s="188"/>
      <c r="FXW48" s="188"/>
      <c r="FXX48" s="188"/>
      <c r="FXY48" s="179"/>
      <c r="FXZ48" s="170"/>
      <c r="FYA48" s="188"/>
      <c r="FYB48" s="188"/>
      <c r="FYC48" s="188"/>
      <c r="FYD48" s="179"/>
      <c r="FYE48" s="170"/>
      <c r="FYF48" s="188"/>
      <c r="FYG48" s="188"/>
      <c r="FYH48" s="188"/>
      <c r="FYI48" s="179"/>
      <c r="FYJ48" s="170"/>
      <c r="FYK48" s="188"/>
      <c r="FYL48" s="188"/>
      <c r="FYM48" s="188"/>
      <c r="FYN48" s="179"/>
      <c r="FYO48" s="170"/>
      <c r="FYP48" s="188"/>
      <c r="FYQ48" s="188"/>
      <c r="FYR48" s="188"/>
      <c r="FYS48" s="179"/>
      <c r="FYT48" s="170"/>
      <c r="FYU48" s="188"/>
      <c r="FYV48" s="188"/>
      <c r="FYW48" s="188"/>
      <c r="FYX48" s="179"/>
      <c r="FYY48" s="170"/>
      <c r="FYZ48" s="188"/>
      <c r="FZA48" s="188"/>
      <c r="FZB48" s="188"/>
      <c r="FZC48" s="179"/>
      <c r="FZD48" s="170"/>
      <c r="FZE48" s="188"/>
      <c r="FZF48" s="188"/>
      <c r="FZG48" s="188"/>
      <c r="FZH48" s="179"/>
      <c r="FZI48" s="170"/>
      <c r="FZJ48" s="188"/>
      <c r="FZK48" s="188"/>
      <c r="FZL48" s="188"/>
      <c r="FZM48" s="179"/>
      <c r="FZN48" s="170"/>
      <c r="FZO48" s="188"/>
      <c r="FZP48" s="188"/>
      <c r="FZQ48" s="188"/>
      <c r="FZR48" s="179"/>
      <c r="FZS48" s="170"/>
      <c r="FZT48" s="188"/>
      <c r="FZU48" s="188"/>
      <c r="FZV48" s="188"/>
      <c r="FZW48" s="179"/>
      <c r="FZX48" s="170"/>
      <c r="FZY48" s="188"/>
      <c r="FZZ48" s="188"/>
      <c r="GAA48" s="188"/>
      <c r="GAB48" s="179"/>
      <c r="GAC48" s="170"/>
      <c r="GAD48" s="188"/>
      <c r="GAE48" s="188"/>
      <c r="GAF48" s="188"/>
      <c r="GAG48" s="179"/>
      <c r="GAH48" s="170"/>
      <c r="GAI48" s="188"/>
      <c r="GAJ48" s="188"/>
      <c r="GAK48" s="188"/>
      <c r="GAL48" s="179"/>
      <c r="GAM48" s="170"/>
      <c r="GAN48" s="188"/>
      <c r="GAO48" s="188"/>
      <c r="GAP48" s="188"/>
      <c r="GAQ48" s="179"/>
      <c r="GAR48" s="170"/>
      <c r="GAS48" s="188"/>
      <c r="GAT48" s="188"/>
      <c r="GAU48" s="188"/>
      <c r="GAV48" s="179"/>
      <c r="GAW48" s="170"/>
      <c r="GAX48" s="188"/>
      <c r="GAY48" s="188"/>
      <c r="GAZ48" s="188"/>
      <c r="GBA48" s="179"/>
      <c r="GBB48" s="170"/>
      <c r="GBC48" s="188"/>
      <c r="GBD48" s="188"/>
      <c r="GBE48" s="188"/>
      <c r="GBF48" s="179"/>
      <c r="GBG48" s="170"/>
      <c r="GBH48" s="188"/>
      <c r="GBI48" s="188"/>
      <c r="GBJ48" s="188"/>
      <c r="GBK48" s="179"/>
      <c r="GBL48" s="170"/>
      <c r="GBM48" s="188"/>
      <c r="GBN48" s="188"/>
      <c r="GBO48" s="188"/>
      <c r="GBP48" s="179"/>
      <c r="GBQ48" s="170"/>
      <c r="GBR48" s="188"/>
      <c r="GBS48" s="188"/>
      <c r="GBT48" s="188"/>
      <c r="GBU48" s="179"/>
      <c r="GBV48" s="170"/>
      <c r="GBW48" s="188"/>
      <c r="GBX48" s="188"/>
      <c r="GBY48" s="188"/>
      <c r="GBZ48" s="179"/>
      <c r="GCA48" s="170"/>
      <c r="GCB48" s="188"/>
      <c r="GCC48" s="188"/>
      <c r="GCD48" s="188"/>
      <c r="GCE48" s="179"/>
      <c r="GCF48" s="170"/>
      <c r="GCG48" s="188"/>
      <c r="GCH48" s="188"/>
      <c r="GCI48" s="188"/>
      <c r="GCJ48" s="179"/>
      <c r="GCK48" s="170"/>
      <c r="GCL48" s="188"/>
      <c r="GCM48" s="188"/>
      <c r="GCN48" s="188"/>
      <c r="GCO48" s="179"/>
      <c r="GCP48" s="170"/>
      <c r="GCQ48" s="188"/>
      <c r="GCR48" s="188"/>
      <c r="GCS48" s="188"/>
      <c r="GCT48" s="179"/>
      <c r="GCU48" s="170"/>
      <c r="GCV48" s="188"/>
      <c r="GCW48" s="188"/>
      <c r="GCX48" s="188"/>
      <c r="GCY48" s="179"/>
      <c r="GCZ48" s="170"/>
      <c r="GDA48" s="188"/>
      <c r="GDB48" s="188"/>
      <c r="GDC48" s="188"/>
      <c r="GDD48" s="179"/>
      <c r="GDE48" s="170"/>
      <c r="GDF48" s="188"/>
      <c r="GDG48" s="188"/>
      <c r="GDH48" s="188"/>
      <c r="GDI48" s="179"/>
      <c r="GDJ48" s="170"/>
      <c r="GDK48" s="188"/>
      <c r="GDL48" s="188"/>
      <c r="GDM48" s="188"/>
      <c r="GDN48" s="179"/>
      <c r="GDO48" s="170"/>
      <c r="GDP48" s="188"/>
      <c r="GDQ48" s="188"/>
      <c r="GDR48" s="188"/>
      <c r="GDS48" s="179"/>
      <c r="GDT48" s="170"/>
      <c r="GDU48" s="188"/>
      <c r="GDV48" s="188"/>
      <c r="GDW48" s="188"/>
      <c r="GDX48" s="179"/>
      <c r="GDY48" s="170"/>
      <c r="GDZ48" s="188"/>
      <c r="GEA48" s="188"/>
      <c r="GEB48" s="188"/>
      <c r="GEC48" s="179"/>
      <c r="GED48" s="170"/>
      <c r="GEE48" s="188"/>
      <c r="GEF48" s="188"/>
      <c r="GEG48" s="188"/>
      <c r="GEH48" s="179"/>
      <c r="GEI48" s="170"/>
      <c r="GEJ48" s="188"/>
      <c r="GEK48" s="188"/>
      <c r="GEL48" s="188"/>
      <c r="GEM48" s="179"/>
      <c r="GEN48" s="170"/>
      <c r="GEO48" s="188"/>
      <c r="GEP48" s="188"/>
      <c r="GEQ48" s="188"/>
      <c r="GER48" s="179"/>
      <c r="GES48" s="170"/>
      <c r="GET48" s="188"/>
      <c r="GEU48" s="188"/>
      <c r="GEV48" s="188"/>
      <c r="GEW48" s="179"/>
      <c r="GEX48" s="170"/>
      <c r="GEY48" s="188"/>
      <c r="GEZ48" s="188"/>
      <c r="GFA48" s="188"/>
      <c r="GFB48" s="179"/>
      <c r="GFC48" s="170"/>
      <c r="GFD48" s="188"/>
      <c r="GFE48" s="188"/>
      <c r="GFF48" s="188"/>
      <c r="GFG48" s="179"/>
      <c r="GFH48" s="170"/>
      <c r="GFI48" s="188"/>
      <c r="GFJ48" s="188"/>
      <c r="GFK48" s="188"/>
      <c r="GFL48" s="179"/>
      <c r="GFM48" s="170"/>
      <c r="GFN48" s="188"/>
      <c r="GFO48" s="188"/>
      <c r="GFP48" s="188"/>
      <c r="GFQ48" s="179"/>
      <c r="GFR48" s="170"/>
      <c r="GFS48" s="188"/>
      <c r="GFT48" s="188"/>
      <c r="GFU48" s="188"/>
      <c r="GFV48" s="179"/>
      <c r="GFW48" s="170"/>
      <c r="GFX48" s="188"/>
      <c r="GFY48" s="188"/>
      <c r="GFZ48" s="188"/>
      <c r="GGA48" s="179"/>
      <c r="GGB48" s="170"/>
      <c r="GGC48" s="188"/>
      <c r="GGD48" s="188"/>
      <c r="GGE48" s="188"/>
      <c r="GGF48" s="179"/>
      <c r="GGG48" s="170"/>
      <c r="GGH48" s="188"/>
      <c r="GGI48" s="188"/>
      <c r="GGJ48" s="188"/>
      <c r="GGK48" s="179"/>
      <c r="GGL48" s="170"/>
      <c r="GGM48" s="188"/>
      <c r="GGN48" s="188"/>
      <c r="GGO48" s="188"/>
      <c r="GGP48" s="179"/>
      <c r="GGQ48" s="170"/>
      <c r="GGR48" s="188"/>
      <c r="GGS48" s="188"/>
      <c r="GGT48" s="188"/>
      <c r="GGU48" s="179"/>
      <c r="GGV48" s="170"/>
      <c r="GGW48" s="188"/>
      <c r="GGX48" s="188"/>
      <c r="GGY48" s="188"/>
      <c r="GGZ48" s="179"/>
      <c r="GHA48" s="170"/>
      <c r="GHB48" s="188"/>
      <c r="GHC48" s="188"/>
      <c r="GHD48" s="188"/>
      <c r="GHE48" s="179"/>
      <c r="GHF48" s="170"/>
      <c r="GHG48" s="188"/>
      <c r="GHH48" s="188"/>
      <c r="GHI48" s="188"/>
      <c r="GHJ48" s="179"/>
      <c r="GHK48" s="170"/>
      <c r="GHL48" s="188"/>
      <c r="GHM48" s="188"/>
      <c r="GHN48" s="188"/>
      <c r="GHO48" s="179"/>
      <c r="GHP48" s="170"/>
      <c r="GHQ48" s="188"/>
      <c r="GHR48" s="188"/>
      <c r="GHS48" s="188"/>
      <c r="GHT48" s="179"/>
      <c r="GHU48" s="170"/>
      <c r="GHV48" s="188"/>
      <c r="GHW48" s="188"/>
      <c r="GHX48" s="188"/>
      <c r="GHY48" s="179"/>
      <c r="GHZ48" s="170"/>
      <c r="GIA48" s="188"/>
      <c r="GIB48" s="188"/>
      <c r="GIC48" s="188"/>
      <c r="GID48" s="179"/>
      <c r="GIE48" s="170"/>
      <c r="GIF48" s="188"/>
      <c r="GIG48" s="188"/>
      <c r="GIH48" s="188"/>
      <c r="GII48" s="179"/>
      <c r="GIJ48" s="170"/>
      <c r="GIK48" s="188"/>
      <c r="GIL48" s="188"/>
      <c r="GIM48" s="188"/>
      <c r="GIN48" s="179"/>
      <c r="GIO48" s="170"/>
      <c r="GIP48" s="188"/>
      <c r="GIQ48" s="188"/>
      <c r="GIR48" s="188"/>
      <c r="GIS48" s="179"/>
      <c r="GIT48" s="170"/>
      <c r="GIU48" s="188"/>
      <c r="GIV48" s="188"/>
      <c r="GIW48" s="188"/>
      <c r="GIX48" s="179"/>
      <c r="GIY48" s="170"/>
      <c r="GIZ48" s="188"/>
      <c r="GJA48" s="188"/>
      <c r="GJB48" s="188"/>
      <c r="GJC48" s="179"/>
      <c r="GJD48" s="170"/>
      <c r="GJE48" s="188"/>
      <c r="GJF48" s="188"/>
      <c r="GJG48" s="188"/>
      <c r="GJH48" s="179"/>
      <c r="GJI48" s="170"/>
      <c r="GJJ48" s="188"/>
      <c r="GJK48" s="188"/>
      <c r="GJL48" s="188"/>
      <c r="GJM48" s="179"/>
      <c r="GJN48" s="170"/>
      <c r="GJO48" s="188"/>
      <c r="GJP48" s="188"/>
      <c r="GJQ48" s="188"/>
      <c r="GJR48" s="179"/>
      <c r="GJS48" s="170"/>
      <c r="GJT48" s="188"/>
      <c r="GJU48" s="188"/>
      <c r="GJV48" s="188"/>
      <c r="GJW48" s="179"/>
      <c r="GJX48" s="170"/>
      <c r="GJY48" s="188"/>
      <c r="GJZ48" s="188"/>
      <c r="GKA48" s="188"/>
      <c r="GKB48" s="179"/>
      <c r="GKC48" s="170"/>
      <c r="GKD48" s="188"/>
      <c r="GKE48" s="188"/>
      <c r="GKF48" s="188"/>
      <c r="GKG48" s="179"/>
      <c r="GKH48" s="170"/>
      <c r="GKI48" s="188"/>
      <c r="GKJ48" s="188"/>
      <c r="GKK48" s="188"/>
      <c r="GKL48" s="179"/>
      <c r="GKM48" s="170"/>
      <c r="GKN48" s="188"/>
      <c r="GKO48" s="188"/>
      <c r="GKP48" s="188"/>
      <c r="GKQ48" s="179"/>
      <c r="GKR48" s="170"/>
      <c r="GKS48" s="188"/>
      <c r="GKT48" s="188"/>
      <c r="GKU48" s="188"/>
      <c r="GKV48" s="179"/>
      <c r="GKW48" s="170"/>
      <c r="GKX48" s="188"/>
      <c r="GKY48" s="188"/>
      <c r="GKZ48" s="188"/>
      <c r="GLA48" s="179"/>
      <c r="GLB48" s="170"/>
      <c r="GLC48" s="188"/>
      <c r="GLD48" s="188"/>
      <c r="GLE48" s="188"/>
      <c r="GLF48" s="179"/>
      <c r="GLG48" s="170"/>
      <c r="GLH48" s="188"/>
      <c r="GLI48" s="188"/>
      <c r="GLJ48" s="188"/>
      <c r="GLK48" s="179"/>
      <c r="GLL48" s="170"/>
      <c r="GLM48" s="188"/>
      <c r="GLN48" s="188"/>
      <c r="GLO48" s="188"/>
      <c r="GLP48" s="179"/>
      <c r="GLQ48" s="170"/>
      <c r="GLR48" s="188"/>
      <c r="GLS48" s="188"/>
      <c r="GLT48" s="188"/>
      <c r="GLU48" s="179"/>
      <c r="GLV48" s="170"/>
      <c r="GLW48" s="188"/>
      <c r="GLX48" s="188"/>
      <c r="GLY48" s="188"/>
      <c r="GLZ48" s="179"/>
      <c r="GMA48" s="170"/>
      <c r="GMB48" s="188"/>
      <c r="GMC48" s="188"/>
      <c r="GMD48" s="188"/>
      <c r="GME48" s="179"/>
      <c r="GMF48" s="170"/>
      <c r="GMG48" s="188"/>
      <c r="GMH48" s="188"/>
      <c r="GMI48" s="188"/>
      <c r="GMJ48" s="179"/>
      <c r="GMK48" s="170"/>
      <c r="GML48" s="188"/>
      <c r="GMM48" s="188"/>
      <c r="GMN48" s="188"/>
      <c r="GMO48" s="179"/>
      <c r="GMP48" s="170"/>
      <c r="GMQ48" s="188"/>
      <c r="GMR48" s="188"/>
      <c r="GMS48" s="188"/>
      <c r="GMT48" s="179"/>
      <c r="GMU48" s="170"/>
      <c r="GMV48" s="188"/>
      <c r="GMW48" s="188"/>
      <c r="GMX48" s="188"/>
      <c r="GMY48" s="179"/>
      <c r="GMZ48" s="170"/>
      <c r="GNA48" s="188"/>
      <c r="GNB48" s="188"/>
      <c r="GNC48" s="188"/>
      <c r="GND48" s="179"/>
      <c r="GNE48" s="170"/>
      <c r="GNF48" s="188"/>
      <c r="GNG48" s="188"/>
      <c r="GNH48" s="188"/>
      <c r="GNI48" s="179"/>
      <c r="GNJ48" s="170"/>
      <c r="GNK48" s="188"/>
      <c r="GNL48" s="188"/>
      <c r="GNM48" s="188"/>
      <c r="GNN48" s="179"/>
      <c r="GNO48" s="170"/>
      <c r="GNP48" s="188"/>
      <c r="GNQ48" s="188"/>
      <c r="GNR48" s="188"/>
      <c r="GNS48" s="179"/>
      <c r="GNT48" s="170"/>
      <c r="GNU48" s="188"/>
      <c r="GNV48" s="188"/>
      <c r="GNW48" s="188"/>
      <c r="GNX48" s="179"/>
      <c r="GNY48" s="170"/>
      <c r="GNZ48" s="188"/>
      <c r="GOA48" s="188"/>
      <c r="GOB48" s="188"/>
      <c r="GOC48" s="179"/>
      <c r="GOD48" s="170"/>
      <c r="GOE48" s="188"/>
      <c r="GOF48" s="188"/>
      <c r="GOG48" s="188"/>
      <c r="GOH48" s="179"/>
      <c r="GOI48" s="170"/>
      <c r="GOJ48" s="188"/>
      <c r="GOK48" s="188"/>
      <c r="GOL48" s="188"/>
      <c r="GOM48" s="179"/>
      <c r="GON48" s="170"/>
      <c r="GOO48" s="188"/>
      <c r="GOP48" s="188"/>
      <c r="GOQ48" s="188"/>
      <c r="GOR48" s="179"/>
      <c r="GOS48" s="170"/>
      <c r="GOT48" s="188"/>
      <c r="GOU48" s="188"/>
      <c r="GOV48" s="188"/>
      <c r="GOW48" s="179"/>
      <c r="GOX48" s="170"/>
      <c r="GOY48" s="188"/>
      <c r="GOZ48" s="188"/>
      <c r="GPA48" s="188"/>
      <c r="GPB48" s="179"/>
      <c r="GPC48" s="170"/>
      <c r="GPD48" s="188"/>
      <c r="GPE48" s="188"/>
      <c r="GPF48" s="188"/>
      <c r="GPG48" s="179"/>
      <c r="GPH48" s="170"/>
      <c r="GPI48" s="188"/>
      <c r="GPJ48" s="188"/>
      <c r="GPK48" s="188"/>
      <c r="GPL48" s="179"/>
      <c r="GPM48" s="170"/>
      <c r="GPN48" s="188"/>
      <c r="GPO48" s="188"/>
      <c r="GPP48" s="188"/>
      <c r="GPQ48" s="179"/>
      <c r="GPR48" s="170"/>
      <c r="GPS48" s="188"/>
      <c r="GPT48" s="188"/>
      <c r="GPU48" s="188"/>
      <c r="GPV48" s="179"/>
      <c r="GPW48" s="170"/>
      <c r="GPX48" s="188"/>
      <c r="GPY48" s="188"/>
      <c r="GPZ48" s="188"/>
      <c r="GQA48" s="179"/>
      <c r="GQB48" s="170"/>
      <c r="GQC48" s="188"/>
      <c r="GQD48" s="188"/>
      <c r="GQE48" s="188"/>
      <c r="GQF48" s="179"/>
      <c r="GQG48" s="170"/>
      <c r="GQH48" s="188"/>
      <c r="GQI48" s="188"/>
      <c r="GQJ48" s="188"/>
      <c r="GQK48" s="179"/>
      <c r="GQL48" s="170"/>
      <c r="GQM48" s="188"/>
      <c r="GQN48" s="188"/>
      <c r="GQO48" s="188"/>
      <c r="GQP48" s="179"/>
      <c r="GQQ48" s="170"/>
      <c r="GQR48" s="188"/>
      <c r="GQS48" s="188"/>
      <c r="GQT48" s="188"/>
      <c r="GQU48" s="179"/>
      <c r="GQV48" s="170"/>
      <c r="GQW48" s="188"/>
      <c r="GQX48" s="188"/>
      <c r="GQY48" s="188"/>
      <c r="GQZ48" s="179"/>
      <c r="GRA48" s="170"/>
      <c r="GRB48" s="188"/>
      <c r="GRC48" s="188"/>
      <c r="GRD48" s="188"/>
      <c r="GRE48" s="179"/>
      <c r="GRF48" s="170"/>
      <c r="GRG48" s="188"/>
      <c r="GRH48" s="188"/>
      <c r="GRI48" s="188"/>
      <c r="GRJ48" s="179"/>
      <c r="GRK48" s="170"/>
      <c r="GRL48" s="188"/>
      <c r="GRM48" s="188"/>
      <c r="GRN48" s="188"/>
      <c r="GRO48" s="179"/>
      <c r="GRP48" s="170"/>
      <c r="GRQ48" s="188"/>
      <c r="GRR48" s="188"/>
      <c r="GRS48" s="188"/>
      <c r="GRT48" s="179"/>
      <c r="GRU48" s="170"/>
      <c r="GRV48" s="188"/>
      <c r="GRW48" s="188"/>
      <c r="GRX48" s="188"/>
      <c r="GRY48" s="179"/>
      <c r="GRZ48" s="170"/>
      <c r="GSA48" s="188"/>
      <c r="GSB48" s="188"/>
      <c r="GSC48" s="188"/>
      <c r="GSD48" s="179"/>
      <c r="GSE48" s="170"/>
      <c r="GSF48" s="188"/>
      <c r="GSG48" s="188"/>
      <c r="GSH48" s="188"/>
      <c r="GSI48" s="179"/>
      <c r="GSJ48" s="170"/>
      <c r="GSK48" s="188"/>
      <c r="GSL48" s="188"/>
      <c r="GSM48" s="188"/>
      <c r="GSN48" s="179"/>
      <c r="GSO48" s="170"/>
      <c r="GSP48" s="188"/>
      <c r="GSQ48" s="188"/>
      <c r="GSR48" s="188"/>
      <c r="GSS48" s="179"/>
      <c r="GST48" s="170"/>
      <c r="GSU48" s="188"/>
      <c r="GSV48" s="188"/>
      <c r="GSW48" s="188"/>
      <c r="GSX48" s="179"/>
      <c r="GSY48" s="170"/>
      <c r="GSZ48" s="188"/>
      <c r="GTA48" s="188"/>
      <c r="GTB48" s="188"/>
      <c r="GTC48" s="179"/>
      <c r="GTD48" s="170"/>
      <c r="GTE48" s="188"/>
      <c r="GTF48" s="188"/>
      <c r="GTG48" s="188"/>
      <c r="GTH48" s="179"/>
      <c r="GTI48" s="170"/>
      <c r="GTJ48" s="188"/>
      <c r="GTK48" s="188"/>
      <c r="GTL48" s="188"/>
      <c r="GTM48" s="179"/>
      <c r="GTN48" s="170"/>
      <c r="GTO48" s="188"/>
      <c r="GTP48" s="188"/>
      <c r="GTQ48" s="188"/>
      <c r="GTR48" s="179"/>
      <c r="GTS48" s="170"/>
      <c r="GTT48" s="188"/>
      <c r="GTU48" s="188"/>
      <c r="GTV48" s="188"/>
      <c r="GTW48" s="179"/>
      <c r="GTX48" s="170"/>
      <c r="GTY48" s="188"/>
      <c r="GTZ48" s="188"/>
      <c r="GUA48" s="188"/>
      <c r="GUB48" s="179"/>
      <c r="GUC48" s="170"/>
      <c r="GUD48" s="188"/>
      <c r="GUE48" s="188"/>
      <c r="GUF48" s="188"/>
      <c r="GUG48" s="179"/>
      <c r="GUH48" s="170"/>
      <c r="GUI48" s="188"/>
      <c r="GUJ48" s="188"/>
      <c r="GUK48" s="188"/>
      <c r="GUL48" s="179"/>
      <c r="GUM48" s="170"/>
      <c r="GUN48" s="188"/>
      <c r="GUO48" s="188"/>
      <c r="GUP48" s="188"/>
      <c r="GUQ48" s="179"/>
      <c r="GUR48" s="170"/>
      <c r="GUS48" s="188"/>
      <c r="GUT48" s="188"/>
      <c r="GUU48" s="188"/>
      <c r="GUV48" s="179"/>
      <c r="GUW48" s="170"/>
      <c r="GUX48" s="188"/>
      <c r="GUY48" s="188"/>
      <c r="GUZ48" s="188"/>
      <c r="GVA48" s="179"/>
      <c r="GVB48" s="170"/>
      <c r="GVC48" s="188"/>
      <c r="GVD48" s="188"/>
      <c r="GVE48" s="188"/>
      <c r="GVF48" s="179"/>
      <c r="GVG48" s="170"/>
      <c r="GVH48" s="188"/>
      <c r="GVI48" s="188"/>
      <c r="GVJ48" s="188"/>
      <c r="GVK48" s="179"/>
      <c r="GVL48" s="170"/>
      <c r="GVM48" s="188"/>
      <c r="GVN48" s="188"/>
      <c r="GVO48" s="188"/>
      <c r="GVP48" s="179"/>
      <c r="GVQ48" s="170"/>
      <c r="GVR48" s="188"/>
      <c r="GVS48" s="188"/>
      <c r="GVT48" s="188"/>
      <c r="GVU48" s="179"/>
      <c r="GVV48" s="170"/>
      <c r="GVW48" s="188"/>
      <c r="GVX48" s="188"/>
      <c r="GVY48" s="188"/>
      <c r="GVZ48" s="179"/>
      <c r="GWA48" s="170"/>
      <c r="GWB48" s="188"/>
      <c r="GWC48" s="188"/>
      <c r="GWD48" s="188"/>
      <c r="GWE48" s="179"/>
      <c r="GWF48" s="170"/>
      <c r="GWG48" s="188"/>
      <c r="GWH48" s="188"/>
      <c r="GWI48" s="188"/>
      <c r="GWJ48" s="179"/>
      <c r="GWK48" s="170"/>
      <c r="GWL48" s="188"/>
      <c r="GWM48" s="188"/>
      <c r="GWN48" s="188"/>
      <c r="GWO48" s="179"/>
      <c r="GWP48" s="170"/>
      <c r="GWQ48" s="188"/>
      <c r="GWR48" s="188"/>
      <c r="GWS48" s="188"/>
      <c r="GWT48" s="179"/>
      <c r="GWU48" s="170"/>
      <c r="GWV48" s="188"/>
      <c r="GWW48" s="188"/>
      <c r="GWX48" s="188"/>
      <c r="GWY48" s="179"/>
      <c r="GWZ48" s="170"/>
      <c r="GXA48" s="188"/>
      <c r="GXB48" s="188"/>
      <c r="GXC48" s="188"/>
      <c r="GXD48" s="179"/>
      <c r="GXE48" s="170"/>
      <c r="GXF48" s="188"/>
      <c r="GXG48" s="188"/>
      <c r="GXH48" s="188"/>
      <c r="GXI48" s="179"/>
      <c r="GXJ48" s="170"/>
      <c r="GXK48" s="188"/>
      <c r="GXL48" s="188"/>
      <c r="GXM48" s="188"/>
      <c r="GXN48" s="179"/>
      <c r="GXO48" s="170"/>
      <c r="GXP48" s="188"/>
      <c r="GXQ48" s="188"/>
      <c r="GXR48" s="188"/>
      <c r="GXS48" s="179"/>
      <c r="GXT48" s="170"/>
      <c r="GXU48" s="188"/>
      <c r="GXV48" s="188"/>
      <c r="GXW48" s="188"/>
      <c r="GXX48" s="179"/>
      <c r="GXY48" s="170"/>
      <c r="GXZ48" s="188"/>
      <c r="GYA48" s="188"/>
      <c r="GYB48" s="188"/>
      <c r="GYC48" s="179"/>
      <c r="GYD48" s="170"/>
      <c r="GYE48" s="188"/>
      <c r="GYF48" s="188"/>
      <c r="GYG48" s="188"/>
      <c r="GYH48" s="179"/>
      <c r="GYI48" s="170"/>
      <c r="GYJ48" s="188"/>
      <c r="GYK48" s="188"/>
      <c r="GYL48" s="188"/>
      <c r="GYM48" s="179"/>
      <c r="GYN48" s="170"/>
      <c r="GYO48" s="188"/>
      <c r="GYP48" s="188"/>
      <c r="GYQ48" s="188"/>
      <c r="GYR48" s="179"/>
      <c r="GYS48" s="170"/>
      <c r="GYT48" s="188"/>
      <c r="GYU48" s="188"/>
      <c r="GYV48" s="188"/>
      <c r="GYW48" s="179"/>
      <c r="GYX48" s="170"/>
      <c r="GYY48" s="188"/>
      <c r="GYZ48" s="188"/>
      <c r="GZA48" s="188"/>
      <c r="GZB48" s="179"/>
      <c r="GZC48" s="170"/>
      <c r="GZD48" s="188"/>
      <c r="GZE48" s="188"/>
      <c r="GZF48" s="188"/>
      <c r="GZG48" s="179"/>
      <c r="GZH48" s="170"/>
      <c r="GZI48" s="188"/>
      <c r="GZJ48" s="188"/>
      <c r="GZK48" s="188"/>
      <c r="GZL48" s="179"/>
      <c r="GZM48" s="170"/>
      <c r="GZN48" s="188"/>
      <c r="GZO48" s="188"/>
      <c r="GZP48" s="188"/>
      <c r="GZQ48" s="179"/>
      <c r="GZR48" s="170"/>
      <c r="GZS48" s="188"/>
      <c r="GZT48" s="188"/>
      <c r="GZU48" s="188"/>
      <c r="GZV48" s="179"/>
      <c r="GZW48" s="170"/>
      <c r="GZX48" s="188"/>
      <c r="GZY48" s="188"/>
      <c r="GZZ48" s="188"/>
      <c r="HAA48" s="179"/>
      <c r="HAB48" s="170"/>
      <c r="HAC48" s="188"/>
      <c r="HAD48" s="188"/>
      <c r="HAE48" s="188"/>
      <c r="HAF48" s="179"/>
      <c r="HAG48" s="170"/>
      <c r="HAH48" s="188"/>
      <c r="HAI48" s="188"/>
      <c r="HAJ48" s="188"/>
      <c r="HAK48" s="179"/>
      <c r="HAL48" s="170"/>
      <c r="HAM48" s="188"/>
      <c r="HAN48" s="188"/>
      <c r="HAO48" s="188"/>
      <c r="HAP48" s="179"/>
      <c r="HAQ48" s="170"/>
      <c r="HAR48" s="188"/>
      <c r="HAS48" s="188"/>
      <c r="HAT48" s="188"/>
      <c r="HAU48" s="179"/>
      <c r="HAV48" s="170"/>
      <c r="HAW48" s="188"/>
      <c r="HAX48" s="188"/>
      <c r="HAY48" s="188"/>
      <c r="HAZ48" s="179"/>
      <c r="HBA48" s="170"/>
      <c r="HBB48" s="188"/>
      <c r="HBC48" s="188"/>
      <c r="HBD48" s="188"/>
      <c r="HBE48" s="179"/>
      <c r="HBF48" s="170"/>
      <c r="HBG48" s="188"/>
      <c r="HBH48" s="188"/>
      <c r="HBI48" s="188"/>
      <c r="HBJ48" s="179"/>
      <c r="HBK48" s="170"/>
      <c r="HBL48" s="188"/>
      <c r="HBM48" s="188"/>
      <c r="HBN48" s="188"/>
      <c r="HBO48" s="179"/>
      <c r="HBP48" s="170"/>
      <c r="HBQ48" s="188"/>
      <c r="HBR48" s="188"/>
      <c r="HBS48" s="188"/>
      <c r="HBT48" s="179"/>
      <c r="HBU48" s="170"/>
      <c r="HBV48" s="188"/>
      <c r="HBW48" s="188"/>
      <c r="HBX48" s="188"/>
      <c r="HBY48" s="179"/>
      <c r="HBZ48" s="170"/>
      <c r="HCA48" s="188"/>
      <c r="HCB48" s="188"/>
      <c r="HCC48" s="188"/>
      <c r="HCD48" s="179"/>
      <c r="HCE48" s="170"/>
      <c r="HCF48" s="188"/>
      <c r="HCG48" s="188"/>
      <c r="HCH48" s="188"/>
      <c r="HCI48" s="179"/>
      <c r="HCJ48" s="170"/>
      <c r="HCK48" s="188"/>
      <c r="HCL48" s="188"/>
      <c r="HCM48" s="188"/>
      <c r="HCN48" s="179"/>
      <c r="HCO48" s="170"/>
      <c r="HCP48" s="188"/>
      <c r="HCQ48" s="188"/>
      <c r="HCR48" s="188"/>
      <c r="HCS48" s="179"/>
      <c r="HCT48" s="170"/>
      <c r="HCU48" s="188"/>
      <c r="HCV48" s="188"/>
      <c r="HCW48" s="188"/>
      <c r="HCX48" s="179"/>
      <c r="HCY48" s="170"/>
      <c r="HCZ48" s="188"/>
      <c r="HDA48" s="188"/>
      <c r="HDB48" s="188"/>
      <c r="HDC48" s="179"/>
      <c r="HDD48" s="170"/>
      <c r="HDE48" s="188"/>
      <c r="HDF48" s="188"/>
      <c r="HDG48" s="188"/>
      <c r="HDH48" s="179"/>
      <c r="HDI48" s="170"/>
      <c r="HDJ48" s="188"/>
      <c r="HDK48" s="188"/>
      <c r="HDL48" s="188"/>
      <c r="HDM48" s="179"/>
      <c r="HDN48" s="170"/>
      <c r="HDO48" s="188"/>
      <c r="HDP48" s="188"/>
      <c r="HDQ48" s="188"/>
      <c r="HDR48" s="179"/>
      <c r="HDS48" s="170"/>
      <c r="HDT48" s="188"/>
      <c r="HDU48" s="188"/>
      <c r="HDV48" s="188"/>
      <c r="HDW48" s="179"/>
      <c r="HDX48" s="170"/>
      <c r="HDY48" s="188"/>
      <c r="HDZ48" s="188"/>
      <c r="HEA48" s="188"/>
      <c r="HEB48" s="179"/>
      <c r="HEC48" s="170"/>
      <c r="HED48" s="188"/>
      <c r="HEE48" s="188"/>
      <c r="HEF48" s="188"/>
      <c r="HEG48" s="179"/>
      <c r="HEH48" s="170"/>
      <c r="HEI48" s="188"/>
      <c r="HEJ48" s="188"/>
      <c r="HEK48" s="188"/>
      <c r="HEL48" s="179"/>
      <c r="HEM48" s="170"/>
      <c r="HEN48" s="188"/>
      <c r="HEO48" s="188"/>
      <c r="HEP48" s="188"/>
      <c r="HEQ48" s="179"/>
      <c r="HER48" s="170"/>
      <c r="HES48" s="188"/>
      <c r="HET48" s="188"/>
      <c r="HEU48" s="188"/>
      <c r="HEV48" s="179"/>
      <c r="HEW48" s="170"/>
      <c r="HEX48" s="188"/>
      <c r="HEY48" s="188"/>
      <c r="HEZ48" s="188"/>
      <c r="HFA48" s="179"/>
      <c r="HFB48" s="170"/>
      <c r="HFC48" s="188"/>
      <c r="HFD48" s="188"/>
      <c r="HFE48" s="188"/>
      <c r="HFF48" s="179"/>
      <c r="HFG48" s="170"/>
      <c r="HFH48" s="188"/>
      <c r="HFI48" s="188"/>
      <c r="HFJ48" s="188"/>
      <c r="HFK48" s="179"/>
      <c r="HFL48" s="170"/>
      <c r="HFM48" s="188"/>
      <c r="HFN48" s="188"/>
      <c r="HFO48" s="188"/>
      <c r="HFP48" s="179"/>
      <c r="HFQ48" s="170"/>
      <c r="HFR48" s="188"/>
      <c r="HFS48" s="188"/>
      <c r="HFT48" s="188"/>
      <c r="HFU48" s="179"/>
      <c r="HFV48" s="170"/>
      <c r="HFW48" s="188"/>
      <c r="HFX48" s="188"/>
      <c r="HFY48" s="188"/>
      <c r="HFZ48" s="179"/>
      <c r="HGA48" s="170"/>
      <c r="HGB48" s="188"/>
      <c r="HGC48" s="188"/>
      <c r="HGD48" s="188"/>
      <c r="HGE48" s="179"/>
      <c r="HGF48" s="170"/>
      <c r="HGG48" s="188"/>
      <c r="HGH48" s="188"/>
      <c r="HGI48" s="188"/>
      <c r="HGJ48" s="179"/>
      <c r="HGK48" s="170"/>
      <c r="HGL48" s="188"/>
      <c r="HGM48" s="188"/>
      <c r="HGN48" s="188"/>
      <c r="HGO48" s="179"/>
      <c r="HGP48" s="170"/>
      <c r="HGQ48" s="188"/>
      <c r="HGR48" s="188"/>
      <c r="HGS48" s="188"/>
      <c r="HGT48" s="179"/>
      <c r="HGU48" s="170"/>
      <c r="HGV48" s="188"/>
      <c r="HGW48" s="188"/>
      <c r="HGX48" s="188"/>
      <c r="HGY48" s="179"/>
      <c r="HGZ48" s="170"/>
      <c r="HHA48" s="188"/>
      <c r="HHB48" s="188"/>
      <c r="HHC48" s="188"/>
      <c r="HHD48" s="179"/>
      <c r="HHE48" s="170"/>
      <c r="HHF48" s="188"/>
      <c r="HHG48" s="188"/>
      <c r="HHH48" s="188"/>
      <c r="HHI48" s="179"/>
      <c r="HHJ48" s="170"/>
      <c r="HHK48" s="188"/>
      <c r="HHL48" s="188"/>
      <c r="HHM48" s="188"/>
      <c r="HHN48" s="179"/>
      <c r="HHO48" s="170"/>
      <c r="HHP48" s="188"/>
      <c r="HHQ48" s="188"/>
      <c r="HHR48" s="188"/>
      <c r="HHS48" s="179"/>
      <c r="HHT48" s="170"/>
      <c r="HHU48" s="188"/>
      <c r="HHV48" s="188"/>
      <c r="HHW48" s="188"/>
      <c r="HHX48" s="179"/>
      <c r="HHY48" s="170"/>
      <c r="HHZ48" s="188"/>
      <c r="HIA48" s="188"/>
      <c r="HIB48" s="188"/>
      <c r="HIC48" s="179"/>
      <c r="HID48" s="170"/>
      <c r="HIE48" s="188"/>
      <c r="HIF48" s="188"/>
      <c r="HIG48" s="188"/>
      <c r="HIH48" s="179"/>
      <c r="HII48" s="170"/>
      <c r="HIJ48" s="188"/>
      <c r="HIK48" s="188"/>
      <c r="HIL48" s="188"/>
      <c r="HIM48" s="179"/>
      <c r="HIN48" s="170"/>
      <c r="HIO48" s="188"/>
      <c r="HIP48" s="188"/>
      <c r="HIQ48" s="188"/>
      <c r="HIR48" s="179"/>
      <c r="HIS48" s="170"/>
      <c r="HIT48" s="188"/>
      <c r="HIU48" s="188"/>
      <c r="HIV48" s="188"/>
      <c r="HIW48" s="179"/>
      <c r="HIX48" s="170"/>
      <c r="HIY48" s="188"/>
      <c r="HIZ48" s="188"/>
      <c r="HJA48" s="188"/>
      <c r="HJB48" s="179"/>
      <c r="HJC48" s="170"/>
      <c r="HJD48" s="188"/>
      <c r="HJE48" s="188"/>
      <c r="HJF48" s="188"/>
      <c r="HJG48" s="179"/>
      <c r="HJH48" s="170"/>
      <c r="HJI48" s="188"/>
      <c r="HJJ48" s="188"/>
      <c r="HJK48" s="188"/>
      <c r="HJL48" s="179"/>
      <c r="HJM48" s="170"/>
      <c r="HJN48" s="188"/>
      <c r="HJO48" s="188"/>
      <c r="HJP48" s="188"/>
      <c r="HJQ48" s="179"/>
      <c r="HJR48" s="170"/>
      <c r="HJS48" s="188"/>
      <c r="HJT48" s="188"/>
      <c r="HJU48" s="188"/>
      <c r="HJV48" s="179"/>
      <c r="HJW48" s="170"/>
      <c r="HJX48" s="188"/>
      <c r="HJY48" s="188"/>
      <c r="HJZ48" s="188"/>
      <c r="HKA48" s="179"/>
      <c r="HKB48" s="170"/>
      <c r="HKC48" s="188"/>
      <c r="HKD48" s="188"/>
      <c r="HKE48" s="188"/>
      <c r="HKF48" s="179"/>
      <c r="HKG48" s="170"/>
      <c r="HKH48" s="188"/>
      <c r="HKI48" s="188"/>
      <c r="HKJ48" s="188"/>
      <c r="HKK48" s="179"/>
      <c r="HKL48" s="170"/>
      <c r="HKM48" s="188"/>
      <c r="HKN48" s="188"/>
      <c r="HKO48" s="188"/>
      <c r="HKP48" s="179"/>
      <c r="HKQ48" s="170"/>
      <c r="HKR48" s="188"/>
      <c r="HKS48" s="188"/>
      <c r="HKT48" s="188"/>
      <c r="HKU48" s="179"/>
      <c r="HKV48" s="170"/>
      <c r="HKW48" s="188"/>
      <c r="HKX48" s="188"/>
      <c r="HKY48" s="188"/>
      <c r="HKZ48" s="179"/>
      <c r="HLA48" s="170"/>
      <c r="HLB48" s="188"/>
      <c r="HLC48" s="188"/>
      <c r="HLD48" s="188"/>
      <c r="HLE48" s="179"/>
      <c r="HLF48" s="170"/>
      <c r="HLG48" s="188"/>
      <c r="HLH48" s="188"/>
      <c r="HLI48" s="188"/>
      <c r="HLJ48" s="179"/>
      <c r="HLK48" s="170"/>
      <c r="HLL48" s="188"/>
      <c r="HLM48" s="188"/>
      <c r="HLN48" s="188"/>
      <c r="HLO48" s="179"/>
      <c r="HLP48" s="170"/>
      <c r="HLQ48" s="188"/>
      <c r="HLR48" s="188"/>
      <c r="HLS48" s="188"/>
      <c r="HLT48" s="179"/>
      <c r="HLU48" s="170"/>
      <c r="HLV48" s="188"/>
      <c r="HLW48" s="188"/>
      <c r="HLX48" s="188"/>
      <c r="HLY48" s="179"/>
      <c r="HLZ48" s="170"/>
      <c r="HMA48" s="188"/>
      <c r="HMB48" s="188"/>
      <c r="HMC48" s="188"/>
      <c r="HMD48" s="179"/>
      <c r="HME48" s="170"/>
      <c r="HMF48" s="188"/>
      <c r="HMG48" s="188"/>
      <c r="HMH48" s="188"/>
      <c r="HMI48" s="179"/>
      <c r="HMJ48" s="170"/>
      <c r="HMK48" s="188"/>
      <c r="HML48" s="188"/>
      <c r="HMM48" s="188"/>
      <c r="HMN48" s="179"/>
      <c r="HMO48" s="170"/>
      <c r="HMP48" s="188"/>
      <c r="HMQ48" s="188"/>
      <c r="HMR48" s="188"/>
      <c r="HMS48" s="179"/>
      <c r="HMT48" s="170"/>
      <c r="HMU48" s="188"/>
      <c r="HMV48" s="188"/>
      <c r="HMW48" s="188"/>
      <c r="HMX48" s="179"/>
      <c r="HMY48" s="170"/>
      <c r="HMZ48" s="188"/>
      <c r="HNA48" s="188"/>
      <c r="HNB48" s="188"/>
      <c r="HNC48" s="179"/>
      <c r="HND48" s="170"/>
      <c r="HNE48" s="188"/>
      <c r="HNF48" s="188"/>
      <c r="HNG48" s="188"/>
      <c r="HNH48" s="179"/>
      <c r="HNI48" s="170"/>
      <c r="HNJ48" s="188"/>
      <c r="HNK48" s="188"/>
      <c r="HNL48" s="188"/>
      <c r="HNM48" s="179"/>
      <c r="HNN48" s="170"/>
      <c r="HNO48" s="188"/>
      <c r="HNP48" s="188"/>
      <c r="HNQ48" s="188"/>
      <c r="HNR48" s="179"/>
      <c r="HNS48" s="170"/>
      <c r="HNT48" s="188"/>
      <c r="HNU48" s="188"/>
      <c r="HNV48" s="188"/>
      <c r="HNW48" s="179"/>
      <c r="HNX48" s="170"/>
      <c r="HNY48" s="188"/>
      <c r="HNZ48" s="188"/>
      <c r="HOA48" s="188"/>
      <c r="HOB48" s="179"/>
      <c r="HOC48" s="170"/>
      <c r="HOD48" s="188"/>
      <c r="HOE48" s="188"/>
      <c r="HOF48" s="188"/>
      <c r="HOG48" s="179"/>
      <c r="HOH48" s="170"/>
      <c r="HOI48" s="188"/>
      <c r="HOJ48" s="188"/>
      <c r="HOK48" s="188"/>
      <c r="HOL48" s="179"/>
      <c r="HOM48" s="170"/>
      <c r="HON48" s="188"/>
      <c r="HOO48" s="188"/>
      <c r="HOP48" s="188"/>
      <c r="HOQ48" s="179"/>
      <c r="HOR48" s="170"/>
      <c r="HOS48" s="188"/>
      <c r="HOT48" s="188"/>
      <c r="HOU48" s="188"/>
      <c r="HOV48" s="179"/>
      <c r="HOW48" s="170"/>
      <c r="HOX48" s="188"/>
      <c r="HOY48" s="188"/>
      <c r="HOZ48" s="188"/>
      <c r="HPA48" s="179"/>
      <c r="HPB48" s="170"/>
      <c r="HPC48" s="188"/>
      <c r="HPD48" s="188"/>
      <c r="HPE48" s="188"/>
      <c r="HPF48" s="179"/>
      <c r="HPG48" s="170"/>
      <c r="HPH48" s="188"/>
      <c r="HPI48" s="188"/>
      <c r="HPJ48" s="188"/>
      <c r="HPK48" s="179"/>
      <c r="HPL48" s="170"/>
      <c r="HPM48" s="188"/>
      <c r="HPN48" s="188"/>
      <c r="HPO48" s="188"/>
      <c r="HPP48" s="179"/>
      <c r="HPQ48" s="170"/>
      <c r="HPR48" s="188"/>
      <c r="HPS48" s="188"/>
      <c r="HPT48" s="188"/>
      <c r="HPU48" s="179"/>
      <c r="HPV48" s="170"/>
      <c r="HPW48" s="188"/>
      <c r="HPX48" s="188"/>
      <c r="HPY48" s="188"/>
      <c r="HPZ48" s="179"/>
      <c r="HQA48" s="170"/>
      <c r="HQB48" s="188"/>
      <c r="HQC48" s="188"/>
      <c r="HQD48" s="188"/>
      <c r="HQE48" s="179"/>
      <c r="HQF48" s="170"/>
      <c r="HQG48" s="188"/>
      <c r="HQH48" s="188"/>
      <c r="HQI48" s="188"/>
      <c r="HQJ48" s="179"/>
      <c r="HQK48" s="170"/>
      <c r="HQL48" s="188"/>
      <c r="HQM48" s="188"/>
      <c r="HQN48" s="188"/>
      <c r="HQO48" s="179"/>
      <c r="HQP48" s="170"/>
      <c r="HQQ48" s="188"/>
      <c r="HQR48" s="188"/>
      <c r="HQS48" s="188"/>
      <c r="HQT48" s="179"/>
      <c r="HQU48" s="170"/>
      <c r="HQV48" s="188"/>
      <c r="HQW48" s="188"/>
      <c r="HQX48" s="188"/>
      <c r="HQY48" s="179"/>
      <c r="HQZ48" s="170"/>
      <c r="HRA48" s="188"/>
      <c r="HRB48" s="188"/>
      <c r="HRC48" s="188"/>
      <c r="HRD48" s="179"/>
      <c r="HRE48" s="170"/>
      <c r="HRF48" s="188"/>
      <c r="HRG48" s="188"/>
      <c r="HRH48" s="188"/>
      <c r="HRI48" s="179"/>
      <c r="HRJ48" s="170"/>
      <c r="HRK48" s="188"/>
      <c r="HRL48" s="188"/>
      <c r="HRM48" s="188"/>
      <c r="HRN48" s="179"/>
      <c r="HRO48" s="170"/>
      <c r="HRP48" s="188"/>
      <c r="HRQ48" s="188"/>
      <c r="HRR48" s="188"/>
      <c r="HRS48" s="179"/>
      <c r="HRT48" s="170"/>
      <c r="HRU48" s="188"/>
      <c r="HRV48" s="188"/>
      <c r="HRW48" s="188"/>
      <c r="HRX48" s="179"/>
      <c r="HRY48" s="170"/>
      <c r="HRZ48" s="188"/>
      <c r="HSA48" s="188"/>
      <c r="HSB48" s="188"/>
      <c r="HSC48" s="179"/>
      <c r="HSD48" s="170"/>
      <c r="HSE48" s="188"/>
      <c r="HSF48" s="188"/>
      <c r="HSG48" s="188"/>
      <c r="HSH48" s="179"/>
      <c r="HSI48" s="170"/>
      <c r="HSJ48" s="188"/>
      <c r="HSK48" s="188"/>
      <c r="HSL48" s="188"/>
      <c r="HSM48" s="179"/>
      <c r="HSN48" s="170"/>
      <c r="HSO48" s="188"/>
      <c r="HSP48" s="188"/>
      <c r="HSQ48" s="188"/>
      <c r="HSR48" s="179"/>
      <c r="HSS48" s="170"/>
      <c r="HST48" s="188"/>
      <c r="HSU48" s="188"/>
      <c r="HSV48" s="188"/>
      <c r="HSW48" s="179"/>
      <c r="HSX48" s="170"/>
      <c r="HSY48" s="188"/>
      <c r="HSZ48" s="188"/>
      <c r="HTA48" s="188"/>
      <c r="HTB48" s="179"/>
      <c r="HTC48" s="170"/>
      <c r="HTD48" s="188"/>
      <c r="HTE48" s="188"/>
      <c r="HTF48" s="188"/>
      <c r="HTG48" s="179"/>
      <c r="HTH48" s="170"/>
      <c r="HTI48" s="188"/>
      <c r="HTJ48" s="188"/>
      <c r="HTK48" s="188"/>
      <c r="HTL48" s="179"/>
      <c r="HTM48" s="170"/>
      <c r="HTN48" s="188"/>
      <c r="HTO48" s="188"/>
      <c r="HTP48" s="188"/>
      <c r="HTQ48" s="179"/>
      <c r="HTR48" s="170"/>
      <c r="HTS48" s="188"/>
      <c r="HTT48" s="188"/>
      <c r="HTU48" s="188"/>
      <c r="HTV48" s="179"/>
      <c r="HTW48" s="170"/>
      <c r="HTX48" s="188"/>
      <c r="HTY48" s="188"/>
      <c r="HTZ48" s="188"/>
      <c r="HUA48" s="179"/>
      <c r="HUB48" s="170"/>
      <c r="HUC48" s="188"/>
      <c r="HUD48" s="188"/>
      <c r="HUE48" s="188"/>
      <c r="HUF48" s="179"/>
      <c r="HUG48" s="170"/>
      <c r="HUH48" s="188"/>
      <c r="HUI48" s="188"/>
      <c r="HUJ48" s="188"/>
      <c r="HUK48" s="179"/>
      <c r="HUL48" s="170"/>
      <c r="HUM48" s="188"/>
      <c r="HUN48" s="188"/>
      <c r="HUO48" s="188"/>
      <c r="HUP48" s="179"/>
      <c r="HUQ48" s="170"/>
      <c r="HUR48" s="188"/>
      <c r="HUS48" s="188"/>
      <c r="HUT48" s="188"/>
      <c r="HUU48" s="179"/>
      <c r="HUV48" s="170"/>
      <c r="HUW48" s="188"/>
      <c r="HUX48" s="188"/>
      <c r="HUY48" s="188"/>
      <c r="HUZ48" s="179"/>
      <c r="HVA48" s="170"/>
      <c r="HVB48" s="188"/>
      <c r="HVC48" s="188"/>
      <c r="HVD48" s="188"/>
      <c r="HVE48" s="179"/>
      <c r="HVF48" s="170"/>
      <c r="HVG48" s="188"/>
      <c r="HVH48" s="188"/>
      <c r="HVI48" s="188"/>
      <c r="HVJ48" s="179"/>
      <c r="HVK48" s="170"/>
      <c r="HVL48" s="188"/>
      <c r="HVM48" s="188"/>
      <c r="HVN48" s="188"/>
      <c r="HVO48" s="179"/>
      <c r="HVP48" s="170"/>
      <c r="HVQ48" s="188"/>
      <c r="HVR48" s="188"/>
      <c r="HVS48" s="188"/>
      <c r="HVT48" s="179"/>
      <c r="HVU48" s="170"/>
      <c r="HVV48" s="188"/>
      <c r="HVW48" s="188"/>
      <c r="HVX48" s="188"/>
      <c r="HVY48" s="179"/>
      <c r="HVZ48" s="170"/>
      <c r="HWA48" s="188"/>
      <c r="HWB48" s="188"/>
      <c r="HWC48" s="188"/>
      <c r="HWD48" s="179"/>
      <c r="HWE48" s="170"/>
      <c r="HWF48" s="188"/>
      <c r="HWG48" s="188"/>
      <c r="HWH48" s="188"/>
      <c r="HWI48" s="179"/>
      <c r="HWJ48" s="170"/>
      <c r="HWK48" s="188"/>
      <c r="HWL48" s="188"/>
      <c r="HWM48" s="188"/>
      <c r="HWN48" s="179"/>
      <c r="HWO48" s="170"/>
      <c r="HWP48" s="188"/>
      <c r="HWQ48" s="188"/>
      <c r="HWR48" s="188"/>
      <c r="HWS48" s="179"/>
      <c r="HWT48" s="170"/>
      <c r="HWU48" s="188"/>
      <c r="HWV48" s="188"/>
      <c r="HWW48" s="188"/>
      <c r="HWX48" s="179"/>
      <c r="HWY48" s="170"/>
      <c r="HWZ48" s="188"/>
      <c r="HXA48" s="188"/>
      <c r="HXB48" s="188"/>
      <c r="HXC48" s="179"/>
      <c r="HXD48" s="170"/>
      <c r="HXE48" s="188"/>
      <c r="HXF48" s="188"/>
      <c r="HXG48" s="188"/>
      <c r="HXH48" s="179"/>
      <c r="HXI48" s="170"/>
      <c r="HXJ48" s="188"/>
      <c r="HXK48" s="188"/>
      <c r="HXL48" s="188"/>
      <c r="HXM48" s="179"/>
      <c r="HXN48" s="170"/>
      <c r="HXO48" s="188"/>
      <c r="HXP48" s="188"/>
      <c r="HXQ48" s="188"/>
      <c r="HXR48" s="179"/>
      <c r="HXS48" s="170"/>
      <c r="HXT48" s="188"/>
      <c r="HXU48" s="188"/>
      <c r="HXV48" s="188"/>
      <c r="HXW48" s="179"/>
      <c r="HXX48" s="170"/>
      <c r="HXY48" s="188"/>
      <c r="HXZ48" s="188"/>
      <c r="HYA48" s="188"/>
      <c r="HYB48" s="179"/>
      <c r="HYC48" s="170"/>
      <c r="HYD48" s="188"/>
      <c r="HYE48" s="188"/>
      <c r="HYF48" s="188"/>
      <c r="HYG48" s="179"/>
      <c r="HYH48" s="170"/>
      <c r="HYI48" s="188"/>
      <c r="HYJ48" s="188"/>
      <c r="HYK48" s="188"/>
      <c r="HYL48" s="179"/>
      <c r="HYM48" s="170"/>
      <c r="HYN48" s="188"/>
      <c r="HYO48" s="188"/>
      <c r="HYP48" s="188"/>
      <c r="HYQ48" s="179"/>
      <c r="HYR48" s="170"/>
      <c r="HYS48" s="188"/>
      <c r="HYT48" s="188"/>
      <c r="HYU48" s="188"/>
      <c r="HYV48" s="179"/>
      <c r="HYW48" s="170"/>
      <c r="HYX48" s="188"/>
      <c r="HYY48" s="188"/>
      <c r="HYZ48" s="188"/>
      <c r="HZA48" s="179"/>
      <c r="HZB48" s="170"/>
      <c r="HZC48" s="188"/>
      <c r="HZD48" s="188"/>
      <c r="HZE48" s="188"/>
      <c r="HZF48" s="179"/>
      <c r="HZG48" s="170"/>
      <c r="HZH48" s="188"/>
      <c r="HZI48" s="188"/>
      <c r="HZJ48" s="188"/>
      <c r="HZK48" s="179"/>
      <c r="HZL48" s="170"/>
      <c r="HZM48" s="188"/>
      <c r="HZN48" s="188"/>
      <c r="HZO48" s="188"/>
      <c r="HZP48" s="179"/>
      <c r="HZQ48" s="170"/>
      <c r="HZR48" s="188"/>
      <c r="HZS48" s="188"/>
      <c r="HZT48" s="188"/>
      <c r="HZU48" s="179"/>
      <c r="HZV48" s="170"/>
      <c r="HZW48" s="188"/>
      <c r="HZX48" s="188"/>
      <c r="HZY48" s="188"/>
      <c r="HZZ48" s="179"/>
      <c r="IAA48" s="170"/>
      <c r="IAB48" s="188"/>
      <c r="IAC48" s="188"/>
      <c r="IAD48" s="188"/>
      <c r="IAE48" s="179"/>
      <c r="IAF48" s="170"/>
      <c r="IAG48" s="188"/>
      <c r="IAH48" s="188"/>
      <c r="IAI48" s="188"/>
      <c r="IAJ48" s="179"/>
      <c r="IAK48" s="170"/>
      <c r="IAL48" s="188"/>
      <c r="IAM48" s="188"/>
      <c r="IAN48" s="188"/>
      <c r="IAO48" s="179"/>
      <c r="IAP48" s="170"/>
      <c r="IAQ48" s="188"/>
      <c r="IAR48" s="188"/>
      <c r="IAS48" s="188"/>
      <c r="IAT48" s="179"/>
      <c r="IAU48" s="170"/>
      <c r="IAV48" s="188"/>
      <c r="IAW48" s="188"/>
      <c r="IAX48" s="188"/>
      <c r="IAY48" s="179"/>
      <c r="IAZ48" s="170"/>
      <c r="IBA48" s="188"/>
      <c r="IBB48" s="188"/>
      <c r="IBC48" s="188"/>
      <c r="IBD48" s="179"/>
      <c r="IBE48" s="170"/>
      <c r="IBF48" s="188"/>
      <c r="IBG48" s="188"/>
      <c r="IBH48" s="188"/>
      <c r="IBI48" s="179"/>
      <c r="IBJ48" s="170"/>
      <c r="IBK48" s="188"/>
      <c r="IBL48" s="188"/>
      <c r="IBM48" s="188"/>
      <c r="IBN48" s="179"/>
      <c r="IBO48" s="170"/>
      <c r="IBP48" s="188"/>
      <c r="IBQ48" s="188"/>
      <c r="IBR48" s="188"/>
      <c r="IBS48" s="179"/>
      <c r="IBT48" s="170"/>
      <c r="IBU48" s="188"/>
      <c r="IBV48" s="188"/>
      <c r="IBW48" s="188"/>
      <c r="IBX48" s="179"/>
      <c r="IBY48" s="170"/>
      <c r="IBZ48" s="188"/>
      <c r="ICA48" s="188"/>
      <c r="ICB48" s="188"/>
      <c r="ICC48" s="179"/>
      <c r="ICD48" s="170"/>
      <c r="ICE48" s="188"/>
      <c r="ICF48" s="188"/>
      <c r="ICG48" s="188"/>
      <c r="ICH48" s="179"/>
      <c r="ICI48" s="170"/>
      <c r="ICJ48" s="188"/>
      <c r="ICK48" s="188"/>
      <c r="ICL48" s="188"/>
      <c r="ICM48" s="179"/>
      <c r="ICN48" s="170"/>
      <c r="ICO48" s="188"/>
      <c r="ICP48" s="188"/>
      <c r="ICQ48" s="188"/>
      <c r="ICR48" s="179"/>
      <c r="ICS48" s="170"/>
      <c r="ICT48" s="188"/>
      <c r="ICU48" s="188"/>
      <c r="ICV48" s="188"/>
      <c r="ICW48" s="179"/>
      <c r="ICX48" s="170"/>
      <c r="ICY48" s="188"/>
      <c r="ICZ48" s="188"/>
      <c r="IDA48" s="188"/>
      <c r="IDB48" s="179"/>
      <c r="IDC48" s="170"/>
      <c r="IDD48" s="188"/>
      <c r="IDE48" s="188"/>
      <c r="IDF48" s="188"/>
      <c r="IDG48" s="179"/>
      <c r="IDH48" s="170"/>
      <c r="IDI48" s="188"/>
      <c r="IDJ48" s="188"/>
      <c r="IDK48" s="188"/>
      <c r="IDL48" s="179"/>
      <c r="IDM48" s="170"/>
      <c r="IDN48" s="188"/>
      <c r="IDO48" s="188"/>
      <c r="IDP48" s="188"/>
      <c r="IDQ48" s="179"/>
      <c r="IDR48" s="170"/>
      <c r="IDS48" s="188"/>
      <c r="IDT48" s="188"/>
      <c r="IDU48" s="188"/>
      <c r="IDV48" s="179"/>
      <c r="IDW48" s="170"/>
      <c r="IDX48" s="188"/>
      <c r="IDY48" s="188"/>
      <c r="IDZ48" s="188"/>
      <c r="IEA48" s="179"/>
      <c r="IEB48" s="170"/>
      <c r="IEC48" s="188"/>
      <c r="IED48" s="188"/>
      <c r="IEE48" s="188"/>
      <c r="IEF48" s="179"/>
      <c r="IEG48" s="170"/>
      <c r="IEH48" s="188"/>
      <c r="IEI48" s="188"/>
      <c r="IEJ48" s="188"/>
      <c r="IEK48" s="179"/>
      <c r="IEL48" s="170"/>
      <c r="IEM48" s="188"/>
      <c r="IEN48" s="188"/>
      <c r="IEO48" s="188"/>
      <c r="IEP48" s="179"/>
      <c r="IEQ48" s="170"/>
      <c r="IER48" s="188"/>
      <c r="IES48" s="188"/>
      <c r="IET48" s="188"/>
      <c r="IEU48" s="179"/>
      <c r="IEV48" s="170"/>
      <c r="IEW48" s="188"/>
      <c r="IEX48" s="188"/>
      <c r="IEY48" s="188"/>
      <c r="IEZ48" s="179"/>
      <c r="IFA48" s="170"/>
      <c r="IFB48" s="188"/>
      <c r="IFC48" s="188"/>
      <c r="IFD48" s="188"/>
      <c r="IFE48" s="179"/>
      <c r="IFF48" s="170"/>
      <c r="IFG48" s="188"/>
      <c r="IFH48" s="188"/>
      <c r="IFI48" s="188"/>
      <c r="IFJ48" s="179"/>
      <c r="IFK48" s="170"/>
      <c r="IFL48" s="188"/>
      <c r="IFM48" s="188"/>
      <c r="IFN48" s="188"/>
      <c r="IFO48" s="179"/>
      <c r="IFP48" s="170"/>
      <c r="IFQ48" s="188"/>
      <c r="IFR48" s="188"/>
      <c r="IFS48" s="188"/>
      <c r="IFT48" s="179"/>
      <c r="IFU48" s="170"/>
      <c r="IFV48" s="188"/>
      <c r="IFW48" s="188"/>
      <c r="IFX48" s="188"/>
      <c r="IFY48" s="179"/>
      <c r="IFZ48" s="170"/>
      <c r="IGA48" s="188"/>
      <c r="IGB48" s="188"/>
      <c r="IGC48" s="188"/>
      <c r="IGD48" s="179"/>
      <c r="IGE48" s="170"/>
      <c r="IGF48" s="188"/>
      <c r="IGG48" s="188"/>
      <c r="IGH48" s="188"/>
      <c r="IGI48" s="179"/>
      <c r="IGJ48" s="170"/>
      <c r="IGK48" s="188"/>
      <c r="IGL48" s="188"/>
      <c r="IGM48" s="188"/>
      <c r="IGN48" s="179"/>
      <c r="IGO48" s="170"/>
      <c r="IGP48" s="188"/>
      <c r="IGQ48" s="188"/>
      <c r="IGR48" s="188"/>
      <c r="IGS48" s="179"/>
      <c r="IGT48" s="170"/>
      <c r="IGU48" s="188"/>
      <c r="IGV48" s="188"/>
      <c r="IGW48" s="188"/>
      <c r="IGX48" s="179"/>
      <c r="IGY48" s="170"/>
      <c r="IGZ48" s="188"/>
      <c r="IHA48" s="188"/>
      <c r="IHB48" s="188"/>
      <c r="IHC48" s="179"/>
      <c r="IHD48" s="170"/>
      <c r="IHE48" s="188"/>
      <c r="IHF48" s="188"/>
      <c r="IHG48" s="188"/>
      <c r="IHH48" s="179"/>
      <c r="IHI48" s="170"/>
      <c r="IHJ48" s="188"/>
      <c r="IHK48" s="188"/>
      <c r="IHL48" s="188"/>
      <c r="IHM48" s="179"/>
      <c r="IHN48" s="170"/>
      <c r="IHO48" s="188"/>
      <c r="IHP48" s="188"/>
      <c r="IHQ48" s="188"/>
      <c r="IHR48" s="179"/>
      <c r="IHS48" s="170"/>
      <c r="IHT48" s="188"/>
      <c r="IHU48" s="188"/>
      <c r="IHV48" s="188"/>
      <c r="IHW48" s="179"/>
      <c r="IHX48" s="170"/>
      <c r="IHY48" s="188"/>
      <c r="IHZ48" s="188"/>
      <c r="IIA48" s="188"/>
      <c r="IIB48" s="179"/>
      <c r="IIC48" s="170"/>
      <c r="IID48" s="188"/>
      <c r="IIE48" s="188"/>
      <c r="IIF48" s="188"/>
      <c r="IIG48" s="179"/>
      <c r="IIH48" s="170"/>
      <c r="III48" s="188"/>
      <c r="IIJ48" s="188"/>
      <c r="IIK48" s="188"/>
      <c r="IIL48" s="179"/>
      <c r="IIM48" s="170"/>
      <c r="IIN48" s="188"/>
      <c r="IIO48" s="188"/>
      <c r="IIP48" s="188"/>
      <c r="IIQ48" s="179"/>
      <c r="IIR48" s="170"/>
      <c r="IIS48" s="188"/>
      <c r="IIT48" s="188"/>
      <c r="IIU48" s="188"/>
      <c r="IIV48" s="179"/>
      <c r="IIW48" s="170"/>
      <c r="IIX48" s="188"/>
      <c r="IIY48" s="188"/>
      <c r="IIZ48" s="188"/>
      <c r="IJA48" s="179"/>
      <c r="IJB48" s="170"/>
      <c r="IJC48" s="188"/>
      <c r="IJD48" s="188"/>
      <c r="IJE48" s="188"/>
      <c r="IJF48" s="179"/>
      <c r="IJG48" s="170"/>
      <c r="IJH48" s="188"/>
      <c r="IJI48" s="188"/>
      <c r="IJJ48" s="188"/>
      <c r="IJK48" s="179"/>
      <c r="IJL48" s="170"/>
      <c r="IJM48" s="188"/>
      <c r="IJN48" s="188"/>
      <c r="IJO48" s="188"/>
      <c r="IJP48" s="179"/>
      <c r="IJQ48" s="170"/>
      <c r="IJR48" s="188"/>
      <c r="IJS48" s="188"/>
      <c r="IJT48" s="188"/>
      <c r="IJU48" s="179"/>
      <c r="IJV48" s="170"/>
      <c r="IJW48" s="188"/>
      <c r="IJX48" s="188"/>
      <c r="IJY48" s="188"/>
      <c r="IJZ48" s="179"/>
      <c r="IKA48" s="170"/>
      <c r="IKB48" s="188"/>
      <c r="IKC48" s="188"/>
      <c r="IKD48" s="188"/>
      <c r="IKE48" s="179"/>
      <c r="IKF48" s="170"/>
      <c r="IKG48" s="188"/>
      <c r="IKH48" s="188"/>
      <c r="IKI48" s="188"/>
      <c r="IKJ48" s="179"/>
      <c r="IKK48" s="170"/>
      <c r="IKL48" s="188"/>
      <c r="IKM48" s="188"/>
      <c r="IKN48" s="188"/>
      <c r="IKO48" s="179"/>
      <c r="IKP48" s="170"/>
      <c r="IKQ48" s="188"/>
      <c r="IKR48" s="188"/>
      <c r="IKS48" s="188"/>
      <c r="IKT48" s="179"/>
      <c r="IKU48" s="170"/>
      <c r="IKV48" s="188"/>
      <c r="IKW48" s="188"/>
      <c r="IKX48" s="188"/>
      <c r="IKY48" s="179"/>
      <c r="IKZ48" s="170"/>
      <c r="ILA48" s="188"/>
      <c r="ILB48" s="188"/>
      <c r="ILC48" s="188"/>
      <c r="ILD48" s="179"/>
      <c r="ILE48" s="170"/>
      <c r="ILF48" s="188"/>
      <c r="ILG48" s="188"/>
      <c r="ILH48" s="188"/>
      <c r="ILI48" s="179"/>
      <c r="ILJ48" s="170"/>
      <c r="ILK48" s="188"/>
      <c r="ILL48" s="188"/>
      <c r="ILM48" s="188"/>
      <c r="ILN48" s="179"/>
      <c r="ILO48" s="170"/>
      <c r="ILP48" s="188"/>
      <c r="ILQ48" s="188"/>
      <c r="ILR48" s="188"/>
      <c r="ILS48" s="179"/>
      <c r="ILT48" s="170"/>
      <c r="ILU48" s="188"/>
      <c r="ILV48" s="188"/>
      <c r="ILW48" s="188"/>
      <c r="ILX48" s="179"/>
      <c r="ILY48" s="170"/>
      <c r="ILZ48" s="188"/>
      <c r="IMA48" s="188"/>
      <c r="IMB48" s="188"/>
      <c r="IMC48" s="179"/>
      <c r="IMD48" s="170"/>
      <c r="IME48" s="188"/>
      <c r="IMF48" s="188"/>
      <c r="IMG48" s="188"/>
      <c r="IMH48" s="179"/>
      <c r="IMI48" s="170"/>
      <c r="IMJ48" s="188"/>
      <c r="IMK48" s="188"/>
      <c r="IML48" s="188"/>
      <c r="IMM48" s="179"/>
      <c r="IMN48" s="170"/>
      <c r="IMO48" s="188"/>
      <c r="IMP48" s="188"/>
      <c r="IMQ48" s="188"/>
      <c r="IMR48" s="179"/>
      <c r="IMS48" s="170"/>
      <c r="IMT48" s="188"/>
      <c r="IMU48" s="188"/>
      <c r="IMV48" s="188"/>
      <c r="IMW48" s="179"/>
      <c r="IMX48" s="170"/>
      <c r="IMY48" s="188"/>
      <c r="IMZ48" s="188"/>
      <c r="INA48" s="188"/>
      <c r="INB48" s="179"/>
      <c r="INC48" s="170"/>
      <c r="IND48" s="188"/>
      <c r="INE48" s="188"/>
      <c r="INF48" s="188"/>
      <c r="ING48" s="179"/>
      <c r="INH48" s="170"/>
      <c r="INI48" s="188"/>
      <c r="INJ48" s="188"/>
      <c r="INK48" s="188"/>
      <c r="INL48" s="179"/>
      <c r="INM48" s="170"/>
      <c r="INN48" s="188"/>
      <c r="INO48" s="188"/>
      <c r="INP48" s="188"/>
      <c r="INQ48" s="179"/>
      <c r="INR48" s="170"/>
      <c r="INS48" s="188"/>
      <c r="INT48" s="188"/>
      <c r="INU48" s="188"/>
      <c r="INV48" s="179"/>
      <c r="INW48" s="170"/>
      <c r="INX48" s="188"/>
      <c r="INY48" s="188"/>
      <c r="INZ48" s="188"/>
      <c r="IOA48" s="179"/>
      <c r="IOB48" s="170"/>
      <c r="IOC48" s="188"/>
      <c r="IOD48" s="188"/>
      <c r="IOE48" s="188"/>
      <c r="IOF48" s="179"/>
      <c r="IOG48" s="170"/>
      <c r="IOH48" s="188"/>
      <c r="IOI48" s="188"/>
      <c r="IOJ48" s="188"/>
      <c r="IOK48" s="179"/>
      <c r="IOL48" s="170"/>
      <c r="IOM48" s="188"/>
      <c r="ION48" s="188"/>
      <c r="IOO48" s="188"/>
      <c r="IOP48" s="179"/>
      <c r="IOQ48" s="170"/>
      <c r="IOR48" s="188"/>
      <c r="IOS48" s="188"/>
      <c r="IOT48" s="188"/>
      <c r="IOU48" s="179"/>
      <c r="IOV48" s="170"/>
      <c r="IOW48" s="188"/>
      <c r="IOX48" s="188"/>
      <c r="IOY48" s="188"/>
      <c r="IOZ48" s="179"/>
      <c r="IPA48" s="170"/>
      <c r="IPB48" s="188"/>
      <c r="IPC48" s="188"/>
      <c r="IPD48" s="188"/>
      <c r="IPE48" s="179"/>
      <c r="IPF48" s="170"/>
      <c r="IPG48" s="188"/>
      <c r="IPH48" s="188"/>
      <c r="IPI48" s="188"/>
      <c r="IPJ48" s="179"/>
      <c r="IPK48" s="170"/>
      <c r="IPL48" s="188"/>
      <c r="IPM48" s="188"/>
      <c r="IPN48" s="188"/>
      <c r="IPO48" s="179"/>
      <c r="IPP48" s="170"/>
      <c r="IPQ48" s="188"/>
      <c r="IPR48" s="188"/>
      <c r="IPS48" s="188"/>
      <c r="IPT48" s="179"/>
      <c r="IPU48" s="170"/>
      <c r="IPV48" s="188"/>
      <c r="IPW48" s="188"/>
      <c r="IPX48" s="188"/>
      <c r="IPY48" s="179"/>
      <c r="IPZ48" s="170"/>
      <c r="IQA48" s="188"/>
      <c r="IQB48" s="188"/>
      <c r="IQC48" s="188"/>
      <c r="IQD48" s="179"/>
      <c r="IQE48" s="170"/>
      <c r="IQF48" s="188"/>
      <c r="IQG48" s="188"/>
      <c r="IQH48" s="188"/>
      <c r="IQI48" s="179"/>
      <c r="IQJ48" s="170"/>
      <c r="IQK48" s="188"/>
      <c r="IQL48" s="188"/>
      <c r="IQM48" s="188"/>
      <c r="IQN48" s="179"/>
      <c r="IQO48" s="170"/>
      <c r="IQP48" s="188"/>
      <c r="IQQ48" s="188"/>
      <c r="IQR48" s="188"/>
      <c r="IQS48" s="179"/>
      <c r="IQT48" s="170"/>
      <c r="IQU48" s="188"/>
      <c r="IQV48" s="188"/>
      <c r="IQW48" s="188"/>
      <c r="IQX48" s="179"/>
      <c r="IQY48" s="170"/>
      <c r="IQZ48" s="188"/>
      <c r="IRA48" s="188"/>
      <c r="IRB48" s="188"/>
      <c r="IRC48" s="179"/>
      <c r="IRD48" s="170"/>
      <c r="IRE48" s="188"/>
      <c r="IRF48" s="188"/>
      <c r="IRG48" s="188"/>
      <c r="IRH48" s="179"/>
      <c r="IRI48" s="170"/>
      <c r="IRJ48" s="188"/>
      <c r="IRK48" s="188"/>
      <c r="IRL48" s="188"/>
      <c r="IRM48" s="179"/>
      <c r="IRN48" s="170"/>
      <c r="IRO48" s="188"/>
      <c r="IRP48" s="188"/>
      <c r="IRQ48" s="188"/>
      <c r="IRR48" s="179"/>
      <c r="IRS48" s="170"/>
      <c r="IRT48" s="188"/>
      <c r="IRU48" s="188"/>
      <c r="IRV48" s="188"/>
      <c r="IRW48" s="179"/>
      <c r="IRX48" s="170"/>
      <c r="IRY48" s="188"/>
      <c r="IRZ48" s="188"/>
      <c r="ISA48" s="188"/>
      <c r="ISB48" s="179"/>
      <c r="ISC48" s="170"/>
      <c r="ISD48" s="188"/>
      <c r="ISE48" s="188"/>
      <c r="ISF48" s="188"/>
      <c r="ISG48" s="179"/>
      <c r="ISH48" s="170"/>
      <c r="ISI48" s="188"/>
      <c r="ISJ48" s="188"/>
      <c r="ISK48" s="188"/>
      <c r="ISL48" s="179"/>
      <c r="ISM48" s="170"/>
      <c r="ISN48" s="188"/>
      <c r="ISO48" s="188"/>
      <c r="ISP48" s="188"/>
      <c r="ISQ48" s="179"/>
      <c r="ISR48" s="170"/>
      <c r="ISS48" s="188"/>
      <c r="IST48" s="188"/>
      <c r="ISU48" s="188"/>
      <c r="ISV48" s="179"/>
      <c r="ISW48" s="170"/>
      <c r="ISX48" s="188"/>
      <c r="ISY48" s="188"/>
      <c r="ISZ48" s="188"/>
      <c r="ITA48" s="179"/>
      <c r="ITB48" s="170"/>
      <c r="ITC48" s="188"/>
      <c r="ITD48" s="188"/>
      <c r="ITE48" s="188"/>
      <c r="ITF48" s="179"/>
      <c r="ITG48" s="170"/>
      <c r="ITH48" s="188"/>
      <c r="ITI48" s="188"/>
      <c r="ITJ48" s="188"/>
      <c r="ITK48" s="179"/>
      <c r="ITL48" s="170"/>
      <c r="ITM48" s="188"/>
      <c r="ITN48" s="188"/>
      <c r="ITO48" s="188"/>
      <c r="ITP48" s="179"/>
      <c r="ITQ48" s="170"/>
      <c r="ITR48" s="188"/>
      <c r="ITS48" s="188"/>
      <c r="ITT48" s="188"/>
      <c r="ITU48" s="179"/>
      <c r="ITV48" s="170"/>
      <c r="ITW48" s="188"/>
      <c r="ITX48" s="188"/>
      <c r="ITY48" s="188"/>
      <c r="ITZ48" s="179"/>
      <c r="IUA48" s="170"/>
      <c r="IUB48" s="188"/>
      <c r="IUC48" s="188"/>
      <c r="IUD48" s="188"/>
      <c r="IUE48" s="179"/>
      <c r="IUF48" s="170"/>
      <c r="IUG48" s="188"/>
      <c r="IUH48" s="188"/>
      <c r="IUI48" s="188"/>
      <c r="IUJ48" s="179"/>
      <c r="IUK48" s="170"/>
      <c r="IUL48" s="188"/>
      <c r="IUM48" s="188"/>
      <c r="IUN48" s="188"/>
      <c r="IUO48" s="179"/>
      <c r="IUP48" s="170"/>
      <c r="IUQ48" s="188"/>
      <c r="IUR48" s="188"/>
      <c r="IUS48" s="188"/>
      <c r="IUT48" s="179"/>
      <c r="IUU48" s="170"/>
      <c r="IUV48" s="188"/>
      <c r="IUW48" s="188"/>
      <c r="IUX48" s="188"/>
      <c r="IUY48" s="179"/>
      <c r="IUZ48" s="170"/>
      <c r="IVA48" s="188"/>
      <c r="IVB48" s="188"/>
      <c r="IVC48" s="188"/>
      <c r="IVD48" s="179"/>
      <c r="IVE48" s="170"/>
      <c r="IVF48" s="188"/>
      <c r="IVG48" s="188"/>
      <c r="IVH48" s="188"/>
      <c r="IVI48" s="179"/>
      <c r="IVJ48" s="170"/>
      <c r="IVK48" s="188"/>
      <c r="IVL48" s="188"/>
      <c r="IVM48" s="188"/>
      <c r="IVN48" s="179"/>
      <c r="IVO48" s="170"/>
      <c r="IVP48" s="188"/>
      <c r="IVQ48" s="188"/>
      <c r="IVR48" s="188"/>
      <c r="IVS48" s="179"/>
      <c r="IVT48" s="170"/>
      <c r="IVU48" s="188"/>
      <c r="IVV48" s="188"/>
      <c r="IVW48" s="188"/>
      <c r="IVX48" s="179"/>
      <c r="IVY48" s="170"/>
      <c r="IVZ48" s="188"/>
      <c r="IWA48" s="188"/>
      <c r="IWB48" s="188"/>
      <c r="IWC48" s="179"/>
      <c r="IWD48" s="170"/>
      <c r="IWE48" s="188"/>
      <c r="IWF48" s="188"/>
      <c r="IWG48" s="188"/>
      <c r="IWH48" s="179"/>
      <c r="IWI48" s="170"/>
      <c r="IWJ48" s="188"/>
      <c r="IWK48" s="188"/>
      <c r="IWL48" s="188"/>
      <c r="IWM48" s="179"/>
      <c r="IWN48" s="170"/>
      <c r="IWO48" s="188"/>
      <c r="IWP48" s="188"/>
      <c r="IWQ48" s="188"/>
      <c r="IWR48" s="179"/>
      <c r="IWS48" s="170"/>
      <c r="IWT48" s="188"/>
      <c r="IWU48" s="188"/>
      <c r="IWV48" s="188"/>
      <c r="IWW48" s="179"/>
      <c r="IWX48" s="170"/>
      <c r="IWY48" s="188"/>
      <c r="IWZ48" s="188"/>
      <c r="IXA48" s="188"/>
      <c r="IXB48" s="179"/>
      <c r="IXC48" s="170"/>
      <c r="IXD48" s="188"/>
      <c r="IXE48" s="188"/>
      <c r="IXF48" s="188"/>
      <c r="IXG48" s="179"/>
      <c r="IXH48" s="170"/>
      <c r="IXI48" s="188"/>
      <c r="IXJ48" s="188"/>
      <c r="IXK48" s="188"/>
      <c r="IXL48" s="179"/>
      <c r="IXM48" s="170"/>
      <c r="IXN48" s="188"/>
      <c r="IXO48" s="188"/>
      <c r="IXP48" s="188"/>
      <c r="IXQ48" s="179"/>
      <c r="IXR48" s="170"/>
      <c r="IXS48" s="188"/>
      <c r="IXT48" s="188"/>
      <c r="IXU48" s="188"/>
      <c r="IXV48" s="179"/>
      <c r="IXW48" s="170"/>
      <c r="IXX48" s="188"/>
      <c r="IXY48" s="188"/>
      <c r="IXZ48" s="188"/>
      <c r="IYA48" s="179"/>
      <c r="IYB48" s="170"/>
      <c r="IYC48" s="188"/>
      <c r="IYD48" s="188"/>
      <c r="IYE48" s="188"/>
      <c r="IYF48" s="179"/>
      <c r="IYG48" s="170"/>
      <c r="IYH48" s="188"/>
      <c r="IYI48" s="188"/>
      <c r="IYJ48" s="188"/>
      <c r="IYK48" s="179"/>
      <c r="IYL48" s="170"/>
      <c r="IYM48" s="188"/>
      <c r="IYN48" s="188"/>
      <c r="IYO48" s="188"/>
      <c r="IYP48" s="179"/>
      <c r="IYQ48" s="170"/>
      <c r="IYR48" s="188"/>
      <c r="IYS48" s="188"/>
      <c r="IYT48" s="188"/>
      <c r="IYU48" s="179"/>
      <c r="IYV48" s="170"/>
      <c r="IYW48" s="188"/>
      <c r="IYX48" s="188"/>
      <c r="IYY48" s="188"/>
      <c r="IYZ48" s="179"/>
      <c r="IZA48" s="170"/>
      <c r="IZB48" s="188"/>
      <c r="IZC48" s="188"/>
      <c r="IZD48" s="188"/>
      <c r="IZE48" s="179"/>
      <c r="IZF48" s="170"/>
      <c r="IZG48" s="188"/>
      <c r="IZH48" s="188"/>
      <c r="IZI48" s="188"/>
      <c r="IZJ48" s="179"/>
      <c r="IZK48" s="170"/>
      <c r="IZL48" s="188"/>
      <c r="IZM48" s="188"/>
      <c r="IZN48" s="188"/>
      <c r="IZO48" s="179"/>
      <c r="IZP48" s="170"/>
      <c r="IZQ48" s="188"/>
      <c r="IZR48" s="188"/>
      <c r="IZS48" s="188"/>
      <c r="IZT48" s="179"/>
      <c r="IZU48" s="170"/>
      <c r="IZV48" s="188"/>
      <c r="IZW48" s="188"/>
      <c r="IZX48" s="188"/>
      <c r="IZY48" s="179"/>
      <c r="IZZ48" s="170"/>
      <c r="JAA48" s="188"/>
      <c r="JAB48" s="188"/>
      <c r="JAC48" s="188"/>
      <c r="JAD48" s="179"/>
      <c r="JAE48" s="170"/>
      <c r="JAF48" s="188"/>
      <c r="JAG48" s="188"/>
      <c r="JAH48" s="188"/>
      <c r="JAI48" s="179"/>
      <c r="JAJ48" s="170"/>
      <c r="JAK48" s="188"/>
      <c r="JAL48" s="188"/>
      <c r="JAM48" s="188"/>
      <c r="JAN48" s="179"/>
      <c r="JAO48" s="170"/>
      <c r="JAP48" s="188"/>
      <c r="JAQ48" s="188"/>
      <c r="JAR48" s="188"/>
      <c r="JAS48" s="179"/>
      <c r="JAT48" s="170"/>
      <c r="JAU48" s="188"/>
      <c r="JAV48" s="188"/>
      <c r="JAW48" s="188"/>
      <c r="JAX48" s="179"/>
      <c r="JAY48" s="170"/>
      <c r="JAZ48" s="188"/>
      <c r="JBA48" s="188"/>
      <c r="JBB48" s="188"/>
      <c r="JBC48" s="179"/>
      <c r="JBD48" s="170"/>
      <c r="JBE48" s="188"/>
      <c r="JBF48" s="188"/>
      <c r="JBG48" s="188"/>
      <c r="JBH48" s="179"/>
      <c r="JBI48" s="170"/>
      <c r="JBJ48" s="188"/>
      <c r="JBK48" s="188"/>
      <c r="JBL48" s="188"/>
      <c r="JBM48" s="179"/>
      <c r="JBN48" s="170"/>
      <c r="JBO48" s="188"/>
      <c r="JBP48" s="188"/>
      <c r="JBQ48" s="188"/>
      <c r="JBR48" s="179"/>
      <c r="JBS48" s="170"/>
      <c r="JBT48" s="188"/>
      <c r="JBU48" s="188"/>
      <c r="JBV48" s="188"/>
      <c r="JBW48" s="179"/>
      <c r="JBX48" s="170"/>
      <c r="JBY48" s="188"/>
      <c r="JBZ48" s="188"/>
      <c r="JCA48" s="188"/>
      <c r="JCB48" s="179"/>
      <c r="JCC48" s="170"/>
      <c r="JCD48" s="188"/>
      <c r="JCE48" s="188"/>
      <c r="JCF48" s="188"/>
      <c r="JCG48" s="179"/>
      <c r="JCH48" s="170"/>
      <c r="JCI48" s="188"/>
      <c r="JCJ48" s="188"/>
      <c r="JCK48" s="188"/>
      <c r="JCL48" s="179"/>
      <c r="JCM48" s="170"/>
      <c r="JCN48" s="188"/>
      <c r="JCO48" s="188"/>
      <c r="JCP48" s="188"/>
      <c r="JCQ48" s="179"/>
      <c r="JCR48" s="170"/>
      <c r="JCS48" s="188"/>
      <c r="JCT48" s="188"/>
      <c r="JCU48" s="188"/>
      <c r="JCV48" s="179"/>
      <c r="JCW48" s="170"/>
      <c r="JCX48" s="188"/>
      <c r="JCY48" s="188"/>
      <c r="JCZ48" s="188"/>
      <c r="JDA48" s="179"/>
      <c r="JDB48" s="170"/>
      <c r="JDC48" s="188"/>
      <c r="JDD48" s="188"/>
      <c r="JDE48" s="188"/>
      <c r="JDF48" s="179"/>
      <c r="JDG48" s="170"/>
      <c r="JDH48" s="188"/>
      <c r="JDI48" s="188"/>
      <c r="JDJ48" s="188"/>
      <c r="JDK48" s="179"/>
      <c r="JDL48" s="170"/>
      <c r="JDM48" s="188"/>
      <c r="JDN48" s="188"/>
      <c r="JDO48" s="188"/>
      <c r="JDP48" s="179"/>
      <c r="JDQ48" s="170"/>
      <c r="JDR48" s="188"/>
      <c r="JDS48" s="188"/>
      <c r="JDT48" s="188"/>
      <c r="JDU48" s="179"/>
      <c r="JDV48" s="170"/>
      <c r="JDW48" s="188"/>
      <c r="JDX48" s="188"/>
      <c r="JDY48" s="188"/>
      <c r="JDZ48" s="179"/>
      <c r="JEA48" s="170"/>
      <c r="JEB48" s="188"/>
      <c r="JEC48" s="188"/>
      <c r="JED48" s="188"/>
      <c r="JEE48" s="179"/>
      <c r="JEF48" s="170"/>
      <c r="JEG48" s="188"/>
      <c r="JEH48" s="188"/>
      <c r="JEI48" s="188"/>
      <c r="JEJ48" s="179"/>
      <c r="JEK48" s="170"/>
      <c r="JEL48" s="188"/>
      <c r="JEM48" s="188"/>
      <c r="JEN48" s="188"/>
      <c r="JEO48" s="179"/>
      <c r="JEP48" s="170"/>
      <c r="JEQ48" s="188"/>
      <c r="JER48" s="188"/>
      <c r="JES48" s="188"/>
      <c r="JET48" s="179"/>
      <c r="JEU48" s="170"/>
      <c r="JEV48" s="188"/>
      <c r="JEW48" s="188"/>
      <c r="JEX48" s="188"/>
      <c r="JEY48" s="179"/>
      <c r="JEZ48" s="170"/>
      <c r="JFA48" s="188"/>
      <c r="JFB48" s="188"/>
      <c r="JFC48" s="188"/>
      <c r="JFD48" s="179"/>
      <c r="JFE48" s="170"/>
      <c r="JFF48" s="188"/>
      <c r="JFG48" s="188"/>
      <c r="JFH48" s="188"/>
      <c r="JFI48" s="179"/>
      <c r="JFJ48" s="170"/>
      <c r="JFK48" s="188"/>
      <c r="JFL48" s="188"/>
      <c r="JFM48" s="188"/>
      <c r="JFN48" s="179"/>
      <c r="JFO48" s="170"/>
      <c r="JFP48" s="188"/>
      <c r="JFQ48" s="188"/>
      <c r="JFR48" s="188"/>
      <c r="JFS48" s="179"/>
      <c r="JFT48" s="170"/>
      <c r="JFU48" s="188"/>
      <c r="JFV48" s="188"/>
      <c r="JFW48" s="188"/>
      <c r="JFX48" s="179"/>
      <c r="JFY48" s="170"/>
      <c r="JFZ48" s="188"/>
      <c r="JGA48" s="188"/>
      <c r="JGB48" s="188"/>
      <c r="JGC48" s="179"/>
      <c r="JGD48" s="170"/>
      <c r="JGE48" s="188"/>
      <c r="JGF48" s="188"/>
      <c r="JGG48" s="188"/>
      <c r="JGH48" s="179"/>
      <c r="JGI48" s="170"/>
      <c r="JGJ48" s="188"/>
      <c r="JGK48" s="188"/>
      <c r="JGL48" s="188"/>
      <c r="JGM48" s="179"/>
      <c r="JGN48" s="170"/>
      <c r="JGO48" s="188"/>
      <c r="JGP48" s="188"/>
      <c r="JGQ48" s="188"/>
      <c r="JGR48" s="179"/>
      <c r="JGS48" s="170"/>
      <c r="JGT48" s="188"/>
      <c r="JGU48" s="188"/>
      <c r="JGV48" s="188"/>
      <c r="JGW48" s="179"/>
      <c r="JGX48" s="170"/>
      <c r="JGY48" s="188"/>
      <c r="JGZ48" s="188"/>
      <c r="JHA48" s="188"/>
      <c r="JHB48" s="179"/>
      <c r="JHC48" s="170"/>
      <c r="JHD48" s="188"/>
      <c r="JHE48" s="188"/>
      <c r="JHF48" s="188"/>
      <c r="JHG48" s="179"/>
      <c r="JHH48" s="170"/>
      <c r="JHI48" s="188"/>
      <c r="JHJ48" s="188"/>
      <c r="JHK48" s="188"/>
      <c r="JHL48" s="179"/>
      <c r="JHM48" s="170"/>
      <c r="JHN48" s="188"/>
      <c r="JHO48" s="188"/>
      <c r="JHP48" s="188"/>
      <c r="JHQ48" s="179"/>
      <c r="JHR48" s="170"/>
      <c r="JHS48" s="188"/>
      <c r="JHT48" s="188"/>
      <c r="JHU48" s="188"/>
      <c r="JHV48" s="179"/>
      <c r="JHW48" s="170"/>
      <c r="JHX48" s="188"/>
      <c r="JHY48" s="188"/>
      <c r="JHZ48" s="188"/>
      <c r="JIA48" s="179"/>
      <c r="JIB48" s="170"/>
      <c r="JIC48" s="188"/>
      <c r="JID48" s="188"/>
      <c r="JIE48" s="188"/>
      <c r="JIF48" s="179"/>
      <c r="JIG48" s="170"/>
      <c r="JIH48" s="188"/>
      <c r="JII48" s="188"/>
      <c r="JIJ48" s="188"/>
      <c r="JIK48" s="179"/>
      <c r="JIL48" s="170"/>
      <c r="JIM48" s="188"/>
      <c r="JIN48" s="188"/>
      <c r="JIO48" s="188"/>
      <c r="JIP48" s="179"/>
      <c r="JIQ48" s="170"/>
      <c r="JIR48" s="188"/>
      <c r="JIS48" s="188"/>
      <c r="JIT48" s="188"/>
      <c r="JIU48" s="179"/>
      <c r="JIV48" s="170"/>
      <c r="JIW48" s="188"/>
      <c r="JIX48" s="188"/>
      <c r="JIY48" s="188"/>
      <c r="JIZ48" s="179"/>
      <c r="JJA48" s="170"/>
      <c r="JJB48" s="188"/>
      <c r="JJC48" s="188"/>
      <c r="JJD48" s="188"/>
      <c r="JJE48" s="179"/>
      <c r="JJF48" s="170"/>
      <c r="JJG48" s="188"/>
      <c r="JJH48" s="188"/>
      <c r="JJI48" s="188"/>
      <c r="JJJ48" s="179"/>
      <c r="JJK48" s="170"/>
      <c r="JJL48" s="188"/>
      <c r="JJM48" s="188"/>
      <c r="JJN48" s="188"/>
      <c r="JJO48" s="179"/>
      <c r="JJP48" s="170"/>
      <c r="JJQ48" s="188"/>
      <c r="JJR48" s="188"/>
      <c r="JJS48" s="188"/>
      <c r="JJT48" s="179"/>
      <c r="JJU48" s="170"/>
      <c r="JJV48" s="188"/>
      <c r="JJW48" s="188"/>
      <c r="JJX48" s="188"/>
      <c r="JJY48" s="179"/>
      <c r="JJZ48" s="170"/>
      <c r="JKA48" s="188"/>
      <c r="JKB48" s="188"/>
      <c r="JKC48" s="188"/>
      <c r="JKD48" s="179"/>
      <c r="JKE48" s="170"/>
      <c r="JKF48" s="188"/>
      <c r="JKG48" s="188"/>
      <c r="JKH48" s="188"/>
      <c r="JKI48" s="179"/>
      <c r="JKJ48" s="170"/>
      <c r="JKK48" s="188"/>
      <c r="JKL48" s="188"/>
      <c r="JKM48" s="188"/>
      <c r="JKN48" s="179"/>
      <c r="JKO48" s="170"/>
      <c r="JKP48" s="188"/>
      <c r="JKQ48" s="188"/>
      <c r="JKR48" s="188"/>
      <c r="JKS48" s="179"/>
      <c r="JKT48" s="170"/>
      <c r="JKU48" s="188"/>
      <c r="JKV48" s="188"/>
      <c r="JKW48" s="188"/>
      <c r="JKX48" s="179"/>
      <c r="JKY48" s="170"/>
      <c r="JKZ48" s="188"/>
      <c r="JLA48" s="188"/>
      <c r="JLB48" s="188"/>
      <c r="JLC48" s="179"/>
      <c r="JLD48" s="170"/>
      <c r="JLE48" s="188"/>
      <c r="JLF48" s="188"/>
      <c r="JLG48" s="188"/>
      <c r="JLH48" s="179"/>
      <c r="JLI48" s="170"/>
      <c r="JLJ48" s="188"/>
      <c r="JLK48" s="188"/>
      <c r="JLL48" s="188"/>
      <c r="JLM48" s="179"/>
      <c r="JLN48" s="170"/>
      <c r="JLO48" s="188"/>
      <c r="JLP48" s="188"/>
      <c r="JLQ48" s="188"/>
      <c r="JLR48" s="179"/>
      <c r="JLS48" s="170"/>
      <c r="JLT48" s="188"/>
      <c r="JLU48" s="188"/>
      <c r="JLV48" s="188"/>
      <c r="JLW48" s="179"/>
      <c r="JLX48" s="170"/>
      <c r="JLY48" s="188"/>
      <c r="JLZ48" s="188"/>
      <c r="JMA48" s="188"/>
      <c r="JMB48" s="179"/>
      <c r="JMC48" s="170"/>
      <c r="JMD48" s="188"/>
      <c r="JME48" s="188"/>
      <c r="JMF48" s="188"/>
      <c r="JMG48" s="179"/>
      <c r="JMH48" s="170"/>
      <c r="JMI48" s="188"/>
      <c r="JMJ48" s="188"/>
      <c r="JMK48" s="188"/>
      <c r="JML48" s="179"/>
      <c r="JMM48" s="170"/>
      <c r="JMN48" s="188"/>
      <c r="JMO48" s="188"/>
      <c r="JMP48" s="188"/>
      <c r="JMQ48" s="179"/>
      <c r="JMR48" s="170"/>
      <c r="JMS48" s="188"/>
      <c r="JMT48" s="188"/>
      <c r="JMU48" s="188"/>
      <c r="JMV48" s="179"/>
      <c r="JMW48" s="170"/>
      <c r="JMX48" s="188"/>
      <c r="JMY48" s="188"/>
      <c r="JMZ48" s="188"/>
      <c r="JNA48" s="179"/>
      <c r="JNB48" s="170"/>
      <c r="JNC48" s="188"/>
      <c r="JND48" s="188"/>
      <c r="JNE48" s="188"/>
      <c r="JNF48" s="179"/>
      <c r="JNG48" s="170"/>
      <c r="JNH48" s="188"/>
      <c r="JNI48" s="188"/>
      <c r="JNJ48" s="188"/>
      <c r="JNK48" s="179"/>
      <c r="JNL48" s="170"/>
      <c r="JNM48" s="188"/>
      <c r="JNN48" s="188"/>
      <c r="JNO48" s="188"/>
      <c r="JNP48" s="179"/>
      <c r="JNQ48" s="170"/>
      <c r="JNR48" s="188"/>
      <c r="JNS48" s="188"/>
      <c r="JNT48" s="188"/>
      <c r="JNU48" s="179"/>
      <c r="JNV48" s="170"/>
      <c r="JNW48" s="188"/>
      <c r="JNX48" s="188"/>
      <c r="JNY48" s="188"/>
      <c r="JNZ48" s="179"/>
      <c r="JOA48" s="170"/>
      <c r="JOB48" s="188"/>
      <c r="JOC48" s="188"/>
      <c r="JOD48" s="188"/>
      <c r="JOE48" s="179"/>
      <c r="JOF48" s="170"/>
      <c r="JOG48" s="188"/>
      <c r="JOH48" s="188"/>
      <c r="JOI48" s="188"/>
      <c r="JOJ48" s="179"/>
      <c r="JOK48" s="170"/>
      <c r="JOL48" s="188"/>
      <c r="JOM48" s="188"/>
      <c r="JON48" s="188"/>
      <c r="JOO48" s="179"/>
      <c r="JOP48" s="170"/>
      <c r="JOQ48" s="188"/>
      <c r="JOR48" s="188"/>
      <c r="JOS48" s="188"/>
      <c r="JOT48" s="179"/>
      <c r="JOU48" s="170"/>
      <c r="JOV48" s="188"/>
      <c r="JOW48" s="188"/>
      <c r="JOX48" s="188"/>
      <c r="JOY48" s="179"/>
      <c r="JOZ48" s="170"/>
      <c r="JPA48" s="188"/>
      <c r="JPB48" s="188"/>
      <c r="JPC48" s="188"/>
      <c r="JPD48" s="179"/>
      <c r="JPE48" s="170"/>
      <c r="JPF48" s="188"/>
      <c r="JPG48" s="188"/>
      <c r="JPH48" s="188"/>
      <c r="JPI48" s="179"/>
      <c r="JPJ48" s="170"/>
      <c r="JPK48" s="188"/>
      <c r="JPL48" s="188"/>
      <c r="JPM48" s="188"/>
      <c r="JPN48" s="179"/>
      <c r="JPO48" s="170"/>
      <c r="JPP48" s="188"/>
      <c r="JPQ48" s="188"/>
      <c r="JPR48" s="188"/>
      <c r="JPS48" s="179"/>
      <c r="JPT48" s="170"/>
      <c r="JPU48" s="188"/>
      <c r="JPV48" s="188"/>
      <c r="JPW48" s="188"/>
      <c r="JPX48" s="179"/>
      <c r="JPY48" s="170"/>
      <c r="JPZ48" s="188"/>
      <c r="JQA48" s="188"/>
      <c r="JQB48" s="188"/>
      <c r="JQC48" s="179"/>
      <c r="JQD48" s="170"/>
      <c r="JQE48" s="188"/>
      <c r="JQF48" s="188"/>
      <c r="JQG48" s="188"/>
      <c r="JQH48" s="179"/>
      <c r="JQI48" s="170"/>
      <c r="JQJ48" s="188"/>
      <c r="JQK48" s="188"/>
      <c r="JQL48" s="188"/>
      <c r="JQM48" s="179"/>
      <c r="JQN48" s="170"/>
      <c r="JQO48" s="188"/>
      <c r="JQP48" s="188"/>
      <c r="JQQ48" s="188"/>
      <c r="JQR48" s="179"/>
      <c r="JQS48" s="170"/>
      <c r="JQT48" s="188"/>
      <c r="JQU48" s="188"/>
      <c r="JQV48" s="188"/>
      <c r="JQW48" s="179"/>
      <c r="JQX48" s="170"/>
      <c r="JQY48" s="188"/>
      <c r="JQZ48" s="188"/>
      <c r="JRA48" s="188"/>
      <c r="JRB48" s="179"/>
      <c r="JRC48" s="170"/>
      <c r="JRD48" s="188"/>
      <c r="JRE48" s="188"/>
      <c r="JRF48" s="188"/>
      <c r="JRG48" s="179"/>
      <c r="JRH48" s="170"/>
      <c r="JRI48" s="188"/>
      <c r="JRJ48" s="188"/>
      <c r="JRK48" s="188"/>
      <c r="JRL48" s="179"/>
      <c r="JRM48" s="170"/>
      <c r="JRN48" s="188"/>
      <c r="JRO48" s="188"/>
      <c r="JRP48" s="188"/>
      <c r="JRQ48" s="179"/>
      <c r="JRR48" s="170"/>
      <c r="JRS48" s="188"/>
      <c r="JRT48" s="188"/>
      <c r="JRU48" s="188"/>
      <c r="JRV48" s="179"/>
      <c r="JRW48" s="170"/>
      <c r="JRX48" s="188"/>
      <c r="JRY48" s="188"/>
      <c r="JRZ48" s="188"/>
      <c r="JSA48" s="179"/>
      <c r="JSB48" s="170"/>
      <c r="JSC48" s="188"/>
      <c r="JSD48" s="188"/>
      <c r="JSE48" s="188"/>
      <c r="JSF48" s="179"/>
      <c r="JSG48" s="170"/>
      <c r="JSH48" s="188"/>
      <c r="JSI48" s="188"/>
      <c r="JSJ48" s="188"/>
      <c r="JSK48" s="179"/>
      <c r="JSL48" s="170"/>
      <c r="JSM48" s="188"/>
      <c r="JSN48" s="188"/>
      <c r="JSO48" s="188"/>
      <c r="JSP48" s="179"/>
      <c r="JSQ48" s="170"/>
      <c r="JSR48" s="188"/>
      <c r="JSS48" s="188"/>
      <c r="JST48" s="188"/>
      <c r="JSU48" s="179"/>
      <c r="JSV48" s="170"/>
      <c r="JSW48" s="188"/>
      <c r="JSX48" s="188"/>
      <c r="JSY48" s="188"/>
      <c r="JSZ48" s="179"/>
      <c r="JTA48" s="170"/>
      <c r="JTB48" s="188"/>
      <c r="JTC48" s="188"/>
      <c r="JTD48" s="188"/>
      <c r="JTE48" s="179"/>
      <c r="JTF48" s="170"/>
      <c r="JTG48" s="188"/>
      <c r="JTH48" s="188"/>
      <c r="JTI48" s="188"/>
      <c r="JTJ48" s="179"/>
      <c r="JTK48" s="170"/>
      <c r="JTL48" s="188"/>
      <c r="JTM48" s="188"/>
      <c r="JTN48" s="188"/>
      <c r="JTO48" s="179"/>
      <c r="JTP48" s="170"/>
      <c r="JTQ48" s="188"/>
      <c r="JTR48" s="188"/>
      <c r="JTS48" s="188"/>
      <c r="JTT48" s="179"/>
      <c r="JTU48" s="170"/>
      <c r="JTV48" s="188"/>
      <c r="JTW48" s="188"/>
      <c r="JTX48" s="188"/>
      <c r="JTY48" s="179"/>
      <c r="JTZ48" s="170"/>
      <c r="JUA48" s="188"/>
      <c r="JUB48" s="188"/>
      <c r="JUC48" s="188"/>
      <c r="JUD48" s="179"/>
      <c r="JUE48" s="170"/>
      <c r="JUF48" s="188"/>
      <c r="JUG48" s="188"/>
      <c r="JUH48" s="188"/>
      <c r="JUI48" s="179"/>
      <c r="JUJ48" s="170"/>
      <c r="JUK48" s="188"/>
      <c r="JUL48" s="188"/>
      <c r="JUM48" s="188"/>
      <c r="JUN48" s="179"/>
      <c r="JUO48" s="170"/>
      <c r="JUP48" s="188"/>
      <c r="JUQ48" s="188"/>
      <c r="JUR48" s="188"/>
      <c r="JUS48" s="179"/>
      <c r="JUT48" s="170"/>
      <c r="JUU48" s="188"/>
      <c r="JUV48" s="188"/>
      <c r="JUW48" s="188"/>
      <c r="JUX48" s="179"/>
      <c r="JUY48" s="170"/>
      <c r="JUZ48" s="188"/>
      <c r="JVA48" s="188"/>
      <c r="JVB48" s="188"/>
      <c r="JVC48" s="179"/>
      <c r="JVD48" s="170"/>
      <c r="JVE48" s="188"/>
      <c r="JVF48" s="188"/>
      <c r="JVG48" s="188"/>
      <c r="JVH48" s="179"/>
      <c r="JVI48" s="170"/>
      <c r="JVJ48" s="188"/>
      <c r="JVK48" s="188"/>
      <c r="JVL48" s="188"/>
      <c r="JVM48" s="179"/>
      <c r="JVN48" s="170"/>
      <c r="JVO48" s="188"/>
      <c r="JVP48" s="188"/>
      <c r="JVQ48" s="188"/>
      <c r="JVR48" s="179"/>
      <c r="JVS48" s="170"/>
      <c r="JVT48" s="188"/>
      <c r="JVU48" s="188"/>
      <c r="JVV48" s="188"/>
      <c r="JVW48" s="179"/>
      <c r="JVX48" s="170"/>
      <c r="JVY48" s="188"/>
      <c r="JVZ48" s="188"/>
      <c r="JWA48" s="188"/>
      <c r="JWB48" s="179"/>
      <c r="JWC48" s="170"/>
      <c r="JWD48" s="188"/>
      <c r="JWE48" s="188"/>
      <c r="JWF48" s="188"/>
      <c r="JWG48" s="179"/>
      <c r="JWH48" s="170"/>
      <c r="JWI48" s="188"/>
      <c r="JWJ48" s="188"/>
      <c r="JWK48" s="188"/>
      <c r="JWL48" s="179"/>
      <c r="JWM48" s="170"/>
      <c r="JWN48" s="188"/>
      <c r="JWO48" s="188"/>
      <c r="JWP48" s="188"/>
      <c r="JWQ48" s="179"/>
      <c r="JWR48" s="170"/>
      <c r="JWS48" s="188"/>
      <c r="JWT48" s="188"/>
      <c r="JWU48" s="188"/>
      <c r="JWV48" s="179"/>
      <c r="JWW48" s="170"/>
      <c r="JWX48" s="188"/>
      <c r="JWY48" s="188"/>
      <c r="JWZ48" s="188"/>
      <c r="JXA48" s="179"/>
      <c r="JXB48" s="170"/>
      <c r="JXC48" s="188"/>
      <c r="JXD48" s="188"/>
      <c r="JXE48" s="188"/>
      <c r="JXF48" s="179"/>
      <c r="JXG48" s="170"/>
      <c r="JXH48" s="188"/>
      <c r="JXI48" s="188"/>
      <c r="JXJ48" s="188"/>
      <c r="JXK48" s="179"/>
      <c r="JXL48" s="170"/>
      <c r="JXM48" s="188"/>
      <c r="JXN48" s="188"/>
      <c r="JXO48" s="188"/>
      <c r="JXP48" s="179"/>
      <c r="JXQ48" s="170"/>
      <c r="JXR48" s="188"/>
      <c r="JXS48" s="188"/>
      <c r="JXT48" s="188"/>
      <c r="JXU48" s="179"/>
      <c r="JXV48" s="170"/>
      <c r="JXW48" s="188"/>
      <c r="JXX48" s="188"/>
      <c r="JXY48" s="188"/>
      <c r="JXZ48" s="179"/>
      <c r="JYA48" s="170"/>
      <c r="JYB48" s="188"/>
      <c r="JYC48" s="188"/>
      <c r="JYD48" s="188"/>
      <c r="JYE48" s="179"/>
      <c r="JYF48" s="170"/>
      <c r="JYG48" s="188"/>
      <c r="JYH48" s="188"/>
      <c r="JYI48" s="188"/>
      <c r="JYJ48" s="179"/>
      <c r="JYK48" s="170"/>
      <c r="JYL48" s="188"/>
      <c r="JYM48" s="188"/>
      <c r="JYN48" s="188"/>
      <c r="JYO48" s="179"/>
      <c r="JYP48" s="170"/>
      <c r="JYQ48" s="188"/>
      <c r="JYR48" s="188"/>
      <c r="JYS48" s="188"/>
      <c r="JYT48" s="179"/>
      <c r="JYU48" s="170"/>
      <c r="JYV48" s="188"/>
      <c r="JYW48" s="188"/>
      <c r="JYX48" s="188"/>
      <c r="JYY48" s="179"/>
      <c r="JYZ48" s="170"/>
      <c r="JZA48" s="188"/>
      <c r="JZB48" s="188"/>
      <c r="JZC48" s="188"/>
      <c r="JZD48" s="179"/>
      <c r="JZE48" s="170"/>
      <c r="JZF48" s="188"/>
      <c r="JZG48" s="188"/>
      <c r="JZH48" s="188"/>
      <c r="JZI48" s="179"/>
      <c r="JZJ48" s="170"/>
      <c r="JZK48" s="188"/>
      <c r="JZL48" s="188"/>
      <c r="JZM48" s="188"/>
      <c r="JZN48" s="179"/>
      <c r="JZO48" s="170"/>
      <c r="JZP48" s="188"/>
      <c r="JZQ48" s="188"/>
      <c r="JZR48" s="188"/>
      <c r="JZS48" s="179"/>
      <c r="JZT48" s="170"/>
      <c r="JZU48" s="188"/>
      <c r="JZV48" s="188"/>
      <c r="JZW48" s="188"/>
      <c r="JZX48" s="179"/>
      <c r="JZY48" s="170"/>
      <c r="JZZ48" s="188"/>
      <c r="KAA48" s="188"/>
      <c r="KAB48" s="188"/>
      <c r="KAC48" s="179"/>
      <c r="KAD48" s="170"/>
      <c r="KAE48" s="188"/>
      <c r="KAF48" s="188"/>
      <c r="KAG48" s="188"/>
      <c r="KAH48" s="179"/>
      <c r="KAI48" s="170"/>
      <c r="KAJ48" s="188"/>
      <c r="KAK48" s="188"/>
      <c r="KAL48" s="188"/>
      <c r="KAM48" s="179"/>
      <c r="KAN48" s="170"/>
      <c r="KAO48" s="188"/>
      <c r="KAP48" s="188"/>
      <c r="KAQ48" s="188"/>
      <c r="KAR48" s="179"/>
      <c r="KAS48" s="170"/>
      <c r="KAT48" s="188"/>
      <c r="KAU48" s="188"/>
      <c r="KAV48" s="188"/>
      <c r="KAW48" s="179"/>
      <c r="KAX48" s="170"/>
      <c r="KAY48" s="188"/>
      <c r="KAZ48" s="188"/>
      <c r="KBA48" s="188"/>
      <c r="KBB48" s="179"/>
      <c r="KBC48" s="170"/>
      <c r="KBD48" s="188"/>
      <c r="KBE48" s="188"/>
      <c r="KBF48" s="188"/>
      <c r="KBG48" s="179"/>
      <c r="KBH48" s="170"/>
      <c r="KBI48" s="188"/>
      <c r="KBJ48" s="188"/>
      <c r="KBK48" s="188"/>
      <c r="KBL48" s="179"/>
      <c r="KBM48" s="170"/>
      <c r="KBN48" s="188"/>
      <c r="KBO48" s="188"/>
      <c r="KBP48" s="188"/>
      <c r="KBQ48" s="179"/>
      <c r="KBR48" s="170"/>
      <c r="KBS48" s="188"/>
      <c r="KBT48" s="188"/>
      <c r="KBU48" s="188"/>
      <c r="KBV48" s="179"/>
      <c r="KBW48" s="170"/>
      <c r="KBX48" s="188"/>
      <c r="KBY48" s="188"/>
      <c r="KBZ48" s="188"/>
      <c r="KCA48" s="179"/>
      <c r="KCB48" s="170"/>
      <c r="KCC48" s="188"/>
      <c r="KCD48" s="188"/>
      <c r="KCE48" s="188"/>
      <c r="KCF48" s="179"/>
      <c r="KCG48" s="170"/>
      <c r="KCH48" s="188"/>
      <c r="KCI48" s="188"/>
      <c r="KCJ48" s="188"/>
      <c r="KCK48" s="179"/>
      <c r="KCL48" s="170"/>
      <c r="KCM48" s="188"/>
      <c r="KCN48" s="188"/>
      <c r="KCO48" s="188"/>
      <c r="KCP48" s="179"/>
      <c r="KCQ48" s="170"/>
      <c r="KCR48" s="188"/>
      <c r="KCS48" s="188"/>
      <c r="KCT48" s="188"/>
      <c r="KCU48" s="179"/>
      <c r="KCV48" s="170"/>
      <c r="KCW48" s="188"/>
      <c r="KCX48" s="188"/>
      <c r="KCY48" s="188"/>
      <c r="KCZ48" s="179"/>
      <c r="KDA48" s="170"/>
      <c r="KDB48" s="188"/>
      <c r="KDC48" s="188"/>
      <c r="KDD48" s="188"/>
      <c r="KDE48" s="179"/>
      <c r="KDF48" s="170"/>
      <c r="KDG48" s="188"/>
      <c r="KDH48" s="188"/>
      <c r="KDI48" s="188"/>
      <c r="KDJ48" s="179"/>
      <c r="KDK48" s="170"/>
      <c r="KDL48" s="188"/>
      <c r="KDM48" s="188"/>
      <c r="KDN48" s="188"/>
      <c r="KDO48" s="179"/>
      <c r="KDP48" s="170"/>
      <c r="KDQ48" s="188"/>
      <c r="KDR48" s="188"/>
      <c r="KDS48" s="188"/>
      <c r="KDT48" s="179"/>
      <c r="KDU48" s="170"/>
      <c r="KDV48" s="188"/>
      <c r="KDW48" s="188"/>
      <c r="KDX48" s="188"/>
      <c r="KDY48" s="179"/>
      <c r="KDZ48" s="170"/>
      <c r="KEA48" s="188"/>
      <c r="KEB48" s="188"/>
      <c r="KEC48" s="188"/>
      <c r="KED48" s="179"/>
      <c r="KEE48" s="170"/>
      <c r="KEF48" s="188"/>
      <c r="KEG48" s="188"/>
      <c r="KEH48" s="188"/>
      <c r="KEI48" s="179"/>
      <c r="KEJ48" s="170"/>
      <c r="KEK48" s="188"/>
      <c r="KEL48" s="188"/>
      <c r="KEM48" s="188"/>
      <c r="KEN48" s="179"/>
      <c r="KEO48" s="170"/>
      <c r="KEP48" s="188"/>
      <c r="KEQ48" s="188"/>
      <c r="KER48" s="188"/>
      <c r="KES48" s="179"/>
      <c r="KET48" s="170"/>
      <c r="KEU48" s="188"/>
      <c r="KEV48" s="188"/>
      <c r="KEW48" s="188"/>
      <c r="KEX48" s="179"/>
      <c r="KEY48" s="170"/>
      <c r="KEZ48" s="188"/>
      <c r="KFA48" s="188"/>
      <c r="KFB48" s="188"/>
      <c r="KFC48" s="179"/>
      <c r="KFD48" s="170"/>
      <c r="KFE48" s="188"/>
      <c r="KFF48" s="188"/>
      <c r="KFG48" s="188"/>
      <c r="KFH48" s="179"/>
      <c r="KFI48" s="170"/>
      <c r="KFJ48" s="188"/>
      <c r="KFK48" s="188"/>
      <c r="KFL48" s="188"/>
      <c r="KFM48" s="179"/>
      <c r="KFN48" s="170"/>
      <c r="KFO48" s="188"/>
      <c r="KFP48" s="188"/>
      <c r="KFQ48" s="188"/>
      <c r="KFR48" s="179"/>
      <c r="KFS48" s="170"/>
      <c r="KFT48" s="188"/>
      <c r="KFU48" s="188"/>
      <c r="KFV48" s="188"/>
      <c r="KFW48" s="179"/>
      <c r="KFX48" s="170"/>
      <c r="KFY48" s="188"/>
      <c r="KFZ48" s="188"/>
      <c r="KGA48" s="188"/>
      <c r="KGB48" s="179"/>
      <c r="KGC48" s="170"/>
      <c r="KGD48" s="188"/>
      <c r="KGE48" s="188"/>
      <c r="KGF48" s="188"/>
      <c r="KGG48" s="179"/>
      <c r="KGH48" s="170"/>
      <c r="KGI48" s="188"/>
      <c r="KGJ48" s="188"/>
      <c r="KGK48" s="188"/>
      <c r="KGL48" s="179"/>
      <c r="KGM48" s="170"/>
      <c r="KGN48" s="188"/>
      <c r="KGO48" s="188"/>
      <c r="KGP48" s="188"/>
      <c r="KGQ48" s="179"/>
      <c r="KGR48" s="170"/>
      <c r="KGS48" s="188"/>
      <c r="KGT48" s="188"/>
      <c r="KGU48" s="188"/>
      <c r="KGV48" s="179"/>
      <c r="KGW48" s="170"/>
      <c r="KGX48" s="188"/>
      <c r="KGY48" s="188"/>
      <c r="KGZ48" s="188"/>
      <c r="KHA48" s="179"/>
      <c r="KHB48" s="170"/>
      <c r="KHC48" s="188"/>
      <c r="KHD48" s="188"/>
      <c r="KHE48" s="188"/>
      <c r="KHF48" s="179"/>
      <c r="KHG48" s="170"/>
      <c r="KHH48" s="188"/>
      <c r="KHI48" s="188"/>
      <c r="KHJ48" s="188"/>
      <c r="KHK48" s="179"/>
      <c r="KHL48" s="170"/>
      <c r="KHM48" s="188"/>
      <c r="KHN48" s="188"/>
      <c r="KHO48" s="188"/>
      <c r="KHP48" s="179"/>
      <c r="KHQ48" s="170"/>
      <c r="KHR48" s="188"/>
      <c r="KHS48" s="188"/>
      <c r="KHT48" s="188"/>
      <c r="KHU48" s="179"/>
      <c r="KHV48" s="170"/>
      <c r="KHW48" s="188"/>
      <c r="KHX48" s="188"/>
      <c r="KHY48" s="188"/>
      <c r="KHZ48" s="179"/>
      <c r="KIA48" s="170"/>
      <c r="KIB48" s="188"/>
      <c r="KIC48" s="188"/>
      <c r="KID48" s="188"/>
      <c r="KIE48" s="179"/>
      <c r="KIF48" s="170"/>
      <c r="KIG48" s="188"/>
      <c r="KIH48" s="188"/>
      <c r="KII48" s="188"/>
      <c r="KIJ48" s="179"/>
      <c r="KIK48" s="170"/>
      <c r="KIL48" s="188"/>
      <c r="KIM48" s="188"/>
      <c r="KIN48" s="188"/>
      <c r="KIO48" s="179"/>
      <c r="KIP48" s="170"/>
      <c r="KIQ48" s="188"/>
      <c r="KIR48" s="188"/>
      <c r="KIS48" s="188"/>
      <c r="KIT48" s="179"/>
      <c r="KIU48" s="170"/>
      <c r="KIV48" s="188"/>
      <c r="KIW48" s="188"/>
      <c r="KIX48" s="188"/>
      <c r="KIY48" s="179"/>
      <c r="KIZ48" s="170"/>
      <c r="KJA48" s="188"/>
      <c r="KJB48" s="188"/>
      <c r="KJC48" s="188"/>
      <c r="KJD48" s="179"/>
      <c r="KJE48" s="170"/>
      <c r="KJF48" s="188"/>
      <c r="KJG48" s="188"/>
      <c r="KJH48" s="188"/>
      <c r="KJI48" s="179"/>
      <c r="KJJ48" s="170"/>
      <c r="KJK48" s="188"/>
      <c r="KJL48" s="188"/>
      <c r="KJM48" s="188"/>
      <c r="KJN48" s="179"/>
      <c r="KJO48" s="170"/>
      <c r="KJP48" s="188"/>
      <c r="KJQ48" s="188"/>
      <c r="KJR48" s="188"/>
      <c r="KJS48" s="179"/>
      <c r="KJT48" s="170"/>
      <c r="KJU48" s="188"/>
      <c r="KJV48" s="188"/>
      <c r="KJW48" s="188"/>
      <c r="KJX48" s="179"/>
      <c r="KJY48" s="170"/>
      <c r="KJZ48" s="188"/>
      <c r="KKA48" s="188"/>
      <c r="KKB48" s="188"/>
      <c r="KKC48" s="179"/>
      <c r="KKD48" s="170"/>
      <c r="KKE48" s="188"/>
      <c r="KKF48" s="188"/>
      <c r="KKG48" s="188"/>
      <c r="KKH48" s="179"/>
      <c r="KKI48" s="170"/>
      <c r="KKJ48" s="188"/>
      <c r="KKK48" s="188"/>
      <c r="KKL48" s="188"/>
      <c r="KKM48" s="179"/>
      <c r="KKN48" s="170"/>
      <c r="KKO48" s="188"/>
      <c r="KKP48" s="188"/>
      <c r="KKQ48" s="188"/>
      <c r="KKR48" s="179"/>
      <c r="KKS48" s="170"/>
      <c r="KKT48" s="188"/>
      <c r="KKU48" s="188"/>
      <c r="KKV48" s="188"/>
      <c r="KKW48" s="179"/>
      <c r="KKX48" s="170"/>
      <c r="KKY48" s="188"/>
      <c r="KKZ48" s="188"/>
      <c r="KLA48" s="188"/>
      <c r="KLB48" s="179"/>
      <c r="KLC48" s="170"/>
      <c r="KLD48" s="188"/>
      <c r="KLE48" s="188"/>
      <c r="KLF48" s="188"/>
      <c r="KLG48" s="179"/>
      <c r="KLH48" s="170"/>
      <c r="KLI48" s="188"/>
      <c r="KLJ48" s="188"/>
      <c r="KLK48" s="188"/>
      <c r="KLL48" s="179"/>
      <c r="KLM48" s="170"/>
      <c r="KLN48" s="188"/>
      <c r="KLO48" s="188"/>
      <c r="KLP48" s="188"/>
      <c r="KLQ48" s="179"/>
      <c r="KLR48" s="170"/>
      <c r="KLS48" s="188"/>
      <c r="KLT48" s="188"/>
      <c r="KLU48" s="188"/>
      <c r="KLV48" s="179"/>
      <c r="KLW48" s="170"/>
      <c r="KLX48" s="188"/>
      <c r="KLY48" s="188"/>
      <c r="KLZ48" s="188"/>
      <c r="KMA48" s="179"/>
      <c r="KMB48" s="170"/>
      <c r="KMC48" s="188"/>
      <c r="KMD48" s="188"/>
      <c r="KME48" s="188"/>
      <c r="KMF48" s="179"/>
      <c r="KMG48" s="170"/>
      <c r="KMH48" s="188"/>
      <c r="KMI48" s="188"/>
      <c r="KMJ48" s="188"/>
      <c r="KMK48" s="179"/>
      <c r="KML48" s="170"/>
      <c r="KMM48" s="188"/>
      <c r="KMN48" s="188"/>
      <c r="KMO48" s="188"/>
      <c r="KMP48" s="179"/>
      <c r="KMQ48" s="170"/>
      <c r="KMR48" s="188"/>
      <c r="KMS48" s="188"/>
      <c r="KMT48" s="188"/>
      <c r="KMU48" s="179"/>
      <c r="KMV48" s="170"/>
      <c r="KMW48" s="188"/>
      <c r="KMX48" s="188"/>
      <c r="KMY48" s="188"/>
      <c r="KMZ48" s="179"/>
      <c r="KNA48" s="170"/>
      <c r="KNB48" s="188"/>
      <c r="KNC48" s="188"/>
      <c r="KND48" s="188"/>
      <c r="KNE48" s="179"/>
      <c r="KNF48" s="170"/>
      <c r="KNG48" s="188"/>
      <c r="KNH48" s="188"/>
      <c r="KNI48" s="188"/>
      <c r="KNJ48" s="179"/>
      <c r="KNK48" s="170"/>
      <c r="KNL48" s="188"/>
      <c r="KNM48" s="188"/>
      <c r="KNN48" s="188"/>
      <c r="KNO48" s="179"/>
      <c r="KNP48" s="170"/>
      <c r="KNQ48" s="188"/>
      <c r="KNR48" s="188"/>
      <c r="KNS48" s="188"/>
      <c r="KNT48" s="179"/>
      <c r="KNU48" s="170"/>
      <c r="KNV48" s="188"/>
      <c r="KNW48" s="188"/>
      <c r="KNX48" s="188"/>
      <c r="KNY48" s="179"/>
      <c r="KNZ48" s="170"/>
      <c r="KOA48" s="188"/>
      <c r="KOB48" s="188"/>
      <c r="KOC48" s="188"/>
      <c r="KOD48" s="179"/>
      <c r="KOE48" s="170"/>
      <c r="KOF48" s="188"/>
      <c r="KOG48" s="188"/>
      <c r="KOH48" s="188"/>
      <c r="KOI48" s="179"/>
      <c r="KOJ48" s="170"/>
      <c r="KOK48" s="188"/>
      <c r="KOL48" s="188"/>
      <c r="KOM48" s="188"/>
      <c r="KON48" s="179"/>
      <c r="KOO48" s="170"/>
      <c r="KOP48" s="188"/>
      <c r="KOQ48" s="188"/>
      <c r="KOR48" s="188"/>
      <c r="KOS48" s="179"/>
      <c r="KOT48" s="170"/>
      <c r="KOU48" s="188"/>
      <c r="KOV48" s="188"/>
      <c r="KOW48" s="188"/>
      <c r="KOX48" s="179"/>
      <c r="KOY48" s="170"/>
      <c r="KOZ48" s="188"/>
      <c r="KPA48" s="188"/>
      <c r="KPB48" s="188"/>
      <c r="KPC48" s="179"/>
      <c r="KPD48" s="170"/>
      <c r="KPE48" s="188"/>
      <c r="KPF48" s="188"/>
      <c r="KPG48" s="188"/>
      <c r="KPH48" s="179"/>
      <c r="KPI48" s="170"/>
      <c r="KPJ48" s="188"/>
      <c r="KPK48" s="188"/>
      <c r="KPL48" s="188"/>
      <c r="KPM48" s="179"/>
      <c r="KPN48" s="170"/>
      <c r="KPO48" s="188"/>
      <c r="KPP48" s="188"/>
      <c r="KPQ48" s="188"/>
      <c r="KPR48" s="179"/>
      <c r="KPS48" s="170"/>
      <c r="KPT48" s="188"/>
      <c r="KPU48" s="188"/>
      <c r="KPV48" s="188"/>
      <c r="KPW48" s="179"/>
      <c r="KPX48" s="170"/>
      <c r="KPY48" s="188"/>
      <c r="KPZ48" s="188"/>
      <c r="KQA48" s="188"/>
      <c r="KQB48" s="179"/>
      <c r="KQC48" s="170"/>
      <c r="KQD48" s="188"/>
      <c r="KQE48" s="188"/>
      <c r="KQF48" s="188"/>
      <c r="KQG48" s="179"/>
      <c r="KQH48" s="170"/>
      <c r="KQI48" s="188"/>
      <c r="KQJ48" s="188"/>
      <c r="KQK48" s="188"/>
      <c r="KQL48" s="179"/>
      <c r="KQM48" s="170"/>
      <c r="KQN48" s="188"/>
      <c r="KQO48" s="188"/>
      <c r="KQP48" s="188"/>
      <c r="KQQ48" s="179"/>
      <c r="KQR48" s="170"/>
      <c r="KQS48" s="188"/>
      <c r="KQT48" s="188"/>
      <c r="KQU48" s="188"/>
      <c r="KQV48" s="179"/>
      <c r="KQW48" s="170"/>
      <c r="KQX48" s="188"/>
      <c r="KQY48" s="188"/>
      <c r="KQZ48" s="188"/>
      <c r="KRA48" s="179"/>
      <c r="KRB48" s="170"/>
      <c r="KRC48" s="188"/>
      <c r="KRD48" s="188"/>
      <c r="KRE48" s="188"/>
      <c r="KRF48" s="179"/>
      <c r="KRG48" s="170"/>
      <c r="KRH48" s="188"/>
      <c r="KRI48" s="188"/>
      <c r="KRJ48" s="188"/>
      <c r="KRK48" s="179"/>
      <c r="KRL48" s="170"/>
      <c r="KRM48" s="188"/>
      <c r="KRN48" s="188"/>
      <c r="KRO48" s="188"/>
      <c r="KRP48" s="179"/>
      <c r="KRQ48" s="170"/>
      <c r="KRR48" s="188"/>
      <c r="KRS48" s="188"/>
      <c r="KRT48" s="188"/>
      <c r="KRU48" s="179"/>
      <c r="KRV48" s="170"/>
      <c r="KRW48" s="188"/>
      <c r="KRX48" s="188"/>
      <c r="KRY48" s="188"/>
      <c r="KRZ48" s="179"/>
      <c r="KSA48" s="170"/>
      <c r="KSB48" s="188"/>
      <c r="KSC48" s="188"/>
      <c r="KSD48" s="188"/>
      <c r="KSE48" s="179"/>
      <c r="KSF48" s="170"/>
      <c r="KSG48" s="188"/>
      <c r="KSH48" s="188"/>
      <c r="KSI48" s="188"/>
      <c r="KSJ48" s="179"/>
      <c r="KSK48" s="170"/>
      <c r="KSL48" s="188"/>
      <c r="KSM48" s="188"/>
      <c r="KSN48" s="188"/>
      <c r="KSO48" s="179"/>
      <c r="KSP48" s="170"/>
      <c r="KSQ48" s="188"/>
      <c r="KSR48" s="188"/>
      <c r="KSS48" s="188"/>
      <c r="KST48" s="179"/>
      <c r="KSU48" s="170"/>
      <c r="KSV48" s="188"/>
      <c r="KSW48" s="188"/>
      <c r="KSX48" s="188"/>
      <c r="KSY48" s="179"/>
      <c r="KSZ48" s="170"/>
      <c r="KTA48" s="188"/>
      <c r="KTB48" s="188"/>
      <c r="KTC48" s="188"/>
      <c r="KTD48" s="179"/>
      <c r="KTE48" s="170"/>
      <c r="KTF48" s="188"/>
      <c r="KTG48" s="188"/>
      <c r="KTH48" s="188"/>
      <c r="KTI48" s="179"/>
      <c r="KTJ48" s="170"/>
      <c r="KTK48" s="188"/>
      <c r="KTL48" s="188"/>
      <c r="KTM48" s="188"/>
      <c r="KTN48" s="179"/>
      <c r="KTO48" s="170"/>
      <c r="KTP48" s="188"/>
      <c r="KTQ48" s="188"/>
      <c r="KTR48" s="188"/>
      <c r="KTS48" s="179"/>
      <c r="KTT48" s="170"/>
      <c r="KTU48" s="188"/>
      <c r="KTV48" s="188"/>
      <c r="KTW48" s="188"/>
      <c r="KTX48" s="179"/>
      <c r="KTY48" s="170"/>
      <c r="KTZ48" s="188"/>
      <c r="KUA48" s="188"/>
      <c r="KUB48" s="188"/>
      <c r="KUC48" s="179"/>
      <c r="KUD48" s="170"/>
      <c r="KUE48" s="188"/>
      <c r="KUF48" s="188"/>
      <c r="KUG48" s="188"/>
      <c r="KUH48" s="179"/>
      <c r="KUI48" s="170"/>
      <c r="KUJ48" s="188"/>
      <c r="KUK48" s="188"/>
      <c r="KUL48" s="188"/>
      <c r="KUM48" s="179"/>
      <c r="KUN48" s="170"/>
      <c r="KUO48" s="188"/>
      <c r="KUP48" s="188"/>
      <c r="KUQ48" s="188"/>
      <c r="KUR48" s="179"/>
      <c r="KUS48" s="170"/>
      <c r="KUT48" s="188"/>
      <c r="KUU48" s="188"/>
      <c r="KUV48" s="188"/>
      <c r="KUW48" s="179"/>
      <c r="KUX48" s="170"/>
      <c r="KUY48" s="188"/>
      <c r="KUZ48" s="188"/>
      <c r="KVA48" s="188"/>
      <c r="KVB48" s="179"/>
      <c r="KVC48" s="170"/>
      <c r="KVD48" s="188"/>
      <c r="KVE48" s="188"/>
      <c r="KVF48" s="188"/>
      <c r="KVG48" s="179"/>
      <c r="KVH48" s="170"/>
      <c r="KVI48" s="188"/>
      <c r="KVJ48" s="188"/>
      <c r="KVK48" s="188"/>
      <c r="KVL48" s="179"/>
      <c r="KVM48" s="170"/>
      <c r="KVN48" s="188"/>
      <c r="KVO48" s="188"/>
      <c r="KVP48" s="188"/>
      <c r="KVQ48" s="179"/>
      <c r="KVR48" s="170"/>
      <c r="KVS48" s="188"/>
      <c r="KVT48" s="188"/>
      <c r="KVU48" s="188"/>
      <c r="KVV48" s="179"/>
      <c r="KVW48" s="170"/>
      <c r="KVX48" s="188"/>
      <c r="KVY48" s="188"/>
      <c r="KVZ48" s="188"/>
      <c r="KWA48" s="179"/>
      <c r="KWB48" s="170"/>
      <c r="KWC48" s="188"/>
      <c r="KWD48" s="188"/>
      <c r="KWE48" s="188"/>
      <c r="KWF48" s="179"/>
      <c r="KWG48" s="170"/>
      <c r="KWH48" s="188"/>
      <c r="KWI48" s="188"/>
      <c r="KWJ48" s="188"/>
      <c r="KWK48" s="179"/>
      <c r="KWL48" s="170"/>
      <c r="KWM48" s="188"/>
      <c r="KWN48" s="188"/>
      <c r="KWO48" s="188"/>
      <c r="KWP48" s="179"/>
      <c r="KWQ48" s="170"/>
      <c r="KWR48" s="188"/>
      <c r="KWS48" s="188"/>
      <c r="KWT48" s="188"/>
      <c r="KWU48" s="179"/>
      <c r="KWV48" s="170"/>
      <c r="KWW48" s="188"/>
      <c r="KWX48" s="188"/>
      <c r="KWY48" s="188"/>
      <c r="KWZ48" s="179"/>
      <c r="KXA48" s="170"/>
      <c r="KXB48" s="188"/>
      <c r="KXC48" s="188"/>
      <c r="KXD48" s="188"/>
      <c r="KXE48" s="179"/>
      <c r="KXF48" s="170"/>
      <c r="KXG48" s="188"/>
      <c r="KXH48" s="188"/>
      <c r="KXI48" s="188"/>
      <c r="KXJ48" s="179"/>
      <c r="KXK48" s="170"/>
      <c r="KXL48" s="188"/>
      <c r="KXM48" s="188"/>
      <c r="KXN48" s="188"/>
      <c r="KXO48" s="179"/>
      <c r="KXP48" s="170"/>
      <c r="KXQ48" s="188"/>
      <c r="KXR48" s="188"/>
      <c r="KXS48" s="188"/>
      <c r="KXT48" s="179"/>
      <c r="KXU48" s="170"/>
      <c r="KXV48" s="188"/>
      <c r="KXW48" s="188"/>
      <c r="KXX48" s="188"/>
      <c r="KXY48" s="179"/>
      <c r="KXZ48" s="170"/>
      <c r="KYA48" s="188"/>
      <c r="KYB48" s="188"/>
      <c r="KYC48" s="188"/>
      <c r="KYD48" s="179"/>
      <c r="KYE48" s="170"/>
      <c r="KYF48" s="188"/>
      <c r="KYG48" s="188"/>
      <c r="KYH48" s="188"/>
      <c r="KYI48" s="179"/>
      <c r="KYJ48" s="170"/>
      <c r="KYK48" s="188"/>
      <c r="KYL48" s="188"/>
      <c r="KYM48" s="188"/>
      <c r="KYN48" s="179"/>
      <c r="KYO48" s="170"/>
      <c r="KYP48" s="188"/>
      <c r="KYQ48" s="188"/>
      <c r="KYR48" s="188"/>
      <c r="KYS48" s="179"/>
      <c r="KYT48" s="170"/>
      <c r="KYU48" s="188"/>
      <c r="KYV48" s="188"/>
      <c r="KYW48" s="188"/>
      <c r="KYX48" s="179"/>
      <c r="KYY48" s="170"/>
      <c r="KYZ48" s="188"/>
      <c r="KZA48" s="188"/>
      <c r="KZB48" s="188"/>
      <c r="KZC48" s="179"/>
      <c r="KZD48" s="170"/>
      <c r="KZE48" s="188"/>
      <c r="KZF48" s="188"/>
      <c r="KZG48" s="188"/>
      <c r="KZH48" s="179"/>
      <c r="KZI48" s="170"/>
      <c r="KZJ48" s="188"/>
      <c r="KZK48" s="188"/>
      <c r="KZL48" s="188"/>
      <c r="KZM48" s="179"/>
      <c r="KZN48" s="170"/>
      <c r="KZO48" s="188"/>
      <c r="KZP48" s="188"/>
      <c r="KZQ48" s="188"/>
      <c r="KZR48" s="179"/>
      <c r="KZS48" s="170"/>
      <c r="KZT48" s="188"/>
      <c r="KZU48" s="188"/>
      <c r="KZV48" s="188"/>
      <c r="KZW48" s="179"/>
      <c r="KZX48" s="170"/>
      <c r="KZY48" s="188"/>
      <c r="KZZ48" s="188"/>
      <c r="LAA48" s="188"/>
      <c r="LAB48" s="179"/>
      <c r="LAC48" s="170"/>
      <c r="LAD48" s="188"/>
      <c r="LAE48" s="188"/>
      <c r="LAF48" s="188"/>
      <c r="LAG48" s="179"/>
      <c r="LAH48" s="170"/>
      <c r="LAI48" s="188"/>
      <c r="LAJ48" s="188"/>
      <c r="LAK48" s="188"/>
      <c r="LAL48" s="179"/>
      <c r="LAM48" s="170"/>
      <c r="LAN48" s="188"/>
      <c r="LAO48" s="188"/>
      <c r="LAP48" s="188"/>
      <c r="LAQ48" s="179"/>
      <c r="LAR48" s="170"/>
      <c r="LAS48" s="188"/>
      <c r="LAT48" s="188"/>
      <c r="LAU48" s="188"/>
      <c r="LAV48" s="179"/>
      <c r="LAW48" s="170"/>
      <c r="LAX48" s="188"/>
      <c r="LAY48" s="188"/>
      <c r="LAZ48" s="188"/>
      <c r="LBA48" s="179"/>
      <c r="LBB48" s="170"/>
      <c r="LBC48" s="188"/>
      <c r="LBD48" s="188"/>
      <c r="LBE48" s="188"/>
      <c r="LBF48" s="179"/>
      <c r="LBG48" s="170"/>
      <c r="LBH48" s="188"/>
      <c r="LBI48" s="188"/>
      <c r="LBJ48" s="188"/>
      <c r="LBK48" s="179"/>
      <c r="LBL48" s="170"/>
      <c r="LBM48" s="188"/>
      <c r="LBN48" s="188"/>
      <c r="LBO48" s="188"/>
      <c r="LBP48" s="179"/>
      <c r="LBQ48" s="170"/>
      <c r="LBR48" s="188"/>
      <c r="LBS48" s="188"/>
      <c r="LBT48" s="188"/>
      <c r="LBU48" s="179"/>
      <c r="LBV48" s="170"/>
      <c r="LBW48" s="188"/>
      <c r="LBX48" s="188"/>
      <c r="LBY48" s="188"/>
      <c r="LBZ48" s="179"/>
      <c r="LCA48" s="170"/>
      <c r="LCB48" s="188"/>
      <c r="LCC48" s="188"/>
      <c r="LCD48" s="188"/>
      <c r="LCE48" s="179"/>
      <c r="LCF48" s="170"/>
      <c r="LCG48" s="188"/>
      <c r="LCH48" s="188"/>
      <c r="LCI48" s="188"/>
      <c r="LCJ48" s="179"/>
      <c r="LCK48" s="170"/>
      <c r="LCL48" s="188"/>
      <c r="LCM48" s="188"/>
      <c r="LCN48" s="188"/>
      <c r="LCO48" s="179"/>
      <c r="LCP48" s="170"/>
      <c r="LCQ48" s="188"/>
      <c r="LCR48" s="188"/>
      <c r="LCS48" s="188"/>
      <c r="LCT48" s="179"/>
      <c r="LCU48" s="170"/>
      <c r="LCV48" s="188"/>
      <c r="LCW48" s="188"/>
      <c r="LCX48" s="188"/>
      <c r="LCY48" s="179"/>
      <c r="LCZ48" s="170"/>
      <c r="LDA48" s="188"/>
      <c r="LDB48" s="188"/>
      <c r="LDC48" s="188"/>
      <c r="LDD48" s="179"/>
      <c r="LDE48" s="170"/>
      <c r="LDF48" s="188"/>
      <c r="LDG48" s="188"/>
      <c r="LDH48" s="188"/>
      <c r="LDI48" s="179"/>
      <c r="LDJ48" s="170"/>
      <c r="LDK48" s="188"/>
      <c r="LDL48" s="188"/>
      <c r="LDM48" s="188"/>
      <c r="LDN48" s="179"/>
      <c r="LDO48" s="170"/>
      <c r="LDP48" s="188"/>
      <c r="LDQ48" s="188"/>
      <c r="LDR48" s="188"/>
      <c r="LDS48" s="179"/>
      <c r="LDT48" s="170"/>
      <c r="LDU48" s="188"/>
      <c r="LDV48" s="188"/>
      <c r="LDW48" s="188"/>
      <c r="LDX48" s="179"/>
      <c r="LDY48" s="170"/>
      <c r="LDZ48" s="188"/>
      <c r="LEA48" s="188"/>
      <c r="LEB48" s="188"/>
      <c r="LEC48" s="179"/>
      <c r="LED48" s="170"/>
      <c r="LEE48" s="188"/>
      <c r="LEF48" s="188"/>
      <c r="LEG48" s="188"/>
      <c r="LEH48" s="179"/>
      <c r="LEI48" s="170"/>
      <c r="LEJ48" s="188"/>
      <c r="LEK48" s="188"/>
      <c r="LEL48" s="188"/>
      <c r="LEM48" s="179"/>
      <c r="LEN48" s="170"/>
      <c r="LEO48" s="188"/>
      <c r="LEP48" s="188"/>
      <c r="LEQ48" s="188"/>
      <c r="LER48" s="179"/>
      <c r="LES48" s="170"/>
      <c r="LET48" s="188"/>
      <c r="LEU48" s="188"/>
      <c r="LEV48" s="188"/>
      <c r="LEW48" s="179"/>
      <c r="LEX48" s="170"/>
      <c r="LEY48" s="188"/>
      <c r="LEZ48" s="188"/>
      <c r="LFA48" s="188"/>
      <c r="LFB48" s="179"/>
      <c r="LFC48" s="170"/>
      <c r="LFD48" s="188"/>
      <c r="LFE48" s="188"/>
      <c r="LFF48" s="188"/>
      <c r="LFG48" s="179"/>
      <c r="LFH48" s="170"/>
      <c r="LFI48" s="188"/>
      <c r="LFJ48" s="188"/>
      <c r="LFK48" s="188"/>
      <c r="LFL48" s="179"/>
      <c r="LFM48" s="170"/>
      <c r="LFN48" s="188"/>
      <c r="LFO48" s="188"/>
      <c r="LFP48" s="188"/>
      <c r="LFQ48" s="179"/>
      <c r="LFR48" s="170"/>
      <c r="LFS48" s="188"/>
      <c r="LFT48" s="188"/>
      <c r="LFU48" s="188"/>
      <c r="LFV48" s="179"/>
      <c r="LFW48" s="170"/>
      <c r="LFX48" s="188"/>
      <c r="LFY48" s="188"/>
      <c r="LFZ48" s="188"/>
      <c r="LGA48" s="179"/>
      <c r="LGB48" s="170"/>
      <c r="LGC48" s="188"/>
      <c r="LGD48" s="188"/>
      <c r="LGE48" s="188"/>
      <c r="LGF48" s="179"/>
      <c r="LGG48" s="170"/>
      <c r="LGH48" s="188"/>
      <c r="LGI48" s="188"/>
      <c r="LGJ48" s="188"/>
      <c r="LGK48" s="179"/>
      <c r="LGL48" s="170"/>
      <c r="LGM48" s="188"/>
      <c r="LGN48" s="188"/>
      <c r="LGO48" s="188"/>
      <c r="LGP48" s="179"/>
      <c r="LGQ48" s="170"/>
      <c r="LGR48" s="188"/>
      <c r="LGS48" s="188"/>
      <c r="LGT48" s="188"/>
      <c r="LGU48" s="179"/>
      <c r="LGV48" s="170"/>
      <c r="LGW48" s="188"/>
      <c r="LGX48" s="188"/>
      <c r="LGY48" s="188"/>
      <c r="LGZ48" s="179"/>
      <c r="LHA48" s="170"/>
      <c r="LHB48" s="188"/>
      <c r="LHC48" s="188"/>
      <c r="LHD48" s="188"/>
      <c r="LHE48" s="179"/>
      <c r="LHF48" s="170"/>
      <c r="LHG48" s="188"/>
      <c r="LHH48" s="188"/>
      <c r="LHI48" s="188"/>
      <c r="LHJ48" s="179"/>
      <c r="LHK48" s="170"/>
      <c r="LHL48" s="188"/>
      <c r="LHM48" s="188"/>
      <c r="LHN48" s="188"/>
      <c r="LHO48" s="179"/>
      <c r="LHP48" s="170"/>
      <c r="LHQ48" s="188"/>
      <c r="LHR48" s="188"/>
      <c r="LHS48" s="188"/>
      <c r="LHT48" s="179"/>
      <c r="LHU48" s="170"/>
      <c r="LHV48" s="188"/>
      <c r="LHW48" s="188"/>
      <c r="LHX48" s="188"/>
      <c r="LHY48" s="179"/>
      <c r="LHZ48" s="170"/>
      <c r="LIA48" s="188"/>
      <c r="LIB48" s="188"/>
      <c r="LIC48" s="188"/>
      <c r="LID48" s="179"/>
      <c r="LIE48" s="170"/>
      <c r="LIF48" s="188"/>
      <c r="LIG48" s="188"/>
      <c r="LIH48" s="188"/>
      <c r="LII48" s="179"/>
      <c r="LIJ48" s="170"/>
      <c r="LIK48" s="188"/>
      <c r="LIL48" s="188"/>
      <c r="LIM48" s="188"/>
      <c r="LIN48" s="179"/>
      <c r="LIO48" s="170"/>
      <c r="LIP48" s="188"/>
      <c r="LIQ48" s="188"/>
      <c r="LIR48" s="188"/>
      <c r="LIS48" s="179"/>
      <c r="LIT48" s="170"/>
      <c r="LIU48" s="188"/>
      <c r="LIV48" s="188"/>
      <c r="LIW48" s="188"/>
      <c r="LIX48" s="179"/>
      <c r="LIY48" s="170"/>
      <c r="LIZ48" s="188"/>
      <c r="LJA48" s="188"/>
      <c r="LJB48" s="188"/>
      <c r="LJC48" s="179"/>
      <c r="LJD48" s="170"/>
      <c r="LJE48" s="188"/>
      <c r="LJF48" s="188"/>
      <c r="LJG48" s="188"/>
      <c r="LJH48" s="179"/>
      <c r="LJI48" s="170"/>
      <c r="LJJ48" s="188"/>
      <c r="LJK48" s="188"/>
      <c r="LJL48" s="188"/>
      <c r="LJM48" s="179"/>
      <c r="LJN48" s="170"/>
      <c r="LJO48" s="188"/>
      <c r="LJP48" s="188"/>
      <c r="LJQ48" s="188"/>
      <c r="LJR48" s="179"/>
      <c r="LJS48" s="170"/>
      <c r="LJT48" s="188"/>
      <c r="LJU48" s="188"/>
      <c r="LJV48" s="188"/>
      <c r="LJW48" s="179"/>
      <c r="LJX48" s="170"/>
      <c r="LJY48" s="188"/>
      <c r="LJZ48" s="188"/>
      <c r="LKA48" s="188"/>
      <c r="LKB48" s="179"/>
      <c r="LKC48" s="170"/>
      <c r="LKD48" s="188"/>
      <c r="LKE48" s="188"/>
      <c r="LKF48" s="188"/>
      <c r="LKG48" s="179"/>
      <c r="LKH48" s="170"/>
      <c r="LKI48" s="188"/>
      <c r="LKJ48" s="188"/>
      <c r="LKK48" s="188"/>
      <c r="LKL48" s="179"/>
      <c r="LKM48" s="170"/>
      <c r="LKN48" s="188"/>
      <c r="LKO48" s="188"/>
      <c r="LKP48" s="188"/>
      <c r="LKQ48" s="179"/>
      <c r="LKR48" s="170"/>
      <c r="LKS48" s="188"/>
      <c r="LKT48" s="188"/>
      <c r="LKU48" s="188"/>
      <c r="LKV48" s="179"/>
      <c r="LKW48" s="170"/>
      <c r="LKX48" s="188"/>
      <c r="LKY48" s="188"/>
      <c r="LKZ48" s="188"/>
      <c r="LLA48" s="179"/>
      <c r="LLB48" s="170"/>
      <c r="LLC48" s="188"/>
      <c r="LLD48" s="188"/>
      <c r="LLE48" s="188"/>
      <c r="LLF48" s="179"/>
      <c r="LLG48" s="170"/>
      <c r="LLH48" s="188"/>
      <c r="LLI48" s="188"/>
      <c r="LLJ48" s="188"/>
      <c r="LLK48" s="179"/>
      <c r="LLL48" s="170"/>
      <c r="LLM48" s="188"/>
      <c r="LLN48" s="188"/>
      <c r="LLO48" s="188"/>
      <c r="LLP48" s="179"/>
      <c r="LLQ48" s="170"/>
      <c r="LLR48" s="188"/>
      <c r="LLS48" s="188"/>
      <c r="LLT48" s="188"/>
      <c r="LLU48" s="179"/>
      <c r="LLV48" s="170"/>
      <c r="LLW48" s="188"/>
      <c r="LLX48" s="188"/>
      <c r="LLY48" s="188"/>
      <c r="LLZ48" s="179"/>
      <c r="LMA48" s="170"/>
      <c r="LMB48" s="188"/>
      <c r="LMC48" s="188"/>
      <c r="LMD48" s="188"/>
      <c r="LME48" s="179"/>
      <c r="LMF48" s="170"/>
      <c r="LMG48" s="188"/>
      <c r="LMH48" s="188"/>
      <c r="LMI48" s="188"/>
      <c r="LMJ48" s="179"/>
      <c r="LMK48" s="170"/>
      <c r="LML48" s="188"/>
      <c r="LMM48" s="188"/>
      <c r="LMN48" s="188"/>
      <c r="LMO48" s="179"/>
      <c r="LMP48" s="170"/>
      <c r="LMQ48" s="188"/>
      <c r="LMR48" s="188"/>
      <c r="LMS48" s="188"/>
      <c r="LMT48" s="179"/>
      <c r="LMU48" s="170"/>
      <c r="LMV48" s="188"/>
      <c r="LMW48" s="188"/>
      <c r="LMX48" s="188"/>
      <c r="LMY48" s="179"/>
      <c r="LMZ48" s="170"/>
      <c r="LNA48" s="188"/>
      <c r="LNB48" s="188"/>
      <c r="LNC48" s="188"/>
      <c r="LND48" s="179"/>
      <c r="LNE48" s="170"/>
      <c r="LNF48" s="188"/>
      <c r="LNG48" s="188"/>
      <c r="LNH48" s="188"/>
      <c r="LNI48" s="179"/>
      <c r="LNJ48" s="170"/>
      <c r="LNK48" s="188"/>
      <c r="LNL48" s="188"/>
      <c r="LNM48" s="188"/>
      <c r="LNN48" s="179"/>
      <c r="LNO48" s="170"/>
      <c r="LNP48" s="188"/>
      <c r="LNQ48" s="188"/>
      <c r="LNR48" s="188"/>
      <c r="LNS48" s="179"/>
      <c r="LNT48" s="170"/>
      <c r="LNU48" s="188"/>
      <c r="LNV48" s="188"/>
      <c r="LNW48" s="188"/>
      <c r="LNX48" s="179"/>
      <c r="LNY48" s="170"/>
      <c r="LNZ48" s="188"/>
      <c r="LOA48" s="188"/>
      <c r="LOB48" s="188"/>
      <c r="LOC48" s="179"/>
      <c r="LOD48" s="170"/>
      <c r="LOE48" s="188"/>
      <c r="LOF48" s="188"/>
      <c r="LOG48" s="188"/>
      <c r="LOH48" s="179"/>
      <c r="LOI48" s="170"/>
      <c r="LOJ48" s="188"/>
      <c r="LOK48" s="188"/>
      <c r="LOL48" s="188"/>
      <c r="LOM48" s="179"/>
      <c r="LON48" s="170"/>
      <c r="LOO48" s="188"/>
      <c r="LOP48" s="188"/>
      <c r="LOQ48" s="188"/>
      <c r="LOR48" s="179"/>
      <c r="LOS48" s="170"/>
      <c r="LOT48" s="188"/>
      <c r="LOU48" s="188"/>
      <c r="LOV48" s="188"/>
      <c r="LOW48" s="179"/>
      <c r="LOX48" s="170"/>
      <c r="LOY48" s="188"/>
      <c r="LOZ48" s="188"/>
      <c r="LPA48" s="188"/>
      <c r="LPB48" s="179"/>
      <c r="LPC48" s="170"/>
      <c r="LPD48" s="188"/>
      <c r="LPE48" s="188"/>
      <c r="LPF48" s="188"/>
      <c r="LPG48" s="179"/>
      <c r="LPH48" s="170"/>
      <c r="LPI48" s="188"/>
      <c r="LPJ48" s="188"/>
      <c r="LPK48" s="188"/>
      <c r="LPL48" s="179"/>
      <c r="LPM48" s="170"/>
      <c r="LPN48" s="188"/>
      <c r="LPO48" s="188"/>
      <c r="LPP48" s="188"/>
      <c r="LPQ48" s="179"/>
      <c r="LPR48" s="170"/>
      <c r="LPS48" s="188"/>
      <c r="LPT48" s="188"/>
      <c r="LPU48" s="188"/>
      <c r="LPV48" s="179"/>
      <c r="LPW48" s="170"/>
      <c r="LPX48" s="188"/>
      <c r="LPY48" s="188"/>
      <c r="LPZ48" s="188"/>
      <c r="LQA48" s="179"/>
      <c r="LQB48" s="170"/>
      <c r="LQC48" s="188"/>
      <c r="LQD48" s="188"/>
      <c r="LQE48" s="188"/>
      <c r="LQF48" s="179"/>
      <c r="LQG48" s="170"/>
      <c r="LQH48" s="188"/>
      <c r="LQI48" s="188"/>
      <c r="LQJ48" s="188"/>
      <c r="LQK48" s="179"/>
      <c r="LQL48" s="170"/>
      <c r="LQM48" s="188"/>
      <c r="LQN48" s="188"/>
      <c r="LQO48" s="188"/>
      <c r="LQP48" s="179"/>
      <c r="LQQ48" s="170"/>
      <c r="LQR48" s="188"/>
      <c r="LQS48" s="188"/>
      <c r="LQT48" s="188"/>
      <c r="LQU48" s="179"/>
      <c r="LQV48" s="170"/>
      <c r="LQW48" s="188"/>
      <c r="LQX48" s="188"/>
      <c r="LQY48" s="188"/>
      <c r="LQZ48" s="179"/>
      <c r="LRA48" s="170"/>
      <c r="LRB48" s="188"/>
      <c r="LRC48" s="188"/>
      <c r="LRD48" s="188"/>
      <c r="LRE48" s="179"/>
      <c r="LRF48" s="170"/>
      <c r="LRG48" s="188"/>
      <c r="LRH48" s="188"/>
      <c r="LRI48" s="188"/>
      <c r="LRJ48" s="179"/>
      <c r="LRK48" s="170"/>
      <c r="LRL48" s="188"/>
      <c r="LRM48" s="188"/>
      <c r="LRN48" s="188"/>
      <c r="LRO48" s="179"/>
      <c r="LRP48" s="170"/>
      <c r="LRQ48" s="188"/>
      <c r="LRR48" s="188"/>
      <c r="LRS48" s="188"/>
      <c r="LRT48" s="179"/>
      <c r="LRU48" s="170"/>
      <c r="LRV48" s="188"/>
      <c r="LRW48" s="188"/>
      <c r="LRX48" s="188"/>
      <c r="LRY48" s="179"/>
      <c r="LRZ48" s="170"/>
      <c r="LSA48" s="188"/>
      <c r="LSB48" s="188"/>
      <c r="LSC48" s="188"/>
      <c r="LSD48" s="179"/>
      <c r="LSE48" s="170"/>
      <c r="LSF48" s="188"/>
      <c r="LSG48" s="188"/>
      <c r="LSH48" s="188"/>
      <c r="LSI48" s="179"/>
      <c r="LSJ48" s="170"/>
      <c r="LSK48" s="188"/>
      <c r="LSL48" s="188"/>
      <c r="LSM48" s="188"/>
      <c r="LSN48" s="179"/>
      <c r="LSO48" s="170"/>
      <c r="LSP48" s="188"/>
      <c r="LSQ48" s="188"/>
      <c r="LSR48" s="188"/>
      <c r="LSS48" s="179"/>
      <c r="LST48" s="170"/>
      <c r="LSU48" s="188"/>
      <c r="LSV48" s="188"/>
      <c r="LSW48" s="188"/>
      <c r="LSX48" s="179"/>
      <c r="LSY48" s="170"/>
      <c r="LSZ48" s="188"/>
      <c r="LTA48" s="188"/>
      <c r="LTB48" s="188"/>
      <c r="LTC48" s="179"/>
      <c r="LTD48" s="170"/>
      <c r="LTE48" s="188"/>
      <c r="LTF48" s="188"/>
      <c r="LTG48" s="188"/>
      <c r="LTH48" s="179"/>
      <c r="LTI48" s="170"/>
      <c r="LTJ48" s="188"/>
      <c r="LTK48" s="188"/>
      <c r="LTL48" s="188"/>
      <c r="LTM48" s="179"/>
      <c r="LTN48" s="170"/>
      <c r="LTO48" s="188"/>
      <c r="LTP48" s="188"/>
      <c r="LTQ48" s="188"/>
      <c r="LTR48" s="179"/>
      <c r="LTS48" s="170"/>
      <c r="LTT48" s="188"/>
      <c r="LTU48" s="188"/>
      <c r="LTV48" s="188"/>
      <c r="LTW48" s="179"/>
      <c r="LTX48" s="170"/>
      <c r="LTY48" s="188"/>
      <c r="LTZ48" s="188"/>
      <c r="LUA48" s="188"/>
      <c r="LUB48" s="179"/>
      <c r="LUC48" s="170"/>
      <c r="LUD48" s="188"/>
      <c r="LUE48" s="188"/>
      <c r="LUF48" s="188"/>
      <c r="LUG48" s="179"/>
      <c r="LUH48" s="170"/>
      <c r="LUI48" s="188"/>
      <c r="LUJ48" s="188"/>
      <c r="LUK48" s="188"/>
      <c r="LUL48" s="179"/>
      <c r="LUM48" s="170"/>
      <c r="LUN48" s="188"/>
      <c r="LUO48" s="188"/>
      <c r="LUP48" s="188"/>
      <c r="LUQ48" s="179"/>
      <c r="LUR48" s="170"/>
      <c r="LUS48" s="188"/>
      <c r="LUT48" s="188"/>
      <c r="LUU48" s="188"/>
      <c r="LUV48" s="179"/>
      <c r="LUW48" s="170"/>
      <c r="LUX48" s="188"/>
      <c r="LUY48" s="188"/>
      <c r="LUZ48" s="188"/>
      <c r="LVA48" s="179"/>
      <c r="LVB48" s="170"/>
      <c r="LVC48" s="188"/>
      <c r="LVD48" s="188"/>
      <c r="LVE48" s="188"/>
      <c r="LVF48" s="179"/>
      <c r="LVG48" s="170"/>
      <c r="LVH48" s="188"/>
      <c r="LVI48" s="188"/>
      <c r="LVJ48" s="188"/>
      <c r="LVK48" s="179"/>
      <c r="LVL48" s="170"/>
      <c r="LVM48" s="188"/>
      <c r="LVN48" s="188"/>
      <c r="LVO48" s="188"/>
      <c r="LVP48" s="179"/>
      <c r="LVQ48" s="170"/>
      <c r="LVR48" s="188"/>
      <c r="LVS48" s="188"/>
      <c r="LVT48" s="188"/>
      <c r="LVU48" s="179"/>
      <c r="LVV48" s="170"/>
      <c r="LVW48" s="188"/>
      <c r="LVX48" s="188"/>
      <c r="LVY48" s="188"/>
      <c r="LVZ48" s="179"/>
      <c r="LWA48" s="170"/>
      <c r="LWB48" s="188"/>
      <c r="LWC48" s="188"/>
      <c r="LWD48" s="188"/>
      <c r="LWE48" s="179"/>
      <c r="LWF48" s="170"/>
      <c r="LWG48" s="188"/>
      <c r="LWH48" s="188"/>
      <c r="LWI48" s="188"/>
      <c r="LWJ48" s="179"/>
      <c r="LWK48" s="170"/>
      <c r="LWL48" s="188"/>
      <c r="LWM48" s="188"/>
      <c r="LWN48" s="188"/>
      <c r="LWO48" s="179"/>
      <c r="LWP48" s="170"/>
      <c r="LWQ48" s="188"/>
      <c r="LWR48" s="188"/>
      <c r="LWS48" s="188"/>
      <c r="LWT48" s="179"/>
      <c r="LWU48" s="170"/>
      <c r="LWV48" s="188"/>
      <c r="LWW48" s="188"/>
      <c r="LWX48" s="188"/>
      <c r="LWY48" s="179"/>
      <c r="LWZ48" s="170"/>
      <c r="LXA48" s="188"/>
      <c r="LXB48" s="188"/>
      <c r="LXC48" s="188"/>
      <c r="LXD48" s="179"/>
      <c r="LXE48" s="170"/>
      <c r="LXF48" s="188"/>
      <c r="LXG48" s="188"/>
      <c r="LXH48" s="188"/>
      <c r="LXI48" s="179"/>
      <c r="LXJ48" s="170"/>
      <c r="LXK48" s="188"/>
      <c r="LXL48" s="188"/>
      <c r="LXM48" s="188"/>
      <c r="LXN48" s="179"/>
      <c r="LXO48" s="170"/>
      <c r="LXP48" s="188"/>
      <c r="LXQ48" s="188"/>
      <c r="LXR48" s="188"/>
      <c r="LXS48" s="179"/>
      <c r="LXT48" s="170"/>
      <c r="LXU48" s="188"/>
      <c r="LXV48" s="188"/>
      <c r="LXW48" s="188"/>
      <c r="LXX48" s="179"/>
      <c r="LXY48" s="170"/>
      <c r="LXZ48" s="188"/>
      <c r="LYA48" s="188"/>
      <c r="LYB48" s="188"/>
      <c r="LYC48" s="179"/>
      <c r="LYD48" s="170"/>
      <c r="LYE48" s="188"/>
      <c r="LYF48" s="188"/>
      <c r="LYG48" s="188"/>
      <c r="LYH48" s="179"/>
      <c r="LYI48" s="170"/>
      <c r="LYJ48" s="188"/>
      <c r="LYK48" s="188"/>
      <c r="LYL48" s="188"/>
      <c r="LYM48" s="179"/>
      <c r="LYN48" s="170"/>
      <c r="LYO48" s="188"/>
      <c r="LYP48" s="188"/>
      <c r="LYQ48" s="188"/>
      <c r="LYR48" s="179"/>
      <c r="LYS48" s="170"/>
      <c r="LYT48" s="188"/>
      <c r="LYU48" s="188"/>
      <c r="LYV48" s="188"/>
      <c r="LYW48" s="179"/>
      <c r="LYX48" s="170"/>
      <c r="LYY48" s="188"/>
      <c r="LYZ48" s="188"/>
      <c r="LZA48" s="188"/>
      <c r="LZB48" s="179"/>
      <c r="LZC48" s="170"/>
      <c r="LZD48" s="188"/>
      <c r="LZE48" s="188"/>
      <c r="LZF48" s="188"/>
      <c r="LZG48" s="179"/>
      <c r="LZH48" s="170"/>
      <c r="LZI48" s="188"/>
      <c r="LZJ48" s="188"/>
      <c r="LZK48" s="188"/>
      <c r="LZL48" s="179"/>
      <c r="LZM48" s="170"/>
      <c r="LZN48" s="188"/>
      <c r="LZO48" s="188"/>
      <c r="LZP48" s="188"/>
      <c r="LZQ48" s="179"/>
      <c r="LZR48" s="170"/>
      <c r="LZS48" s="188"/>
      <c r="LZT48" s="188"/>
      <c r="LZU48" s="188"/>
      <c r="LZV48" s="179"/>
      <c r="LZW48" s="170"/>
      <c r="LZX48" s="188"/>
      <c r="LZY48" s="188"/>
      <c r="LZZ48" s="188"/>
      <c r="MAA48" s="179"/>
      <c r="MAB48" s="170"/>
      <c r="MAC48" s="188"/>
      <c r="MAD48" s="188"/>
      <c r="MAE48" s="188"/>
      <c r="MAF48" s="179"/>
      <c r="MAG48" s="170"/>
      <c r="MAH48" s="188"/>
      <c r="MAI48" s="188"/>
      <c r="MAJ48" s="188"/>
      <c r="MAK48" s="179"/>
      <c r="MAL48" s="170"/>
      <c r="MAM48" s="188"/>
      <c r="MAN48" s="188"/>
      <c r="MAO48" s="188"/>
      <c r="MAP48" s="179"/>
      <c r="MAQ48" s="170"/>
      <c r="MAR48" s="188"/>
      <c r="MAS48" s="188"/>
      <c r="MAT48" s="188"/>
      <c r="MAU48" s="179"/>
      <c r="MAV48" s="170"/>
      <c r="MAW48" s="188"/>
      <c r="MAX48" s="188"/>
      <c r="MAY48" s="188"/>
      <c r="MAZ48" s="179"/>
      <c r="MBA48" s="170"/>
      <c r="MBB48" s="188"/>
      <c r="MBC48" s="188"/>
      <c r="MBD48" s="188"/>
      <c r="MBE48" s="179"/>
      <c r="MBF48" s="170"/>
      <c r="MBG48" s="188"/>
      <c r="MBH48" s="188"/>
      <c r="MBI48" s="188"/>
      <c r="MBJ48" s="179"/>
      <c r="MBK48" s="170"/>
      <c r="MBL48" s="188"/>
      <c r="MBM48" s="188"/>
      <c r="MBN48" s="188"/>
      <c r="MBO48" s="179"/>
      <c r="MBP48" s="170"/>
      <c r="MBQ48" s="188"/>
      <c r="MBR48" s="188"/>
      <c r="MBS48" s="188"/>
      <c r="MBT48" s="179"/>
      <c r="MBU48" s="170"/>
      <c r="MBV48" s="188"/>
      <c r="MBW48" s="188"/>
      <c r="MBX48" s="188"/>
      <c r="MBY48" s="179"/>
      <c r="MBZ48" s="170"/>
      <c r="MCA48" s="188"/>
      <c r="MCB48" s="188"/>
      <c r="MCC48" s="188"/>
      <c r="MCD48" s="179"/>
      <c r="MCE48" s="170"/>
      <c r="MCF48" s="188"/>
      <c r="MCG48" s="188"/>
      <c r="MCH48" s="188"/>
      <c r="MCI48" s="179"/>
      <c r="MCJ48" s="170"/>
      <c r="MCK48" s="188"/>
      <c r="MCL48" s="188"/>
      <c r="MCM48" s="188"/>
      <c r="MCN48" s="179"/>
      <c r="MCO48" s="170"/>
      <c r="MCP48" s="188"/>
      <c r="MCQ48" s="188"/>
      <c r="MCR48" s="188"/>
      <c r="MCS48" s="179"/>
      <c r="MCT48" s="170"/>
      <c r="MCU48" s="188"/>
      <c r="MCV48" s="188"/>
      <c r="MCW48" s="188"/>
      <c r="MCX48" s="179"/>
      <c r="MCY48" s="170"/>
      <c r="MCZ48" s="188"/>
      <c r="MDA48" s="188"/>
      <c r="MDB48" s="188"/>
      <c r="MDC48" s="179"/>
      <c r="MDD48" s="170"/>
      <c r="MDE48" s="188"/>
      <c r="MDF48" s="188"/>
      <c r="MDG48" s="188"/>
      <c r="MDH48" s="179"/>
      <c r="MDI48" s="170"/>
      <c r="MDJ48" s="188"/>
      <c r="MDK48" s="188"/>
      <c r="MDL48" s="188"/>
      <c r="MDM48" s="179"/>
      <c r="MDN48" s="170"/>
      <c r="MDO48" s="188"/>
      <c r="MDP48" s="188"/>
      <c r="MDQ48" s="188"/>
      <c r="MDR48" s="179"/>
      <c r="MDS48" s="170"/>
      <c r="MDT48" s="188"/>
      <c r="MDU48" s="188"/>
      <c r="MDV48" s="188"/>
      <c r="MDW48" s="179"/>
      <c r="MDX48" s="170"/>
      <c r="MDY48" s="188"/>
      <c r="MDZ48" s="188"/>
      <c r="MEA48" s="188"/>
      <c r="MEB48" s="179"/>
      <c r="MEC48" s="170"/>
      <c r="MED48" s="188"/>
      <c r="MEE48" s="188"/>
      <c r="MEF48" s="188"/>
      <c r="MEG48" s="179"/>
      <c r="MEH48" s="170"/>
      <c r="MEI48" s="188"/>
      <c r="MEJ48" s="188"/>
      <c r="MEK48" s="188"/>
      <c r="MEL48" s="179"/>
      <c r="MEM48" s="170"/>
      <c r="MEN48" s="188"/>
      <c r="MEO48" s="188"/>
      <c r="MEP48" s="188"/>
      <c r="MEQ48" s="179"/>
      <c r="MER48" s="170"/>
      <c r="MES48" s="188"/>
      <c r="MET48" s="188"/>
      <c r="MEU48" s="188"/>
      <c r="MEV48" s="179"/>
      <c r="MEW48" s="170"/>
      <c r="MEX48" s="188"/>
      <c r="MEY48" s="188"/>
      <c r="MEZ48" s="188"/>
      <c r="MFA48" s="179"/>
      <c r="MFB48" s="170"/>
      <c r="MFC48" s="188"/>
      <c r="MFD48" s="188"/>
      <c r="MFE48" s="188"/>
      <c r="MFF48" s="179"/>
      <c r="MFG48" s="170"/>
      <c r="MFH48" s="188"/>
      <c r="MFI48" s="188"/>
      <c r="MFJ48" s="188"/>
      <c r="MFK48" s="179"/>
      <c r="MFL48" s="170"/>
      <c r="MFM48" s="188"/>
      <c r="MFN48" s="188"/>
      <c r="MFO48" s="188"/>
      <c r="MFP48" s="179"/>
      <c r="MFQ48" s="170"/>
      <c r="MFR48" s="188"/>
      <c r="MFS48" s="188"/>
      <c r="MFT48" s="188"/>
      <c r="MFU48" s="179"/>
      <c r="MFV48" s="170"/>
      <c r="MFW48" s="188"/>
      <c r="MFX48" s="188"/>
      <c r="MFY48" s="188"/>
      <c r="MFZ48" s="179"/>
      <c r="MGA48" s="170"/>
      <c r="MGB48" s="188"/>
      <c r="MGC48" s="188"/>
      <c r="MGD48" s="188"/>
      <c r="MGE48" s="179"/>
      <c r="MGF48" s="170"/>
      <c r="MGG48" s="188"/>
      <c r="MGH48" s="188"/>
      <c r="MGI48" s="188"/>
      <c r="MGJ48" s="179"/>
      <c r="MGK48" s="170"/>
      <c r="MGL48" s="188"/>
      <c r="MGM48" s="188"/>
      <c r="MGN48" s="188"/>
      <c r="MGO48" s="179"/>
      <c r="MGP48" s="170"/>
      <c r="MGQ48" s="188"/>
      <c r="MGR48" s="188"/>
      <c r="MGS48" s="188"/>
      <c r="MGT48" s="179"/>
      <c r="MGU48" s="170"/>
      <c r="MGV48" s="188"/>
      <c r="MGW48" s="188"/>
      <c r="MGX48" s="188"/>
      <c r="MGY48" s="179"/>
      <c r="MGZ48" s="170"/>
      <c r="MHA48" s="188"/>
      <c r="MHB48" s="188"/>
      <c r="MHC48" s="188"/>
      <c r="MHD48" s="179"/>
      <c r="MHE48" s="170"/>
      <c r="MHF48" s="188"/>
      <c r="MHG48" s="188"/>
      <c r="MHH48" s="188"/>
      <c r="MHI48" s="179"/>
      <c r="MHJ48" s="170"/>
      <c r="MHK48" s="188"/>
      <c r="MHL48" s="188"/>
      <c r="MHM48" s="188"/>
      <c r="MHN48" s="179"/>
      <c r="MHO48" s="170"/>
      <c r="MHP48" s="188"/>
      <c r="MHQ48" s="188"/>
      <c r="MHR48" s="188"/>
      <c r="MHS48" s="179"/>
      <c r="MHT48" s="170"/>
      <c r="MHU48" s="188"/>
      <c r="MHV48" s="188"/>
      <c r="MHW48" s="188"/>
      <c r="MHX48" s="179"/>
      <c r="MHY48" s="170"/>
      <c r="MHZ48" s="188"/>
      <c r="MIA48" s="188"/>
      <c r="MIB48" s="188"/>
      <c r="MIC48" s="179"/>
      <c r="MID48" s="170"/>
      <c r="MIE48" s="188"/>
      <c r="MIF48" s="188"/>
      <c r="MIG48" s="188"/>
      <c r="MIH48" s="179"/>
      <c r="MII48" s="170"/>
      <c r="MIJ48" s="188"/>
      <c r="MIK48" s="188"/>
      <c r="MIL48" s="188"/>
      <c r="MIM48" s="179"/>
      <c r="MIN48" s="170"/>
      <c r="MIO48" s="188"/>
      <c r="MIP48" s="188"/>
      <c r="MIQ48" s="188"/>
      <c r="MIR48" s="179"/>
      <c r="MIS48" s="170"/>
      <c r="MIT48" s="188"/>
      <c r="MIU48" s="188"/>
      <c r="MIV48" s="188"/>
      <c r="MIW48" s="179"/>
      <c r="MIX48" s="170"/>
      <c r="MIY48" s="188"/>
      <c r="MIZ48" s="188"/>
      <c r="MJA48" s="188"/>
      <c r="MJB48" s="179"/>
      <c r="MJC48" s="170"/>
      <c r="MJD48" s="188"/>
      <c r="MJE48" s="188"/>
      <c r="MJF48" s="188"/>
      <c r="MJG48" s="179"/>
      <c r="MJH48" s="170"/>
      <c r="MJI48" s="188"/>
      <c r="MJJ48" s="188"/>
      <c r="MJK48" s="188"/>
      <c r="MJL48" s="179"/>
      <c r="MJM48" s="170"/>
      <c r="MJN48" s="188"/>
      <c r="MJO48" s="188"/>
      <c r="MJP48" s="188"/>
      <c r="MJQ48" s="179"/>
      <c r="MJR48" s="170"/>
      <c r="MJS48" s="188"/>
      <c r="MJT48" s="188"/>
      <c r="MJU48" s="188"/>
      <c r="MJV48" s="179"/>
      <c r="MJW48" s="170"/>
      <c r="MJX48" s="188"/>
      <c r="MJY48" s="188"/>
      <c r="MJZ48" s="188"/>
      <c r="MKA48" s="179"/>
      <c r="MKB48" s="170"/>
      <c r="MKC48" s="188"/>
      <c r="MKD48" s="188"/>
      <c r="MKE48" s="188"/>
      <c r="MKF48" s="179"/>
      <c r="MKG48" s="170"/>
      <c r="MKH48" s="188"/>
      <c r="MKI48" s="188"/>
      <c r="MKJ48" s="188"/>
      <c r="MKK48" s="179"/>
      <c r="MKL48" s="170"/>
      <c r="MKM48" s="188"/>
      <c r="MKN48" s="188"/>
      <c r="MKO48" s="188"/>
      <c r="MKP48" s="179"/>
      <c r="MKQ48" s="170"/>
      <c r="MKR48" s="188"/>
      <c r="MKS48" s="188"/>
      <c r="MKT48" s="188"/>
      <c r="MKU48" s="179"/>
      <c r="MKV48" s="170"/>
      <c r="MKW48" s="188"/>
      <c r="MKX48" s="188"/>
      <c r="MKY48" s="188"/>
      <c r="MKZ48" s="179"/>
      <c r="MLA48" s="170"/>
      <c r="MLB48" s="188"/>
      <c r="MLC48" s="188"/>
      <c r="MLD48" s="188"/>
      <c r="MLE48" s="179"/>
      <c r="MLF48" s="170"/>
      <c r="MLG48" s="188"/>
      <c r="MLH48" s="188"/>
      <c r="MLI48" s="188"/>
      <c r="MLJ48" s="179"/>
      <c r="MLK48" s="170"/>
      <c r="MLL48" s="188"/>
      <c r="MLM48" s="188"/>
      <c r="MLN48" s="188"/>
      <c r="MLO48" s="179"/>
      <c r="MLP48" s="170"/>
      <c r="MLQ48" s="188"/>
      <c r="MLR48" s="188"/>
      <c r="MLS48" s="188"/>
      <c r="MLT48" s="179"/>
      <c r="MLU48" s="170"/>
      <c r="MLV48" s="188"/>
      <c r="MLW48" s="188"/>
      <c r="MLX48" s="188"/>
      <c r="MLY48" s="179"/>
      <c r="MLZ48" s="170"/>
      <c r="MMA48" s="188"/>
      <c r="MMB48" s="188"/>
      <c r="MMC48" s="188"/>
      <c r="MMD48" s="179"/>
      <c r="MME48" s="170"/>
      <c r="MMF48" s="188"/>
      <c r="MMG48" s="188"/>
      <c r="MMH48" s="188"/>
      <c r="MMI48" s="179"/>
      <c r="MMJ48" s="170"/>
      <c r="MMK48" s="188"/>
      <c r="MML48" s="188"/>
      <c r="MMM48" s="188"/>
      <c r="MMN48" s="179"/>
      <c r="MMO48" s="170"/>
      <c r="MMP48" s="188"/>
      <c r="MMQ48" s="188"/>
      <c r="MMR48" s="188"/>
      <c r="MMS48" s="179"/>
      <c r="MMT48" s="170"/>
      <c r="MMU48" s="188"/>
      <c r="MMV48" s="188"/>
      <c r="MMW48" s="188"/>
      <c r="MMX48" s="179"/>
      <c r="MMY48" s="170"/>
      <c r="MMZ48" s="188"/>
      <c r="MNA48" s="188"/>
      <c r="MNB48" s="188"/>
      <c r="MNC48" s="179"/>
      <c r="MND48" s="170"/>
      <c r="MNE48" s="188"/>
      <c r="MNF48" s="188"/>
      <c r="MNG48" s="188"/>
      <c r="MNH48" s="179"/>
      <c r="MNI48" s="170"/>
      <c r="MNJ48" s="188"/>
      <c r="MNK48" s="188"/>
      <c r="MNL48" s="188"/>
      <c r="MNM48" s="179"/>
      <c r="MNN48" s="170"/>
      <c r="MNO48" s="188"/>
      <c r="MNP48" s="188"/>
      <c r="MNQ48" s="188"/>
      <c r="MNR48" s="179"/>
      <c r="MNS48" s="170"/>
      <c r="MNT48" s="188"/>
      <c r="MNU48" s="188"/>
      <c r="MNV48" s="188"/>
      <c r="MNW48" s="179"/>
      <c r="MNX48" s="170"/>
      <c r="MNY48" s="188"/>
      <c r="MNZ48" s="188"/>
      <c r="MOA48" s="188"/>
      <c r="MOB48" s="179"/>
      <c r="MOC48" s="170"/>
      <c r="MOD48" s="188"/>
      <c r="MOE48" s="188"/>
      <c r="MOF48" s="188"/>
      <c r="MOG48" s="179"/>
      <c r="MOH48" s="170"/>
      <c r="MOI48" s="188"/>
      <c r="MOJ48" s="188"/>
      <c r="MOK48" s="188"/>
      <c r="MOL48" s="179"/>
      <c r="MOM48" s="170"/>
      <c r="MON48" s="188"/>
      <c r="MOO48" s="188"/>
      <c r="MOP48" s="188"/>
      <c r="MOQ48" s="179"/>
      <c r="MOR48" s="170"/>
      <c r="MOS48" s="188"/>
      <c r="MOT48" s="188"/>
      <c r="MOU48" s="188"/>
      <c r="MOV48" s="179"/>
      <c r="MOW48" s="170"/>
      <c r="MOX48" s="188"/>
      <c r="MOY48" s="188"/>
      <c r="MOZ48" s="188"/>
      <c r="MPA48" s="179"/>
      <c r="MPB48" s="170"/>
      <c r="MPC48" s="188"/>
      <c r="MPD48" s="188"/>
      <c r="MPE48" s="188"/>
      <c r="MPF48" s="179"/>
      <c r="MPG48" s="170"/>
      <c r="MPH48" s="188"/>
      <c r="MPI48" s="188"/>
      <c r="MPJ48" s="188"/>
      <c r="MPK48" s="179"/>
      <c r="MPL48" s="170"/>
      <c r="MPM48" s="188"/>
      <c r="MPN48" s="188"/>
      <c r="MPO48" s="188"/>
      <c r="MPP48" s="179"/>
      <c r="MPQ48" s="170"/>
      <c r="MPR48" s="188"/>
      <c r="MPS48" s="188"/>
      <c r="MPT48" s="188"/>
      <c r="MPU48" s="179"/>
      <c r="MPV48" s="170"/>
      <c r="MPW48" s="188"/>
      <c r="MPX48" s="188"/>
      <c r="MPY48" s="188"/>
      <c r="MPZ48" s="179"/>
      <c r="MQA48" s="170"/>
      <c r="MQB48" s="188"/>
      <c r="MQC48" s="188"/>
      <c r="MQD48" s="188"/>
      <c r="MQE48" s="179"/>
      <c r="MQF48" s="170"/>
      <c r="MQG48" s="188"/>
      <c r="MQH48" s="188"/>
      <c r="MQI48" s="188"/>
      <c r="MQJ48" s="179"/>
      <c r="MQK48" s="170"/>
      <c r="MQL48" s="188"/>
      <c r="MQM48" s="188"/>
      <c r="MQN48" s="188"/>
      <c r="MQO48" s="179"/>
      <c r="MQP48" s="170"/>
      <c r="MQQ48" s="188"/>
      <c r="MQR48" s="188"/>
      <c r="MQS48" s="188"/>
      <c r="MQT48" s="179"/>
      <c r="MQU48" s="170"/>
      <c r="MQV48" s="188"/>
      <c r="MQW48" s="188"/>
      <c r="MQX48" s="188"/>
      <c r="MQY48" s="179"/>
      <c r="MQZ48" s="170"/>
      <c r="MRA48" s="188"/>
      <c r="MRB48" s="188"/>
      <c r="MRC48" s="188"/>
      <c r="MRD48" s="179"/>
      <c r="MRE48" s="170"/>
      <c r="MRF48" s="188"/>
      <c r="MRG48" s="188"/>
      <c r="MRH48" s="188"/>
      <c r="MRI48" s="179"/>
      <c r="MRJ48" s="170"/>
      <c r="MRK48" s="188"/>
      <c r="MRL48" s="188"/>
      <c r="MRM48" s="188"/>
      <c r="MRN48" s="179"/>
      <c r="MRO48" s="170"/>
      <c r="MRP48" s="188"/>
      <c r="MRQ48" s="188"/>
      <c r="MRR48" s="188"/>
      <c r="MRS48" s="179"/>
      <c r="MRT48" s="170"/>
      <c r="MRU48" s="188"/>
      <c r="MRV48" s="188"/>
      <c r="MRW48" s="188"/>
      <c r="MRX48" s="179"/>
      <c r="MRY48" s="170"/>
      <c r="MRZ48" s="188"/>
      <c r="MSA48" s="188"/>
      <c r="MSB48" s="188"/>
      <c r="MSC48" s="179"/>
      <c r="MSD48" s="170"/>
      <c r="MSE48" s="188"/>
      <c r="MSF48" s="188"/>
      <c r="MSG48" s="188"/>
      <c r="MSH48" s="179"/>
      <c r="MSI48" s="170"/>
      <c r="MSJ48" s="188"/>
      <c r="MSK48" s="188"/>
      <c r="MSL48" s="188"/>
      <c r="MSM48" s="179"/>
      <c r="MSN48" s="170"/>
      <c r="MSO48" s="188"/>
      <c r="MSP48" s="188"/>
      <c r="MSQ48" s="188"/>
      <c r="MSR48" s="179"/>
      <c r="MSS48" s="170"/>
      <c r="MST48" s="188"/>
      <c r="MSU48" s="188"/>
      <c r="MSV48" s="188"/>
      <c r="MSW48" s="179"/>
      <c r="MSX48" s="170"/>
      <c r="MSY48" s="188"/>
      <c r="MSZ48" s="188"/>
      <c r="MTA48" s="188"/>
      <c r="MTB48" s="179"/>
      <c r="MTC48" s="170"/>
      <c r="MTD48" s="188"/>
      <c r="MTE48" s="188"/>
      <c r="MTF48" s="188"/>
      <c r="MTG48" s="179"/>
      <c r="MTH48" s="170"/>
      <c r="MTI48" s="188"/>
      <c r="MTJ48" s="188"/>
      <c r="MTK48" s="188"/>
      <c r="MTL48" s="179"/>
      <c r="MTM48" s="170"/>
      <c r="MTN48" s="188"/>
      <c r="MTO48" s="188"/>
      <c r="MTP48" s="188"/>
      <c r="MTQ48" s="179"/>
      <c r="MTR48" s="170"/>
      <c r="MTS48" s="188"/>
      <c r="MTT48" s="188"/>
      <c r="MTU48" s="188"/>
      <c r="MTV48" s="179"/>
      <c r="MTW48" s="170"/>
      <c r="MTX48" s="188"/>
      <c r="MTY48" s="188"/>
      <c r="MTZ48" s="188"/>
      <c r="MUA48" s="179"/>
      <c r="MUB48" s="170"/>
      <c r="MUC48" s="188"/>
      <c r="MUD48" s="188"/>
      <c r="MUE48" s="188"/>
      <c r="MUF48" s="179"/>
      <c r="MUG48" s="170"/>
      <c r="MUH48" s="188"/>
      <c r="MUI48" s="188"/>
      <c r="MUJ48" s="188"/>
      <c r="MUK48" s="179"/>
      <c r="MUL48" s="170"/>
      <c r="MUM48" s="188"/>
      <c r="MUN48" s="188"/>
      <c r="MUO48" s="188"/>
      <c r="MUP48" s="179"/>
      <c r="MUQ48" s="170"/>
      <c r="MUR48" s="188"/>
      <c r="MUS48" s="188"/>
      <c r="MUT48" s="188"/>
      <c r="MUU48" s="179"/>
      <c r="MUV48" s="170"/>
      <c r="MUW48" s="188"/>
      <c r="MUX48" s="188"/>
      <c r="MUY48" s="188"/>
      <c r="MUZ48" s="179"/>
      <c r="MVA48" s="170"/>
      <c r="MVB48" s="188"/>
      <c r="MVC48" s="188"/>
      <c r="MVD48" s="188"/>
      <c r="MVE48" s="179"/>
      <c r="MVF48" s="170"/>
      <c r="MVG48" s="188"/>
      <c r="MVH48" s="188"/>
      <c r="MVI48" s="188"/>
      <c r="MVJ48" s="179"/>
      <c r="MVK48" s="170"/>
      <c r="MVL48" s="188"/>
      <c r="MVM48" s="188"/>
      <c r="MVN48" s="188"/>
      <c r="MVO48" s="179"/>
      <c r="MVP48" s="170"/>
      <c r="MVQ48" s="188"/>
      <c r="MVR48" s="188"/>
      <c r="MVS48" s="188"/>
      <c r="MVT48" s="179"/>
      <c r="MVU48" s="170"/>
      <c r="MVV48" s="188"/>
      <c r="MVW48" s="188"/>
      <c r="MVX48" s="188"/>
      <c r="MVY48" s="179"/>
      <c r="MVZ48" s="170"/>
      <c r="MWA48" s="188"/>
      <c r="MWB48" s="188"/>
      <c r="MWC48" s="188"/>
      <c r="MWD48" s="179"/>
      <c r="MWE48" s="170"/>
      <c r="MWF48" s="188"/>
      <c r="MWG48" s="188"/>
      <c r="MWH48" s="188"/>
      <c r="MWI48" s="179"/>
      <c r="MWJ48" s="170"/>
      <c r="MWK48" s="188"/>
      <c r="MWL48" s="188"/>
      <c r="MWM48" s="188"/>
      <c r="MWN48" s="179"/>
      <c r="MWO48" s="170"/>
      <c r="MWP48" s="188"/>
      <c r="MWQ48" s="188"/>
      <c r="MWR48" s="188"/>
      <c r="MWS48" s="179"/>
      <c r="MWT48" s="170"/>
      <c r="MWU48" s="188"/>
      <c r="MWV48" s="188"/>
      <c r="MWW48" s="188"/>
      <c r="MWX48" s="179"/>
      <c r="MWY48" s="170"/>
      <c r="MWZ48" s="188"/>
      <c r="MXA48" s="188"/>
      <c r="MXB48" s="188"/>
      <c r="MXC48" s="179"/>
      <c r="MXD48" s="170"/>
      <c r="MXE48" s="188"/>
      <c r="MXF48" s="188"/>
      <c r="MXG48" s="188"/>
      <c r="MXH48" s="179"/>
      <c r="MXI48" s="170"/>
      <c r="MXJ48" s="188"/>
      <c r="MXK48" s="188"/>
      <c r="MXL48" s="188"/>
      <c r="MXM48" s="179"/>
      <c r="MXN48" s="170"/>
      <c r="MXO48" s="188"/>
      <c r="MXP48" s="188"/>
      <c r="MXQ48" s="188"/>
      <c r="MXR48" s="179"/>
      <c r="MXS48" s="170"/>
      <c r="MXT48" s="188"/>
      <c r="MXU48" s="188"/>
      <c r="MXV48" s="188"/>
      <c r="MXW48" s="179"/>
      <c r="MXX48" s="170"/>
      <c r="MXY48" s="188"/>
      <c r="MXZ48" s="188"/>
      <c r="MYA48" s="188"/>
      <c r="MYB48" s="179"/>
      <c r="MYC48" s="170"/>
      <c r="MYD48" s="188"/>
      <c r="MYE48" s="188"/>
      <c r="MYF48" s="188"/>
      <c r="MYG48" s="179"/>
      <c r="MYH48" s="170"/>
      <c r="MYI48" s="188"/>
      <c r="MYJ48" s="188"/>
      <c r="MYK48" s="188"/>
      <c r="MYL48" s="179"/>
      <c r="MYM48" s="170"/>
      <c r="MYN48" s="188"/>
      <c r="MYO48" s="188"/>
      <c r="MYP48" s="188"/>
      <c r="MYQ48" s="179"/>
      <c r="MYR48" s="170"/>
      <c r="MYS48" s="188"/>
      <c r="MYT48" s="188"/>
      <c r="MYU48" s="188"/>
      <c r="MYV48" s="179"/>
      <c r="MYW48" s="170"/>
      <c r="MYX48" s="188"/>
      <c r="MYY48" s="188"/>
      <c r="MYZ48" s="188"/>
      <c r="MZA48" s="179"/>
      <c r="MZB48" s="170"/>
      <c r="MZC48" s="188"/>
      <c r="MZD48" s="188"/>
      <c r="MZE48" s="188"/>
      <c r="MZF48" s="179"/>
      <c r="MZG48" s="170"/>
      <c r="MZH48" s="188"/>
      <c r="MZI48" s="188"/>
      <c r="MZJ48" s="188"/>
      <c r="MZK48" s="179"/>
      <c r="MZL48" s="170"/>
      <c r="MZM48" s="188"/>
      <c r="MZN48" s="188"/>
      <c r="MZO48" s="188"/>
      <c r="MZP48" s="179"/>
      <c r="MZQ48" s="170"/>
      <c r="MZR48" s="188"/>
      <c r="MZS48" s="188"/>
      <c r="MZT48" s="188"/>
      <c r="MZU48" s="179"/>
      <c r="MZV48" s="170"/>
      <c r="MZW48" s="188"/>
      <c r="MZX48" s="188"/>
      <c r="MZY48" s="188"/>
      <c r="MZZ48" s="179"/>
      <c r="NAA48" s="170"/>
      <c r="NAB48" s="188"/>
      <c r="NAC48" s="188"/>
      <c r="NAD48" s="188"/>
      <c r="NAE48" s="179"/>
      <c r="NAF48" s="170"/>
      <c r="NAG48" s="188"/>
      <c r="NAH48" s="188"/>
      <c r="NAI48" s="188"/>
      <c r="NAJ48" s="179"/>
      <c r="NAK48" s="170"/>
      <c r="NAL48" s="188"/>
      <c r="NAM48" s="188"/>
      <c r="NAN48" s="188"/>
      <c r="NAO48" s="179"/>
      <c r="NAP48" s="170"/>
      <c r="NAQ48" s="188"/>
      <c r="NAR48" s="188"/>
      <c r="NAS48" s="188"/>
      <c r="NAT48" s="179"/>
      <c r="NAU48" s="170"/>
      <c r="NAV48" s="188"/>
      <c r="NAW48" s="188"/>
      <c r="NAX48" s="188"/>
      <c r="NAY48" s="179"/>
      <c r="NAZ48" s="170"/>
      <c r="NBA48" s="188"/>
      <c r="NBB48" s="188"/>
      <c r="NBC48" s="188"/>
      <c r="NBD48" s="179"/>
      <c r="NBE48" s="170"/>
      <c r="NBF48" s="188"/>
      <c r="NBG48" s="188"/>
      <c r="NBH48" s="188"/>
      <c r="NBI48" s="179"/>
      <c r="NBJ48" s="170"/>
      <c r="NBK48" s="188"/>
      <c r="NBL48" s="188"/>
      <c r="NBM48" s="188"/>
      <c r="NBN48" s="179"/>
      <c r="NBO48" s="170"/>
      <c r="NBP48" s="188"/>
      <c r="NBQ48" s="188"/>
      <c r="NBR48" s="188"/>
      <c r="NBS48" s="179"/>
      <c r="NBT48" s="170"/>
      <c r="NBU48" s="188"/>
      <c r="NBV48" s="188"/>
      <c r="NBW48" s="188"/>
      <c r="NBX48" s="179"/>
      <c r="NBY48" s="170"/>
      <c r="NBZ48" s="188"/>
      <c r="NCA48" s="188"/>
      <c r="NCB48" s="188"/>
      <c r="NCC48" s="179"/>
      <c r="NCD48" s="170"/>
      <c r="NCE48" s="188"/>
      <c r="NCF48" s="188"/>
      <c r="NCG48" s="188"/>
      <c r="NCH48" s="179"/>
      <c r="NCI48" s="170"/>
      <c r="NCJ48" s="188"/>
      <c r="NCK48" s="188"/>
      <c r="NCL48" s="188"/>
      <c r="NCM48" s="179"/>
      <c r="NCN48" s="170"/>
      <c r="NCO48" s="188"/>
      <c r="NCP48" s="188"/>
      <c r="NCQ48" s="188"/>
      <c r="NCR48" s="179"/>
      <c r="NCS48" s="170"/>
      <c r="NCT48" s="188"/>
      <c r="NCU48" s="188"/>
      <c r="NCV48" s="188"/>
      <c r="NCW48" s="179"/>
      <c r="NCX48" s="170"/>
      <c r="NCY48" s="188"/>
      <c r="NCZ48" s="188"/>
      <c r="NDA48" s="188"/>
      <c r="NDB48" s="179"/>
      <c r="NDC48" s="170"/>
      <c r="NDD48" s="188"/>
      <c r="NDE48" s="188"/>
      <c r="NDF48" s="188"/>
      <c r="NDG48" s="179"/>
      <c r="NDH48" s="170"/>
      <c r="NDI48" s="188"/>
      <c r="NDJ48" s="188"/>
      <c r="NDK48" s="188"/>
      <c r="NDL48" s="179"/>
      <c r="NDM48" s="170"/>
      <c r="NDN48" s="188"/>
      <c r="NDO48" s="188"/>
      <c r="NDP48" s="188"/>
      <c r="NDQ48" s="179"/>
      <c r="NDR48" s="170"/>
      <c r="NDS48" s="188"/>
      <c r="NDT48" s="188"/>
      <c r="NDU48" s="188"/>
      <c r="NDV48" s="179"/>
      <c r="NDW48" s="170"/>
      <c r="NDX48" s="188"/>
      <c r="NDY48" s="188"/>
      <c r="NDZ48" s="188"/>
      <c r="NEA48" s="179"/>
      <c r="NEB48" s="170"/>
      <c r="NEC48" s="188"/>
      <c r="NED48" s="188"/>
      <c r="NEE48" s="188"/>
      <c r="NEF48" s="179"/>
      <c r="NEG48" s="170"/>
      <c r="NEH48" s="188"/>
      <c r="NEI48" s="188"/>
      <c r="NEJ48" s="188"/>
      <c r="NEK48" s="179"/>
      <c r="NEL48" s="170"/>
      <c r="NEM48" s="188"/>
      <c r="NEN48" s="188"/>
      <c r="NEO48" s="188"/>
      <c r="NEP48" s="179"/>
      <c r="NEQ48" s="170"/>
      <c r="NER48" s="188"/>
      <c r="NES48" s="188"/>
      <c r="NET48" s="188"/>
      <c r="NEU48" s="179"/>
      <c r="NEV48" s="170"/>
      <c r="NEW48" s="188"/>
      <c r="NEX48" s="188"/>
      <c r="NEY48" s="188"/>
      <c r="NEZ48" s="179"/>
      <c r="NFA48" s="170"/>
      <c r="NFB48" s="188"/>
      <c r="NFC48" s="188"/>
      <c r="NFD48" s="188"/>
      <c r="NFE48" s="179"/>
      <c r="NFF48" s="170"/>
      <c r="NFG48" s="188"/>
      <c r="NFH48" s="188"/>
      <c r="NFI48" s="188"/>
      <c r="NFJ48" s="179"/>
      <c r="NFK48" s="170"/>
      <c r="NFL48" s="188"/>
      <c r="NFM48" s="188"/>
      <c r="NFN48" s="188"/>
      <c r="NFO48" s="179"/>
      <c r="NFP48" s="170"/>
      <c r="NFQ48" s="188"/>
      <c r="NFR48" s="188"/>
      <c r="NFS48" s="188"/>
      <c r="NFT48" s="179"/>
      <c r="NFU48" s="170"/>
      <c r="NFV48" s="188"/>
      <c r="NFW48" s="188"/>
      <c r="NFX48" s="188"/>
      <c r="NFY48" s="179"/>
      <c r="NFZ48" s="170"/>
      <c r="NGA48" s="188"/>
      <c r="NGB48" s="188"/>
      <c r="NGC48" s="188"/>
      <c r="NGD48" s="179"/>
      <c r="NGE48" s="170"/>
      <c r="NGF48" s="188"/>
      <c r="NGG48" s="188"/>
      <c r="NGH48" s="188"/>
      <c r="NGI48" s="179"/>
      <c r="NGJ48" s="170"/>
      <c r="NGK48" s="188"/>
      <c r="NGL48" s="188"/>
      <c r="NGM48" s="188"/>
      <c r="NGN48" s="179"/>
      <c r="NGO48" s="170"/>
      <c r="NGP48" s="188"/>
      <c r="NGQ48" s="188"/>
      <c r="NGR48" s="188"/>
      <c r="NGS48" s="179"/>
      <c r="NGT48" s="170"/>
      <c r="NGU48" s="188"/>
      <c r="NGV48" s="188"/>
      <c r="NGW48" s="188"/>
      <c r="NGX48" s="179"/>
      <c r="NGY48" s="170"/>
      <c r="NGZ48" s="188"/>
      <c r="NHA48" s="188"/>
      <c r="NHB48" s="188"/>
      <c r="NHC48" s="179"/>
      <c r="NHD48" s="170"/>
      <c r="NHE48" s="188"/>
      <c r="NHF48" s="188"/>
      <c r="NHG48" s="188"/>
      <c r="NHH48" s="179"/>
      <c r="NHI48" s="170"/>
      <c r="NHJ48" s="188"/>
      <c r="NHK48" s="188"/>
      <c r="NHL48" s="188"/>
      <c r="NHM48" s="179"/>
      <c r="NHN48" s="170"/>
      <c r="NHO48" s="188"/>
      <c r="NHP48" s="188"/>
      <c r="NHQ48" s="188"/>
      <c r="NHR48" s="179"/>
      <c r="NHS48" s="170"/>
      <c r="NHT48" s="188"/>
      <c r="NHU48" s="188"/>
      <c r="NHV48" s="188"/>
      <c r="NHW48" s="179"/>
      <c r="NHX48" s="170"/>
      <c r="NHY48" s="188"/>
      <c r="NHZ48" s="188"/>
      <c r="NIA48" s="188"/>
      <c r="NIB48" s="179"/>
      <c r="NIC48" s="170"/>
      <c r="NID48" s="188"/>
      <c r="NIE48" s="188"/>
      <c r="NIF48" s="188"/>
      <c r="NIG48" s="179"/>
      <c r="NIH48" s="170"/>
      <c r="NII48" s="188"/>
      <c r="NIJ48" s="188"/>
      <c r="NIK48" s="188"/>
      <c r="NIL48" s="179"/>
      <c r="NIM48" s="170"/>
      <c r="NIN48" s="188"/>
      <c r="NIO48" s="188"/>
      <c r="NIP48" s="188"/>
      <c r="NIQ48" s="179"/>
      <c r="NIR48" s="170"/>
      <c r="NIS48" s="188"/>
      <c r="NIT48" s="188"/>
      <c r="NIU48" s="188"/>
      <c r="NIV48" s="179"/>
      <c r="NIW48" s="170"/>
      <c r="NIX48" s="188"/>
      <c r="NIY48" s="188"/>
      <c r="NIZ48" s="188"/>
      <c r="NJA48" s="179"/>
      <c r="NJB48" s="170"/>
      <c r="NJC48" s="188"/>
      <c r="NJD48" s="188"/>
      <c r="NJE48" s="188"/>
      <c r="NJF48" s="179"/>
      <c r="NJG48" s="170"/>
      <c r="NJH48" s="188"/>
      <c r="NJI48" s="188"/>
      <c r="NJJ48" s="188"/>
      <c r="NJK48" s="179"/>
      <c r="NJL48" s="170"/>
      <c r="NJM48" s="188"/>
      <c r="NJN48" s="188"/>
      <c r="NJO48" s="188"/>
      <c r="NJP48" s="179"/>
      <c r="NJQ48" s="170"/>
      <c r="NJR48" s="188"/>
      <c r="NJS48" s="188"/>
      <c r="NJT48" s="188"/>
      <c r="NJU48" s="179"/>
      <c r="NJV48" s="170"/>
      <c r="NJW48" s="188"/>
      <c r="NJX48" s="188"/>
      <c r="NJY48" s="188"/>
      <c r="NJZ48" s="179"/>
      <c r="NKA48" s="170"/>
      <c r="NKB48" s="188"/>
      <c r="NKC48" s="188"/>
      <c r="NKD48" s="188"/>
      <c r="NKE48" s="179"/>
      <c r="NKF48" s="170"/>
      <c r="NKG48" s="188"/>
      <c r="NKH48" s="188"/>
      <c r="NKI48" s="188"/>
      <c r="NKJ48" s="179"/>
      <c r="NKK48" s="170"/>
      <c r="NKL48" s="188"/>
      <c r="NKM48" s="188"/>
      <c r="NKN48" s="188"/>
      <c r="NKO48" s="179"/>
      <c r="NKP48" s="170"/>
      <c r="NKQ48" s="188"/>
      <c r="NKR48" s="188"/>
      <c r="NKS48" s="188"/>
      <c r="NKT48" s="179"/>
      <c r="NKU48" s="170"/>
      <c r="NKV48" s="188"/>
      <c r="NKW48" s="188"/>
      <c r="NKX48" s="188"/>
      <c r="NKY48" s="179"/>
      <c r="NKZ48" s="170"/>
      <c r="NLA48" s="188"/>
      <c r="NLB48" s="188"/>
      <c r="NLC48" s="188"/>
      <c r="NLD48" s="179"/>
      <c r="NLE48" s="170"/>
      <c r="NLF48" s="188"/>
      <c r="NLG48" s="188"/>
      <c r="NLH48" s="188"/>
      <c r="NLI48" s="179"/>
      <c r="NLJ48" s="170"/>
      <c r="NLK48" s="188"/>
      <c r="NLL48" s="188"/>
      <c r="NLM48" s="188"/>
      <c r="NLN48" s="179"/>
      <c r="NLO48" s="170"/>
      <c r="NLP48" s="188"/>
      <c r="NLQ48" s="188"/>
      <c r="NLR48" s="188"/>
      <c r="NLS48" s="179"/>
      <c r="NLT48" s="170"/>
      <c r="NLU48" s="188"/>
      <c r="NLV48" s="188"/>
      <c r="NLW48" s="188"/>
      <c r="NLX48" s="179"/>
      <c r="NLY48" s="170"/>
      <c r="NLZ48" s="188"/>
      <c r="NMA48" s="188"/>
      <c r="NMB48" s="188"/>
      <c r="NMC48" s="179"/>
      <c r="NMD48" s="170"/>
      <c r="NME48" s="188"/>
      <c r="NMF48" s="188"/>
      <c r="NMG48" s="188"/>
      <c r="NMH48" s="179"/>
      <c r="NMI48" s="170"/>
      <c r="NMJ48" s="188"/>
      <c r="NMK48" s="188"/>
      <c r="NML48" s="188"/>
      <c r="NMM48" s="179"/>
      <c r="NMN48" s="170"/>
      <c r="NMO48" s="188"/>
      <c r="NMP48" s="188"/>
      <c r="NMQ48" s="188"/>
      <c r="NMR48" s="179"/>
      <c r="NMS48" s="170"/>
      <c r="NMT48" s="188"/>
      <c r="NMU48" s="188"/>
      <c r="NMV48" s="188"/>
      <c r="NMW48" s="179"/>
      <c r="NMX48" s="170"/>
      <c r="NMY48" s="188"/>
      <c r="NMZ48" s="188"/>
      <c r="NNA48" s="188"/>
      <c r="NNB48" s="179"/>
      <c r="NNC48" s="170"/>
      <c r="NND48" s="188"/>
      <c r="NNE48" s="188"/>
      <c r="NNF48" s="188"/>
      <c r="NNG48" s="179"/>
      <c r="NNH48" s="170"/>
      <c r="NNI48" s="188"/>
      <c r="NNJ48" s="188"/>
      <c r="NNK48" s="188"/>
      <c r="NNL48" s="179"/>
      <c r="NNM48" s="170"/>
      <c r="NNN48" s="188"/>
      <c r="NNO48" s="188"/>
      <c r="NNP48" s="188"/>
      <c r="NNQ48" s="179"/>
      <c r="NNR48" s="170"/>
      <c r="NNS48" s="188"/>
      <c r="NNT48" s="188"/>
      <c r="NNU48" s="188"/>
      <c r="NNV48" s="179"/>
      <c r="NNW48" s="170"/>
      <c r="NNX48" s="188"/>
      <c r="NNY48" s="188"/>
      <c r="NNZ48" s="188"/>
      <c r="NOA48" s="179"/>
      <c r="NOB48" s="170"/>
      <c r="NOC48" s="188"/>
      <c r="NOD48" s="188"/>
      <c r="NOE48" s="188"/>
      <c r="NOF48" s="179"/>
      <c r="NOG48" s="170"/>
      <c r="NOH48" s="188"/>
      <c r="NOI48" s="188"/>
      <c r="NOJ48" s="188"/>
      <c r="NOK48" s="179"/>
      <c r="NOL48" s="170"/>
      <c r="NOM48" s="188"/>
      <c r="NON48" s="188"/>
      <c r="NOO48" s="188"/>
      <c r="NOP48" s="179"/>
      <c r="NOQ48" s="170"/>
      <c r="NOR48" s="188"/>
      <c r="NOS48" s="188"/>
      <c r="NOT48" s="188"/>
      <c r="NOU48" s="179"/>
      <c r="NOV48" s="170"/>
      <c r="NOW48" s="188"/>
      <c r="NOX48" s="188"/>
      <c r="NOY48" s="188"/>
      <c r="NOZ48" s="179"/>
      <c r="NPA48" s="170"/>
      <c r="NPB48" s="188"/>
      <c r="NPC48" s="188"/>
      <c r="NPD48" s="188"/>
      <c r="NPE48" s="179"/>
      <c r="NPF48" s="170"/>
      <c r="NPG48" s="188"/>
      <c r="NPH48" s="188"/>
      <c r="NPI48" s="188"/>
      <c r="NPJ48" s="179"/>
      <c r="NPK48" s="170"/>
      <c r="NPL48" s="188"/>
      <c r="NPM48" s="188"/>
      <c r="NPN48" s="188"/>
      <c r="NPO48" s="179"/>
      <c r="NPP48" s="170"/>
      <c r="NPQ48" s="188"/>
      <c r="NPR48" s="188"/>
      <c r="NPS48" s="188"/>
      <c r="NPT48" s="179"/>
      <c r="NPU48" s="170"/>
      <c r="NPV48" s="188"/>
      <c r="NPW48" s="188"/>
      <c r="NPX48" s="188"/>
      <c r="NPY48" s="179"/>
      <c r="NPZ48" s="170"/>
      <c r="NQA48" s="188"/>
      <c r="NQB48" s="188"/>
      <c r="NQC48" s="188"/>
      <c r="NQD48" s="179"/>
      <c r="NQE48" s="170"/>
      <c r="NQF48" s="188"/>
      <c r="NQG48" s="188"/>
      <c r="NQH48" s="188"/>
      <c r="NQI48" s="179"/>
      <c r="NQJ48" s="170"/>
      <c r="NQK48" s="188"/>
      <c r="NQL48" s="188"/>
      <c r="NQM48" s="188"/>
      <c r="NQN48" s="179"/>
      <c r="NQO48" s="170"/>
      <c r="NQP48" s="188"/>
      <c r="NQQ48" s="188"/>
      <c r="NQR48" s="188"/>
      <c r="NQS48" s="179"/>
      <c r="NQT48" s="170"/>
      <c r="NQU48" s="188"/>
      <c r="NQV48" s="188"/>
      <c r="NQW48" s="188"/>
      <c r="NQX48" s="179"/>
      <c r="NQY48" s="170"/>
      <c r="NQZ48" s="188"/>
      <c r="NRA48" s="188"/>
      <c r="NRB48" s="188"/>
      <c r="NRC48" s="179"/>
      <c r="NRD48" s="170"/>
      <c r="NRE48" s="188"/>
      <c r="NRF48" s="188"/>
      <c r="NRG48" s="188"/>
      <c r="NRH48" s="179"/>
      <c r="NRI48" s="170"/>
      <c r="NRJ48" s="188"/>
      <c r="NRK48" s="188"/>
      <c r="NRL48" s="188"/>
      <c r="NRM48" s="179"/>
      <c r="NRN48" s="170"/>
      <c r="NRO48" s="188"/>
      <c r="NRP48" s="188"/>
      <c r="NRQ48" s="188"/>
      <c r="NRR48" s="179"/>
      <c r="NRS48" s="170"/>
      <c r="NRT48" s="188"/>
      <c r="NRU48" s="188"/>
      <c r="NRV48" s="188"/>
      <c r="NRW48" s="179"/>
      <c r="NRX48" s="170"/>
      <c r="NRY48" s="188"/>
      <c r="NRZ48" s="188"/>
      <c r="NSA48" s="188"/>
      <c r="NSB48" s="179"/>
      <c r="NSC48" s="170"/>
      <c r="NSD48" s="188"/>
      <c r="NSE48" s="188"/>
      <c r="NSF48" s="188"/>
      <c r="NSG48" s="179"/>
      <c r="NSH48" s="170"/>
      <c r="NSI48" s="188"/>
      <c r="NSJ48" s="188"/>
      <c r="NSK48" s="188"/>
      <c r="NSL48" s="179"/>
      <c r="NSM48" s="170"/>
      <c r="NSN48" s="188"/>
      <c r="NSO48" s="188"/>
      <c r="NSP48" s="188"/>
      <c r="NSQ48" s="179"/>
      <c r="NSR48" s="170"/>
      <c r="NSS48" s="188"/>
      <c r="NST48" s="188"/>
      <c r="NSU48" s="188"/>
      <c r="NSV48" s="179"/>
      <c r="NSW48" s="170"/>
      <c r="NSX48" s="188"/>
      <c r="NSY48" s="188"/>
      <c r="NSZ48" s="188"/>
      <c r="NTA48" s="179"/>
      <c r="NTB48" s="170"/>
      <c r="NTC48" s="188"/>
      <c r="NTD48" s="188"/>
      <c r="NTE48" s="188"/>
      <c r="NTF48" s="179"/>
      <c r="NTG48" s="170"/>
      <c r="NTH48" s="188"/>
      <c r="NTI48" s="188"/>
      <c r="NTJ48" s="188"/>
      <c r="NTK48" s="179"/>
      <c r="NTL48" s="170"/>
      <c r="NTM48" s="188"/>
      <c r="NTN48" s="188"/>
      <c r="NTO48" s="188"/>
      <c r="NTP48" s="179"/>
      <c r="NTQ48" s="170"/>
      <c r="NTR48" s="188"/>
      <c r="NTS48" s="188"/>
      <c r="NTT48" s="188"/>
      <c r="NTU48" s="179"/>
      <c r="NTV48" s="170"/>
      <c r="NTW48" s="188"/>
      <c r="NTX48" s="188"/>
      <c r="NTY48" s="188"/>
      <c r="NTZ48" s="179"/>
      <c r="NUA48" s="170"/>
      <c r="NUB48" s="188"/>
      <c r="NUC48" s="188"/>
      <c r="NUD48" s="188"/>
      <c r="NUE48" s="179"/>
      <c r="NUF48" s="170"/>
      <c r="NUG48" s="188"/>
      <c r="NUH48" s="188"/>
      <c r="NUI48" s="188"/>
      <c r="NUJ48" s="179"/>
      <c r="NUK48" s="170"/>
      <c r="NUL48" s="188"/>
      <c r="NUM48" s="188"/>
      <c r="NUN48" s="188"/>
      <c r="NUO48" s="179"/>
      <c r="NUP48" s="170"/>
      <c r="NUQ48" s="188"/>
      <c r="NUR48" s="188"/>
      <c r="NUS48" s="188"/>
      <c r="NUT48" s="179"/>
      <c r="NUU48" s="170"/>
      <c r="NUV48" s="188"/>
      <c r="NUW48" s="188"/>
      <c r="NUX48" s="188"/>
      <c r="NUY48" s="179"/>
      <c r="NUZ48" s="170"/>
      <c r="NVA48" s="188"/>
      <c r="NVB48" s="188"/>
      <c r="NVC48" s="188"/>
      <c r="NVD48" s="179"/>
      <c r="NVE48" s="170"/>
      <c r="NVF48" s="188"/>
      <c r="NVG48" s="188"/>
      <c r="NVH48" s="188"/>
      <c r="NVI48" s="179"/>
      <c r="NVJ48" s="170"/>
      <c r="NVK48" s="188"/>
      <c r="NVL48" s="188"/>
      <c r="NVM48" s="188"/>
      <c r="NVN48" s="179"/>
      <c r="NVO48" s="170"/>
      <c r="NVP48" s="188"/>
      <c r="NVQ48" s="188"/>
      <c r="NVR48" s="188"/>
      <c r="NVS48" s="179"/>
      <c r="NVT48" s="170"/>
      <c r="NVU48" s="188"/>
      <c r="NVV48" s="188"/>
      <c r="NVW48" s="188"/>
      <c r="NVX48" s="179"/>
      <c r="NVY48" s="170"/>
      <c r="NVZ48" s="188"/>
      <c r="NWA48" s="188"/>
      <c r="NWB48" s="188"/>
      <c r="NWC48" s="179"/>
      <c r="NWD48" s="170"/>
      <c r="NWE48" s="188"/>
      <c r="NWF48" s="188"/>
      <c r="NWG48" s="188"/>
      <c r="NWH48" s="179"/>
      <c r="NWI48" s="170"/>
      <c r="NWJ48" s="188"/>
      <c r="NWK48" s="188"/>
      <c r="NWL48" s="188"/>
      <c r="NWM48" s="179"/>
      <c r="NWN48" s="170"/>
      <c r="NWO48" s="188"/>
      <c r="NWP48" s="188"/>
      <c r="NWQ48" s="188"/>
      <c r="NWR48" s="179"/>
      <c r="NWS48" s="170"/>
      <c r="NWT48" s="188"/>
      <c r="NWU48" s="188"/>
      <c r="NWV48" s="188"/>
      <c r="NWW48" s="179"/>
      <c r="NWX48" s="170"/>
      <c r="NWY48" s="188"/>
      <c r="NWZ48" s="188"/>
      <c r="NXA48" s="188"/>
      <c r="NXB48" s="179"/>
      <c r="NXC48" s="170"/>
      <c r="NXD48" s="188"/>
      <c r="NXE48" s="188"/>
      <c r="NXF48" s="188"/>
      <c r="NXG48" s="179"/>
      <c r="NXH48" s="170"/>
      <c r="NXI48" s="188"/>
      <c r="NXJ48" s="188"/>
      <c r="NXK48" s="188"/>
      <c r="NXL48" s="179"/>
      <c r="NXM48" s="170"/>
      <c r="NXN48" s="188"/>
      <c r="NXO48" s="188"/>
      <c r="NXP48" s="188"/>
      <c r="NXQ48" s="179"/>
      <c r="NXR48" s="170"/>
      <c r="NXS48" s="188"/>
      <c r="NXT48" s="188"/>
      <c r="NXU48" s="188"/>
      <c r="NXV48" s="179"/>
      <c r="NXW48" s="170"/>
      <c r="NXX48" s="188"/>
      <c r="NXY48" s="188"/>
      <c r="NXZ48" s="188"/>
      <c r="NYA48" s="179"/>
      <c r="NYB48" s="170"/>
      <c r="NYC48" s="188"/>
      <c r="NYD48" s="188"/>
      <c r="NYE48" s="188"/>
      <c r="NYF48" s="179"/>
      <c r="NYG48" s="170"/>
      <c r="NYH48" s="188"/>
      <c r="NYI48" s="188"/>
      <c r="NYJ48" s="188"/>
      <c r="NYK48" s="179"/>
      <c r="NYL48" s="170"/>
      <c r="NYM48" s="188"/>
      <c r="NYN48" s="188"/>
      <c r="NYO48" s="188"/>
      <c r="NYP48" s="179"/>
      <c r="NYQ48" s="170"/>
      <c r="NYR48" s="188"/>
      <c r="NYS48" s="188"/>
      <c r="NYT48" s="188"/>
      <c r="NYU48" s="179"/>
      <c r="NYV48" s="170"/>
      <c r="NYW48" s="188"/>
      <c r="NYX48" s="188"/>
      <c r="NYY48" s="188"/>
      <c r="NYZ48" s="179"/>
      <c r="NZA48" s="170"/>
      <c r="NZB48" s="188"/>
      <c r="NZC48" s="188"/>
      <c r="NZD48" s="188"/>
      <c r="NZE48" s="179"/>
      <c r="NZF48" s="170"/>
      <c r="NZG48" s="188"/>
      <c r="NZH48" s="188"/>
      <c r="NZI48" s="188"/>
      <c r="NZJ48" s="179"/>
      <c r="NZK48" s="170"/>
      <c r="NZL48" s="188"/>
      <c r="NZM48" s="188"/>
      <c r="NZN48" s="188"/>
      <c r="NZO48" s="179"/>
      <c r="NZP48" s="170"/>
      <c r="NZQ48" s="188"/>
      <c r="NZR48" s="188"/>
      <c r="NZS48" s="188"/>
      <c r="NZT48" s="179"/>
      <c r="NZU48" s="170"/>
      <c r="NZV48" s="188"/>
      <c r="NZW48" s="188"/>
      <c r="NZX48" s="188"/>
      <c r="NZY48" s="179"/>
      <c r="NZZ48" s="170"/>
      <c r="OAA48" s="188"/>
      <c r="OAB48" s="188"/>
      <c r="OAC48" s="188"/>
      <c r="OAD48" s="179"/>
      <c r="OAE48" s="170"/>
      <c r="OAF48" s="188"/>
      <c r="OAG48" s="188"/>
      <c r="OAH48" s="188"/>
      <c r="OAI48" s="179"/>
      <c r="OAJ48" s="170"/>
      <c r="OAK48" s="188"/>
      <c r="OAL48" s="188"/>
      <c r="OAM48" s="188"/>
      <c r="OAN48" s="179"/>
      <c r="OAO48" s="170"/>
      <c r="OAP48" s="188"/>
      <c r="OAQ48" s="188"/>
      <c r="OAR48" s="188"/>
      <c r="OAS48" s="179"/>
      <c r="OAT48" s="170"/>
      <c r="OAU48" s="188"/>
      <c r="OAV48" s="188"/>
      <c r="OAW48" s="188"/>
      <c r="OAX48" s="179"/>
      <c r="OAY48" s="170"/>
      <c r="OAZ48" s="188"/>
      <c r="OBA48" s="188"/>
      <c r="OBB48" s="188"/>
      <c r="OBC48" s="179"/>
      <c r="OBD48" s="170"/>
      <c r="OBE48" s="188"/>
      <c r="OBF48" s="188"/>
      <c r="OBG48" s="188"/>
      <c r="OBH48" s="179"/>
      <c r="OBI48" s="170"/>
      <c r="OBJ48" s="188"/>
      <c r="OBK48" s="188"/>
      <c r="OBL48" s="188"/>
      <c r="OBM48" s="179"/>
      <c r="OBN48" s="170"/>
      <c r="OBO48" s="188"/>
      <c r="OBP48" s="188"/>
      <c r="OBQ48" s="188"/>
      <c r="OBR48" s="179"/>
      <c r="OBS48" s="170"/>
      <c r="OBT48" s="188"/>
      <c r="OBU48" s="188"/>
      <c r="OBV48" s="188"/>
      <c r="OBW48" s="179"/>
      <c r="OBX48" s="170"/>
      <c r="OBY48" s="188"/>
      <c r="OBZ48" s="188"/>
      <c r="OCA48" s="188"/>
      <c r="OCB48" s="179"/>
      <c r="OCC48" s="170"/>
      <c r="OCD48" s="188"/>
      <c r="OCE48" s="188"/>
      <c r="OCF48" s="188"/>
      <c r="OCG48" s="179"/>
      <c r="OCH48" s="170"/>
      <c r="OCI48" s="188"/>
      <c r="OCJ48" s="188"/>
      <c r="OCK48" s="188"/>
      <c r="OCL48" s="179"/>
      <c r="OCM48" s="170"/>
      <c r="OCN48" s="188"/>
      <c r="OCO48" s="188"/>
      <c r="OCP48" s="188"/>
      <c r="OCQ48" s="179"/>
      <c r="OCR48" s="170"/>
      <c r="OCS48" s="188"/>
      <c r="OCT48" s="188"/>
      <c r="OCU48" s="188"/>
      <c r="OCV48" s="179"/>
      <c r="OCW48" s="170"/>
      <c r="OCX48" s="188"/>
      <c r="OCY48" s="188"/>
      <c r="OCZ48" s="188"/>
      <c r="ODA48" s="179"/>
      <c r="ODB48" s="170"/>
      <c r="ODC48" s="188"/>
      <c r="ODD48" s="188"/>
      <c r="ODE48" s="188"/>
      <c r="ODF48" s="179"/>
      <c r="ODG48" s="170"/>
      <c r="ODH48" s="188"/>
      <c r="ODI48" s="188"/>
      <c r="ODJ48" s="188"/>
      <c r="ODK48" s="179"/>
      <c r="ODL48" s="170"/>
      <c r="ODM48" s="188"/>
      <c r="ODN48" s="188"/>
      <c r="ODO48" s="188"/>
      <c r="ODP48" s="179"/>
      <c r="ODQ48" s="170"/>
      <c r="ODR48" s="188"/>
      <c r="ODS48" s="188"/>
      <c r="ODT48" s="188"/>
      <c r="ODU48" s="179"/>
      <c r="ODV48" s="170"/>
      <c r="ODW48" s="188"/>
      <c r="ODX48" s="188"/>
      <c r="ODY48" s="188"/>
      <c r="ODZ48" s="179"/>
      <c r="OEA48" s="170"/>
      <c r="OEB48" s="188"/>
      <c r="OEC48" s="188"/>
      <c r="OED48" s="188"/>
      <c r="OEE48" s="179"/>
      <c r="OEF48" s="170"/>
      <c r="OEG48" s="188"/>
      <c r="OEH48" s="188"/>
      <c r="OEI48" s="188"/>
      <c r="OEJ48" s="179"/>
      <c r="OEK48" s="170"/>
      <c r="OEL48" s="188"/>
      <c r="OEM48" s="188"/>
      <c r="OEN48" s="188"/>
      <c r="OEO48" s="179"/>
      <c r="OEP48" s="170"/>
      <c r="OEQ48" s="188"/>
      <c r="OER48" s="188"/>
      <c r="OES48" s="188"/>
      <c r="OET48" s="179"/>
      <c r="OEU48" s="170"/>
      <c r="OEV48" s="188"/>
      <c r="OEW48" s="188"/>
      <c r="OEX48" s="188"/>
      <c r="OEY48" s="179"/>
      <c r="OEZ48" s="170"/>
      <c r="OFA48" s="188"/>
      <c r="OFB48" s="188"/>
      <c r="OFC48" s="188"/>
      <c r="OFD48" s="179"/>
      <c r="OFE48" s="170"/>
      <c r="OFF48" s="188"/>
      <c r="OFG48" s="188"/>
      <c r="OFH48" s="188"/>
      <c r="OFI48" s="179"/>
      <c r="OFJ48" s="170"/>
      <c r="OFK48" s="188"/>
      <c r="OFL48" s="188"/>
      <c r="OFM48" s="188"/>
      <c r="OFN48" s="179"/>
      <c r="OFO48" s="170"/>
      <c r="OFP48" s="188"/>
      <c r="OFQ48" s="188"/>
      <c r="OFR48" s="188"/>
      <c r="OFS48" s="179"/>
      <c r="OFT48" s="170"/>
      <c r="OFU48" s="188"/>
      <c r="OFV48" s="188"/>
      <c r="OFW48" s="188"/>
      <c r="OFX48" s="179"/>
      <c r="OFY48" s="170"/>
      <c r="OFZ48" s="188"/>
      <c r="OGA48" s="188"/>
      <c r="OGB48" s="188"/>
      <c r="OGC48" s="179"/>
      <c r="OGD48" s="170"/>
      <c r="OGE48" s="188"/>
      <c r="OGF48" s="188"/>
      <c r="OGG48" s="188"/>
      <c r="OGH48" s="179"/>
      <c r="OGI48" s="170"/>
      <c r="OGJ48" s="188"/>
      <c r="OGK48" s="188"/>
      <c r="OGL48" s="188"/>
      <c r="OGM48" s="179"/>
      <c r="OGN48" s="170"/>
      <c r="OGO48" s="188"/>
      <c r="OGP48" s="188"/>
      <c r="OGQ48" s="188"/>
      <c r="OGR48" s="179"/>
      <c r="OGS48" s="170"/>
      <c r="OGT48" s="188"/>
      <c r="OGU48" s="188"/>
      <c r="OGV48" s="188"/>
      <c r="OGW48" s="179"/>
      <c r="OGX48" s="170"/>
      <c r="OGY48" s="188"/>
      <c r="OGZ48" s="188"/>
      <c r="OHA48" s="188"/>
      <c r="OHB48" s="179"/>
      <c r="OHC48" s="170"/>
      <c r="OHD48" s="188"/>
      <c r="OHE48" s="188"/>
      <c r="OHF48" s="188"/>
      <c r="OHG48" s="179"/>
      <c r="OHH48" s="170"/>
      <c r="OHI48" s="188"/>
      <c r="OHJ48" s="188"/>
      <c r="OHK48" s="188"/>
      <c r="OHL48" s="179"/>
      <c r="OHM48" s="170"/>
      <c r="OHN48" s="188"/>
      <c r="OHO48" s="188"/>
      <c r="OHP48" s="188"/>
      <c r="OHQ48" s="179"/>
      <c r="OHR48" s="170"/>
      <c r="OHS48" s="188"/>
      <c r="OHT48" s="188"/>
      <c r="OHU48" s="188"/>
      <c r="OHV48" s="179"/>
      <c r="OHW48" s="170"/>
      <c r="OHX48" s="188"/>
      <c r="OHY48" s="188"/>
      <c r="OHZ48" s="188"/>
      <c r="OIA48" s="179"/>
      <c r="OIB48" s="170"/>
      <c r="OIC48" s="188"/>
      <c r="OID48" s="188"/>
      <c r="OIE48" s="188"/>
      <c r="OIF48" s="179"/>
      <c r="OIG48" s="170"/>
      <c r="OIH48" s="188"/>
      <c r="OII48" s="188"/>
      <c r="OIJ48" s="188"/>
      <c r="OIK48" s="179"/>
      <c r="OIL48" s="170"/>
      <c r="OIM48" s="188"/>
      <c r="OIN48" s="188"/>
      <c r="OIO48" s="188"/>
      <c r="OIP48" s="179"/>
      <c r="OIQ48" s="170"/>
      <c r="OIR48" s="188"/>
      <c r="OIS48" s="188"/>
      <c r="OIT48" s="188"/>
      <c r="OIU48" s="179"/>
      <c r="OIV48" s="170"/>
      <c r="OIW48" s="188"/>
      <c r="OIX48" s="188"/>
      <c r="OIY48" s="188"/>
      <c r="OIZ48" s="179"/>
      <c r="OJA48" s="170"/>
      <c r="OJB48" s="188"/>
      <c r="OJC48" s="188"/>
      <c r="OJD48" s="188"/>
      <c r="OJE48" s="179"/>
      <c r="OJF48" s="170"/>
      <c r="OJG48" s="188"/>
      <c r="OJH48" s="188"/>
      <c r="OJI48" s="188"/>
      <c r="OJJ48" s="179"/>
      <c r="OJK48" s="170"/>
      <c r="OJL48" s="188"/>
      <c r="OJM48" s="188"/>
      <c r="OJN48" s="188"/>
      <c r="OJO48" s="179"/>
      <c r="OJP48" s="170"/>
      <c r="OJQ48" s="188"/>
      <c r="OJR48" s="188"/>
      <c r="OJS48" s="188"/>
      <c r="OJT48" s="179"/>
      <c r="OJU48" s="170"/>
      <c r="OJV48" s="188"/>
      <c r="OJW48" s="188"/>
      <c r="OJX48" s="188"/>
      <c r="OJY48" s="179"/>
      <c r="OJZ48" s="170"/>
      <c r="OKA48" s="188"/>
      <c r="OKB48" s="188"/>
      <c r="OKC48" s="188"/>
      <c r="OKD48" s="179"/>
      <c r="OKE48" s="170"/>
      <c r="OKF48" s="188"/>
      <c r="OKG48" s="188"/>
      <c r="OKH48" s="188"/>
      <c r="OKI48" s="179"/>
      <c r="OKJ48" s="170"/>
      <c r="OKK48" s="188"/>
      <c r="OKL48" s="188"/>
      <c r="OKM48" s="188"/>
      <c r="OKN48" s="179"/>
      <c r="OKO48" s="170"/>
      <c r="OKP48" s="188"/>
      <c r="OKQ48" s="188"/>
      <c r="OKR48" s="188"/>
      <c r="OKS48" s="179"/>
      <c r="OKT48" s="170"/>
      <c r="OKU48" s="188"/>
      <c r="OKV48" s="188"/>
      <c r="OKW48" s="188"/>
      <c r="OKX48" s="179"/>
      <c r="OKY48" s="170"/>
      <c r="OKZ48" s="188"/>
      <c r="OLA48" s="188"/>
      <c r="OLB48" s="188"/>
      <c r="OLC48" s="179"/>
      <c r="OLD48" s="170"/>
      <c r="OLE48" s="188"/>
      <c r="OLF48" s="188"/>
      <c r="OLG48" s="188"/>
      <c r="OLH48" s="179"/>
      <c r="OLI48" s="170"/>
      <c r="OLJ48" s="188"/>
      <c r="OLK48" s="188"/>
      <c r="OLL48" s="188"/>
      <c r="OLM48" s="179"/>
      <c r="OLN48" s="170"/>
      <c r="OLO48" s="188"/>
      <c r="OLP48" s="188"/>
      <c r="OLQ48" s="188"/>
      <c r="OLR48" s="179"/>
      <c r="OLS48" s="170"/>
      <c r="OLT48" s="188"/>
      <c r="OLU48" s="188"/>
      <c r="OLV48" s="188"/>
      <c r="OLW48" s="179"/>
      <c r="OLX48" s="170"/>
      <c r="OLY48" s="188"/>
      <c r="OLZ48" s="188"/>
      <c r="OMA48" s="188"/>
      <c r="OMB48" s="179"/>
      <c r="OMC48" s="170"/>
      <c r="OMD48" s="188"/>
      <c r="OME48" s="188"/>
      <c r="OMF48" s="188"/>
      <c r="OMG48" s="179"/>
      <c r="OMH48" s="170"/>
      <c r="OMI48" s="188"/>
      <c r="OMJ48" s="188"/>
      <c r="OMK48" s="188"/>
      <c r="OML48" s="179"/>
      <c r="OMM48" s="170"/>
      <c r="OMN48" s="188"/>
      <c r="OMO48" s="188"/>
      <c r="OMP48" s="188"/>
      <c r="OMQ48" s="179"/>
      <c r="OMR48" s="170"/>
      <c r="OMS48" s="188"/>
      <c r="OMT48" s="188"/>
      <c r="OMU48" s="188"/>
      <c r="OMV48" s="179"/>
      <c r="OMW48" s="170"/>
      <c r="OMX48" s="188"/>
      <c r="OMY48" s="188"/>
      <c r="OMZ48" s="188"/>
      <c r="ONA48" s="179"/>
      <c r="ONB48" s="170"/>
      <c r="ONC48" s="188"/>
      <c r="OND48" s="188"/>
      <c r="ONE48" s="188"/>
      <c r="ONF48" s="179"/>
      <c r="ONG48" s="170"/>
      <c r="ONH48" s="188"/>
      <c r="ONI48" s="188"/>
      <c r="ONJ48" s="188"/>
      <c r="ONK48" s="179"/>
      <c r="ONL48" s="170"/>
      <c r="ONM48" s="188"/>
      <c r="ONN48" s="188"/>
      <c r="ONO48" s="188"/>
      <c r="ONP48" s="179"/>
      <c r="ONQ48" s="170"/>
      <c r="ONR48" s="188"/>
      <c r="ONS48" s="188"/>
      <c r="ONT48" s="188"/>
      <c r="ONU48" s="179"/>
      <c r="ONV48" s="170"/>
      <c r="ONW48" s="188"/>
      <c r="ONX48" s="188"/>
      <c r="ONY48" s="188"/>
      <c r="ONZ48" s="179"/>
      <c r="OOA48" s="170"/>
      <c r="OOB48" s="188"/>
      <c r="OOC48" s="188"/>
      <c r="OOD48" s="188"/>
      <c r="OOE48" s="179"/>
      <c r="OOF48" s="170"/>
      <c r="OOG48" s="188"/>
      <c r="OOH48" s="188"/>
      <c r="OOI48" s="188"/>
      <c r="OOJ48" s="179"/>
      <c r="OOK48" s="170"/>
      <c r="OOL48" s="188"/>
      <c r="OOM48" s="188"/>
      <c r="OON48" s="188"/>
      <c r="OOO48" s="179"/>
      <c r="OOP48" s="170"/>
      <c r="OOQ48" s="188"/>
      <c r="OOR48" s="188"/>
      <c r="OOS48" s="188"/>
      <c r="OOT48" s="179"/>
      <c r="OOU48" s="170"/>
      <c r="OOV48" s="188"/>
      <c r="OOW48" s="188"/>
      <c r="OOX48" s="188"/>
      <c r="OOY48" s="179"/>
      <c r="OOZ48" s="170"/>
      <c r="OPA48" s="188"/>
      <c r="OPB48" s="188"/>
      <c r="OPC48" s="188"/>
      <c r="OPD48" s="179"/>
      <c r="OPE48" s="170"/>
      <c r="OPF48" s="188"/>
      <c r="OPG48" s="188"/>
      <c r="OPH48" s="188"/>
      <c r="OPI48" s="179"/>
      <c r="OPJ48" s="170"/>
      <c r="OPK48" s="188"/>
      <c r="OPL48" s="188"/>
      <c r="OPM48" s="188"/>
      <c r="OPN48" s="179"/>
      <c r="OPO48" s="170"/>
      <c r="OPP48" s="188"/>
      <c r="OPQ48" s="188"/>
      <c r="OPR48" s="188"/>
      <c r="OPS48" s="179"/>
      <c r="OPT48" s="170"/>
      <c r="OPU48" s="188"/>
      <c r="OPV48" s="188"/>
      <c r="OPW48" s="188"/>
      <c r="OPX48" s="179"/>
      <c r="OPY48" s="170"/>
      <c r="OPZ48" s="188"/>
      <c r="OQA48" s="188"/>
      <c r="OQB48" s="188"/>
      <c r="OQC48" s="179"/>
      <c r="OQD48" s="170"/>
      <c r="OQE48" s="188"/>
      <c r="OQF48" s="188"/>
      <c r="OQG48" s="188"/>
      <c r="OQH48" s="179"/>
      <c r="OQI48" s="170"/>
      <c r="OQJ48" s="188"/>
      <c r="OQK48" s="188"/>
      <c r="OQL48" s="188"/>
      <c r="OQM48" s="179"/>
      <c r="OQN48" s="170"/>
      <c r="OQO48" s="188"/>
      <c r="OQP48" s="188"/>
      <c r="OQQ48" s="188"/>
      <c r="OQR48" s="179"/>
      <c r="OQS48" s="170"/>
      <c r="OQT48" s="188"/>
      <c r="OQU48" s="188"/>
      <c r="OQV48" s="188"/>
      <c r="OQW48" s="179"/>
      <c r="OQX48" s="170"/>
      <c r="OQY48" s="188"/>
      <c r="OQZ48" s="188"/>
      <c r="ORA48" s="188"/>
      <c r="ORB48" s="179"/>
      <c r="ORC48" s="170"/>
      <c r="ORD48" s="188"/>
      <c r="ORE48" s="188"/>
      <c r="ORF48" s="188"/>
      <c r="ORG48" s="179"/>
      <c r="ORH48" s="170"/>
      <c r="ORI48" s="188"/>
      <c r="ORJ48" s="188"/>
      <c r="ORK48" s="188"/>
      <c r="ORL48" s="179"/>
      <c r="ORM48" s="170"/>
      <c r="ORN48" s="188"/>
      <c r="ORO48" s="188"/>
      <c r="ORP48" s="188"/>
      <c r="ORQ48" s="179"/>
      <c r="ORR48" s="170"/>
      <c r="ORS48" s="188"/>
      <c r="ORT48" s="188"/>
      <c r="ORU48" s="188"/>
      <c r="ORV48" s="179"/>
      <c r="ORW48" s="170"/>
      <c r="ORX48" s="188"/>
      <c r="ORY48" s="188"/>
      <c r="ORZ48" s="188"/>
      <c r="OSA48" s="179"/>
      <c r="OSB48" s="170"/>
      <c r="OSC48" s="188"/>
      <c r="OSD48" s="188"/>
      <c r="OSE48" s="188"/>
      <c r="OSF48" s="179"/>
      <c r="OSG48" s="170"/>
      <c r="OSH48" s="188"/>
      <c r="OSI48" s="188"/>
      <c r="OSJ48" s="188"/>
      <c r="OSK48" s="179"/>
      <c r="OSL48" s="170"/>
      <c r="OSM48" s="188"/>
      <c r="OSN48" s="188"/>
      <c r="OSO48" s="188"/>
      <c r="OSP48" s="179"/>
      <c r="OSQ48" s="170"/>
      <c r="OSR48" s="188"/>
      <c r="OSS48" s="188"/>
      <c r="OST48" s="188"/>
      <c r="OSU48" s="179"/>
      <c r="OSV48" s="170"/>
      <c r="OSW48" s="188"/>
      <c r="OSX48" s="188"/>
      <c r="OSY48" s="188"/>
      <c r="OSZ48" s="179"/>
      <c r="OTA48" s="170"/>
      <c r="OTB48" s="188"/>
      <c r="OTC48" s="188"/>
      <c r="OTD48" s="188"/>
      <c r="OTE48" s="179"/>
      <c r="OTF48" s="170"/>
      <c r="OTG48" s="188"/>
      <c r="OTH48" s="188"/>
      <c r="OTI48" s="188"/>
      <c r="OTJ48" s="179"/>
      <c r="OTK48" s="170"/>
      <c r="OTL48" s="188"/>
      <c r="OTM48" s="188"/>
      <c r="OTN48" s="188"/>
      <c r="OTO48" s="179"/>
      <c r="OTP48" s="170"/>
      <c r="OTQ48" s="188"/>
      <c r="OTR48" s="188"/>
      <c r="OTS48" s="188"/>
      <c r="OTT48" s="179"/>
      <c r="OTU48" s="170"/>
      <c r="OTV48" s="188"/>
      <c r="OTW48" s="188"/>
      <c r="OTX48" s="188"/>
      <c r="OTY48" s="179"/>
      <c r="OTZ48" s="170"/>
      <c r="OUA48" s="188"/>
      <c r="OUB48" s="188"/>
      <c r="OUC48" s="188"/>
      <c r="OUD48" s="179"/>
      <c r="OUE48" s="170"/>
      <c r="OUF48" s="188"/>
      <c r="OUG48" s="188"/>
      <c r="OUH48" s="188"/>
      <c r="OUI48" s="179"/>
      <c r="OUJ48" s="170"/>
      <c r="OUK48" s="188"/>
      <c r="OUL48" s="188"/>
      <c r="OUM48" s="188"/>
      <c r="OUN48" s="179"/>
      <c r="OUO48" s="170"/>
      <c r="OUP48" s="188"/>
      <c r="OUQ48" s="188"/>
      <c r="OUR48" s="188"/>
      <c r="OUS48" s="179"/>
      <c r="OUT48" s="170"/>
      <c r="OUU48" s="188"/>
      <c r="OUV48" s="188"/>
      <c r="OUW48" s="188"/>
      <c r="OUX48" s="179"/>
      <c r="OUY48" s="170"/>
      <c r="OUZ48" s="188"/>
      <c r="OVA48" s="188"/>
      <c r="OVB48" s="188"/>
      <c r="OVC48" s="179"/>
      <c r="OVD48" s="170"/>
      <c r="OVE48" s="188"/>
      <c r="OVF48" s="188"/>
      <c r="OVG48" s="188"/>
      <c r="OVH48" s="179"/>
      <c r="OVI48" s="170"/>
      <c r="OVJ48" s="188"/>
      <c r="OVK48" s="188"/>
      <c r="OVL48" s="188"/>
      <c r="OVM48" s="179"/>
      <c r="OVN48" s="170"/>
      <c r="OVO48" s="188"/>
      <c r="OVP48" s="188"/>
      <c r="OVQ48" s="188"/>
      <c r="OVR48" s="179"/>
      <c r="OVS48" s="170"/>
      <c r="OVT48" s="188"/>
      <c r="OVU48" s="188"/>
      <c r="OVV48" s="188"/>
      <c r="OVW48" s="179"/>
      <c r="OVX48" s="170"/>
      <c r="OVY48" s="188"/>
      <c r="OVZ48" s="188"/>
      <c r="OWA48" s="188"/>
      <c r="OWB48" s="179"/>
      <c r="OWC48" s="170"/>
      <c r="OWD48" s="188"/>
      <c r="OWE48" s="188"/>
      <c r="OWF48" s="188"/>
      <c r="OWG48" s="179"/>
      <c r="OWH48" s="170"/>
      <c r="OWI48" s="188"/>
      <c r="OWJ48" s="188"/>
      <c r="OWK48" s="188"/>
      <c r="OWL48" s="179"/>
      <c r="OWM48" s="170"/>
      <c r="OWN48" s="188"/>
      <c r="OWO48" s="188"/>
      <c r="OWP48" s="188"/>
      <c r="OWQ48" s="179"/>
      <c r="OWR48" s="170"/>
      <c r="OWS48" s="188"/>
      <c r="OWT48" s="188"/>
      <c r="OWU48" s="188"/>
      <c r="OWV48" s="179"/>
      <c r="OWW48" s="170"/>
      <c r="OWX48" s="188"/>
      <c r="OWY48" s="188"/>
      <c r="OWZ48" s="188"/>
      <c r="OXA48" s="179"/>
      <c r="OXB48" s="170"/>
      <c r="OXC48" s="188"/>
      <c r="OXD48" s="188"/>
      <c r="OXE48" s="188"/>
      <c r="OXF48" s="179"/>
      <c r="OXG48" s="170"/>
      <c r="OXH48" s="188"/>
      <c r="OXI48" s="188"/>
      <c r="OXJ48" s="188"/>
      <c r="OXK48" s="179"/>
      <c r="OXL48" s="170"/>
      <c r="OXM48" s="188"/>
      <c r="OXN48" s="188"/>
      <c r="OXO48" s="188"/>
      <c r="OXP48" s="179"/>
      <c r="OXQ48" s="170"/>
      <c r="OXR48" s="188"/>
      <c r="OXS48" s="188"/>
      <c r="OXT48" s="188"/>
      <c r="OXU48" s="179"/>
      <c r="OXV48" s="170"/>
      <c r="OXW48" s="188"/>
      <c r="OXX48" s="188"/>
      <c r="OXY48" s="188"/>
      <c r="OXZ48" s="179"/>
      <c r="OYA48" s="170"/>
      <c r="OYB48" s="188"/>
      <c r="OYC48" s="188"/>
      <c r="OYD48" s="188"/>
      <c r="OYE48" s="179"/>
      <c r="OYF48" s="170"/>
      <c r="OYG48" s="188"/>
      <c r="OYH48" s="188"/>
      <c r="OYI48" s="188"/>
      <c r="OYJ48" s="179"/>
      <c r="OYK48" s="170"/>
      <c r="OYL48" s="188"/>
      <c r="OYM48" s="188"/>
      <c r="OYN48" s="188"/>
      <c r="OYO48" s="179"/>
      <c r="OYP48" s="170"/>
      <c r="OYQ48" s="188"/>
      <c r="OYR48" s="188"/>
      <c r="OYS48" s="188"/>
      <c r="OYT48" s="179"/>
      <c r="OYU48" s="170"/>
      <c r="OYV48" s="188"/>
      <c r="OYW48" s="188"/>
      <c r="OYX48" s="188"/>
      <c r="OYY48" s="179"/>
      <c r="OYZ48" s="170"/>
      <c r="OZA48" s="188"/>
      <c r="OZB48" s="188"/>
      <c r="OZC48" s="188"/>
      <c r="OZD48" s="179"/>
      <c r="OZE48" s="170"/>
      <c r="OZF48" s="188"/>
      <c r="OZG48" s="188"/>
      <c r="OZH48" s="188"/>
      <c r="OZI48" s="179"/>
      <c r="OZJ48" s="170"/>
      <c r="OZK48" s="188"/>
      <c r="OZL48" s="188"/>
      <c r="OZM48" s="188"/>
      <c r="OZN48" s="179"/>
      <c r="OZO48" s="170"/>
      <c r="OZP48" s="188"/>
      <c r="OZQ48" s="188"/>
      <c r="OZR48" s="188"/>
      <c r="OZS48" s="179"/>
      <c r="OZT48" s="170"/>
      <c r="OZU48" s="188"/>
      <c r="OZV48" s="188"/>
      <c r="OZW48" s="188"/>
      <c r="OZX48" s="179"/>
      <c r="OZY48" s="170"/>
      <c r="OZZ48" s="188"/>
      <c r="PAA48" s="188"/>
      <c r="PAB48" s="188"/>
      <c r="PAC48" s="179"/>
      <c r="PAD48" s="170"/>
      <c r="PAE48" s="188"/>
      <c r="PAF48" s="188"/>
      <c r="PAG48" s="188"/>
      <c r="PAH48" s="179"/>
      <c r="PAI48" s="170"/>
      <c r="PAJ48" s="188"/>
      <c r="PAK48" s="188"/>
      <c r="PAL48" s="188"/>
      <c r="PAM48" s="179"/>
      <c r="PAN48" s="170"/>
      <c r="PAO48" s="188"/>
      <c r="PAP48" s="188"/>
      <c r="PAQ48" s="188"/>
      <c r="PAR48" s="179"/>
      <c r="PAS48" s="170"/>
      <c r="PAT48" s="188"/>
      <c r="PAU48" s="188"/>
      <c r="PAV48" s="188"/>
      <c r="PAW48" s="179"/>
      <c r="PAX48" s="170"/>
      <c r="PAY48" s="188"/>
      <c r="PAZ48" s="188"/>
      <c r="PBA48" s="188"/>
      <c r="PBB48" s="179"/>
      <c r="PBC48" s="170"/>
      <c r="PBD48" s="188"/>
      <c r="PBE48" s="188"/>
      <c r="PBF48" s="188"/>
      <c r="PBG48" s="179"/>
      <c r="PBH48" s="170"/>
      <c r="PBI48" s="188"/>
      <c r="PBJ48" s="188"/>
      <c r="PBK48" s="188"/>
      <c r="PBL48" s="179"/>
      <c r="PBM48" s="170"/>
      <c r="PBN48" s="188"/>
      <c r="PBO48" s="188"/>
      <c r="PBP48" s="188"/>
      <c r="PBQ48" s="179"/>
      <c r="PBR48" s="170"/>
      <c r="PBS48" s="188"/>
      <c r="PBT48" s="188"/>
      <c r="PBU48" s="188"/>
      <c r="PBV48" s="179"/>
      <c r="PBW48" s="170"/>
      <c r="PBX48" s="188"/>
      <c r="PBY48" s="188"/>
      <c r="PBZ48" s="188"/>
      <c r="PCA48" s="179"/>
      <c r="PCB48" s="170"/>
      <c r="PCC48" s="188"/>
      <c r="PCD48" s="188"/>
      <c r="PCE48" s="188"/>
      <c r="PCF48" s="179"/>
      <c r="PCG48" s="170"/>
      <c r="PCH48" s="188"/>
      <c r="PCI48" s="188"/>
      <c r="PCJ48" s="188"/>
      <c r="PCK48" s="179"/>
      <c r="PCL48" s="170"/>
      <c r="PCM48" s="188"/>
      <c r="PCN48" s="188"/>
      <c r="PCO48" s="188"/>
      <c r="PCP48" s="179"/>
      <c r="PCQ48" s="170"/>
      <c r="PCR48" s="188"/>
      <c r="PCS48" s="188"/>
      <c r="PCT48" s="188"/>
      <c r="PCU48" s="179"/>
      <c r="PCV48" s="170"/>
      <c r="PCW48" s="188"/>
      <c r="PCX48" s="188"/>
      <c r="PCY48" s="188"/>
      <c r="PCZ48" s="179"/>
      <c r="PDA48" s="170"/>
      <c r="PDB48" s="188"/>
      <c r="PDC48" s="188"/>
      <c r="PDD48" s="188"/>
      <c r="PDE48" s="179"/>
      <c r="PDF48" s="170"/>
      <c r="PDG48" s="188"/>
      <c r="PDH48" s="188"/>
      <c r="PDI48" s="188"/>
      <c r="PDJ48" s="179"/>
      <c r="PDK48" s="170"/>
      <c r="PDL48" s="188"/>
      <c r="PDM48" s="188"/>
      <c r="PDN48" s="188"/>
      <c r="PDO48" s="179"/>
      <c r="PDP48" s="170"/>
      <c r="PDQ48" s="188"/>
      <c r="PDR48" s="188"/>
      <c r="PDS48" s="188"/>
      <c r="PDT48" s="179"/>
      <c r="PDU48" s="170"/>
      <c r="PDV48" s="188"/>
      <c r="PDW48" s="188"/>
      <c r="PDX48" s="188"/>
      <c r="PDY48" s="179"/>
      <c r="PDZ48" s="170"/>
      <c r="PEA48" s="188"/>
      <c r="PEB48" s="188"/>
      <c r="PEC48" s="188"/>
      <c r="PED48" s="179"/>
      <c r="PEE48" s="170"/>
      <c r="PEF48" s="188"/>
      <c r="PEG48" s="188"/>
      <c r="PEH48" s="188"/>
      <c r="PEI48" s="179"/>
      <c r="PEJ48" s="170"/>
      <c r="PEK48" s="188"/>
      <c r="PEL48" s="188"/>
      <c r="PEM48" s="188"/>
      <c r="PEN48" s="179"/>
      <c r="PEO48" s="170"/>
      <c r="PEP48" s="188"/>
      <c r="PEQ48" s="188"/>
      <c r="PER48" s="188"/>
      <c r="PES48" s="179"/>
      <c r="PET48" s="170"/>
      <c r="PEU48" s="188"/>
      <c r="PEV48" s="188"/>
      <c r="PEW48" s="188"/>
      <c r="PEX48" s="179"/>
      <c r="PEY48" s="170"/>
      <c r="PEZ48" s="188"/>
      <c r="PFA48" s="188"/>
      <c r="PFB48" s="188"/>
      <c r="PFC48" s="179"/>
      <c r="PFD48" s="170"/>
      <c r="PFE48" s="188"/>
      <c r="PFF48" s="188"/>
      <c r="PFG48" s="188"/>
      <c r="PFH48" s="179"/>
      <c r="PFI48" s="170"/>
      <c r="PFJ48" s="188"/>
      <c r="PFK48" s="188"/>
      <c r="PFL48" s="188"/>
      <c r="PFM48" s="179"/>
      <c r="PFN48" s="170"/>
      <c r="PFO48" s="188"/>
      <c r="PFP48" s="188"/>
      <c r="PFQ48" s="188"/>
      <c r="PFR48" s="179"/>
      <c r="PFS48" s="170"/>
      <c r="PFT48" s="188"/>
      <c r="PFU48" s="188"/>
      <c r="PFV48" s="188"/>
      <c r="PFW48" s="179"/>
      <c r="PFX48" s="170"/>
      <c r="PFY48" s="188"/>
      <c r="PFZ48" s="188"/>
      <c r="PGA48" s="188"/>
      <c r="PGB48" s="179"/>
      <c r="PGC48" s="170"/>
      <c r="PGD48" s="188"/>
      <c r="PGE48" s="188"/>
      <c r="PGF48" s="188"/>
      <c r="PGG48" s="179"/>
      <c r="PGH48" s="170"/>
      <c r="PGI48" s="188"/>
      <c r="PGJ48" s="188"/>
      <c r="PGK48" s="188"/>
      <c r="PGL48" s="179"/>
      <c r="PGM48" s="170"/>
      <c r="PGN48" s="188"/>
      <c r="PGO48" s="188"/>
      <c r="PGP48" s="188"/>
      <c r="PGQ48" s="179"/>
      <c r="PGR48" s="170"/>
      <c r="PGS48" s="188"/>
      <c r="PGT48" s="188"/>
      <c r="PGU48" s="188"/>
      <c r="PGV48" s="179"/>
      <c r="PGW48" s="170"/>
      <c r="PGX48" s="188"/>
      <c r="PGY48" s="188"/>
      <c r="PGZ48" s="188"/>
      <c r="PHA48" s="179"/>
      <c r="PHB48" s="170"/>
      <c r="PHC48" s="188"/>
      <c r="PHD48" s="188"/>
      <c r="PHE48" s="188"/>
      <c r="PHF48" s="179"/>
      <c r="PHG48" s="170"/>
      <c r="PHH48" s="188"/>
      <c r="PHI48" s="188"/>
      <c r="PHJ48" s="188"/>
      <c r="PHK48" s="179"/>
      <c r="PHL48" s="170"/>
      <c r="PHM48" s="188"/>
      <c r="PHN48" s="188"/>
      <c r="PHO48" s="188"/>
      <c r="PHP48" s="179"/>
      <c r="PHQ48" s="170"/>
      <c r="PHR48" s="188"/>
      <c r="PHS48" s="188"/>
      <c r="PHT48" s="188"/>
      <c r="PHU48" s="179"/>
      <c r="PHV48" s="170"/>
      <c r="PHW48" s="188"/>
      <c r="PHX48" s="188"/>
      <c r="PHY48" s="188"/>
      <c r="PHZ48" s="179"/>
      <c r="PIA48" s="170"/>
      <c r="PIB48" s="188"/>
      <c r="PIC48" s="188"/>
      <c r="PID48" s="188"/>
      <c r="PIE48" s="179"/>
      <c r="PIF48" s="170"/>
      <c r="PIG48" s="188"/>
      <c r="PIH48" s="188"/>
      <c r="PII48" s="188"/>
      <c r="PIJ48" s="179"/>
      <c r="PIK48" s="170"/>
      <c r="PIL48" s="188"/>
      <c r="PIM48" s="188"/>
      <c r="PIN48" s="188"/>
      <c r="PIO48" s="179"/>
      <c r="PIP48" s="170"/>
      <c r="PIQ48" s="188"/>
      <c r="PIR48" s="188"/>
      <c r="PIS48" s="188"/>
      <c r="PIT48" s="179"/>
      <c r="PIU48" s="170"/>
      <c r="PIV48" s="188"/>
      <c r="PIW48" s="188"/>
      <c r="PIX48" s="188"/>
      <c r="PIY48" s="179"/>
      <c r="PIZ48" s="170"/>
      <c r="PJA48" s="188"/>
      <c r="PJB48" s="188"/>
      <c r="PJC48" s="188"/>
      <c r="PJD48" s="179"/>
      <c r="PJE48" s="170"/>
      <c r="PJF48" s="188"/>
      <c r="PJG48" s="188"/>
      <c r="PJH48" s="188"/>
      <c r="PJI48" s="179"/>
      <c r="PJJ48" s="170"/>
      <c r="PJK48" s="188"/>
      <c r="PJL48" s="188"/>
      <c r="PJM48" s="188"/>
      <c r="PJN48" s="179"/>
      <c r="PJO48" s="170"/>
      <c r="PJP48" s="188"/>
      <c r="PJQ48" s="188"/>
      <c r="PJR48" s="188"/>
      <c r="PJS48" s="179"/>
      <c r="PJT48" s="170"/>
      <c r="PJU48" s="188"/>
      <c r="PJV48" s="188"/>
      <c r="PJW48" s="188"/>
      <c r="PJX48" s="179"/>
      <c r="PJY48" s="170"/>
      <c r="PJZ48" s="188"/>
      <c r="PKA48" s="188"/>
      <c r="PKB48" s="188"/>
      <c r="PKC48" s="179"/>
      <c r="PKD48" s="170"/>
      <c r="PKE48" s="188"/>
      <c r="PKF48" s="188"/>
      <c r="PKG48" s="188"/>
      <c r="PKH48" s="179"/>
      <c r="PKI48" s="170"/>
      <c r="PKJ48" s="188"/>
      <c r="PKK48" s="188"/>
      <c r="PKL48" s="188"/>
      <c r="PKM48" s="179"/>
      <c r="PKN48" s="170"/>
      <c r="PKO48" s="188"/>
      <c r="PKP48" s="188"/>
      <c r="PKQ48" s="188"/>
      <c r="PKR48" s="179"/>
      <c r="PKS48" s="170"/>
      <c r="PKT48" s="188"/>
      <c r="PKU48" s="188"/>
      <c r="PKV48" s="188"/>
      <c r="PKW48" s="179"/>
      <c r="PKX48" s="170"/>
      <c r="PKY48" s="188"/>
      <c r="PKZ48" s="188"/>
      <c r="PLA48" s="188"/>
      <c r="PLB48" s="179"/>
      <c r="PLC48" s="170"/>
      <c r="PLD48" s="188"/>
      <c r="PLE48" s="188"/>
      <c r="PLF48" s="188"/>
      <c r="PLG48" s="179"/>
      <c r="PLH48" s="170"/>
      <c r="PLI48" s="188"/>
      <c r="PLJ48" s="188"/>
      <c r="PLK48" s="188"/>
      <c r="PLL48" s="179"/>
      <c r="PLM48" s="170"/>
      <c r="PLN48" s="188"/>
      <c r="PLO48" s="188"/>
      <c r="PLP48" s="188"/>
      <c r="PLQ48" s="179"/>
      <c r="PLR48" s="170"/>
      <c r="PLS48" s="188"/>
      <c r="PLT48" s="188"/>
      <c r="PLU48" s="188"/>
      <c r="PLV48" s="179"/>
      <c r="PLW48" s="170"/>
      <c r="PLX48" s="188"/>
      <c r="PLY48" s="188"/>
      <c r="PLZ48" s="188"/>
      <c r="PMA48" s="179"/>
      <c r="PMB48" s="170"/>
      <c r="PMC48" s="188"/>
      <c r="PMD48" s="188"/>
      <c r="PME48" s="188"/>
      <c r="PMF48" s="179"/>
      <c r="PMG48" s="170"/>
      <c r="PMH48" s="188"/>
      <c r="PMI48" s="188"/>
      <c r="PMJ48" s="188"/>
      <c r="PMK48" s="179"/>
      <c r="PML48" s="170"/>
      <c r="PMM48" s="188"/>
      <c r="PMN48" s="188"/>
      <c r="PMO48" s="188"/>
      <c r="PMP48" s="179"/>
      <c r="PMQ48" s="170"/>
      <c r="PMR48" s="188"/>
      <c r="PMS48" s="188"/>
      <c r="PMT48" s="188"/>
      <c r="PMU48" s="179"/>
      <c r="PMV48" s="170"/>
      <c r="PMW48" s="188"/>
      <c r="PMX48" s="188"/>
      <c r="PMY48" s="188"/>
      <c r="PMZ48" s="179"/>
      <c r="PNA48" s="170"/>
      <c r="PNB48" s="188"/>
      <c r="PNC48" s="188"/>
      <c r="PND48" s="188"/>
      <c r="PNE48" s="179"/>
      <c r="PNF48" s="170"/>
      <c r="PNG48" s="188"/>
      <c r="PNH48" s="188"/>
      <c r="PNI48" s="188"/>
      <c r="PNJ48" s="179"/>
      <c r="PNK48" s="170"/>
      <c r="PNL48" s="188"/>
      <c r="PNM48" s="188"/>
      <c r="PNN48" s="188"/>
      <c r="PNO48" s="179"/>
      <c r="PNP48" s="170"/>
      <c r="PNQ48" s="188"/>
      <c r="PNR48" s="188"/>
      <c r="PNS48" s="188"/>
      <c r="PNT48" s="179"/>
      <c r="PNU48" s="170"/>
      <c r="PNV48" s="188"/>
      <c r="PNW48" s="188"/>
      <c r="PNX48" s="188"/>
      <c r="PNY48" s="179"/>
      <c r="PNZ48" s="170"/>
      <c r="POA48" s="188"/>
      <c r="POB48" s="188"/>
      <c r="POC48" s="188"/>
      <c r="POD48" s="179"/>
      <c r="POE48" s="170"/>
      <c r="POF48" s="188"/>
      <c r="POG48" s="188"/>
      <c r="POH48" s="188"/>
      <c r="POI48" s="179"/>
      <c r="POJ48" s="170"/>
      <c r="POK48" s="188"/>
      <c r="POL48" s="188"/>
      <c r="POM48" s="188"/>
      <c r="PON48" s="179"/>
      <c r="POO48" s="170"/>
      <c r="POP48" s="188"/>
      <c r="POQ48" s="188"/>
      <c r="POR48" s="188"/>
      <c r="POS48" s="179"/>
      <c r="POT48" s="170"/>
      <c r="POU48" s="188"/>
      <c r="POV48" s="188"/>
      <c r="POW48" s="188"/>
      <c r="POX48" s="179"/>
      <c r="POY48" s="170"/>
      <c r="POZ48" s="188"/>
      <c r="PPA48" s="188"/>
      <c r="PPB48" s="188"/>
      <c r="PPC48" s="179"/>
      <c r="PPD48" s="170"/>
      <c r="PPE48" s="188"/>
      <c r="PPF48" s="188"/>
      <c r="PPG48" s="188"/>
      <c r="PPH48" s="179"/>
      <c r="PPI48" s="170"/>
      <c r="PPJ48" s="188"/>
      <c r="PPK48" s="188"/>
      <c r="PPL48" s="188"/>
      <c r="PPM48" s="179"/>
      <c r="PPN48" s="170"/>
      <c r="PPO48" s="188"/>
      <c r="PPP48" s="188"/>
      <c r="PPQ48" s="188"/>
      <c r="PPR48" s="179"/>
      <c r="PPS48" s="170"/>
      <c r="PPT48" s="188"/>
      <c r="PPU48" s="188"/>
      <c r="PPV48" s="188"/>
      <c r="PPW48" s="179"/>
      <c r="PPX48" s="170"/>
      <c r="PPY48" s="188"/>
      <c r="PPZ48" s="188"/>
      <c r="PQA48" s="188"/>
      <c r="PQB48" s="179"/>
      <c r="PQC48" s="170"/>
      <c r="PQD48" s="188"/>
      <c r="PQE48" s="188"/>
      <c r="PQF48" s="188"/>
      <c r="PQG48" s="179"/>
      <c r="PQH48" s="170"/>
      <c r="PQI48" s="188"/>
      <c r="PQJ48" s="188"/>
      <c r="PQK48" s="188"/>
      <c r="PQL48" s="179"/>
      <c r="PQM48" s="170"/>
      <c r="PQN48" s="188"/>
      <c r="PQO48" s="188"/>
      <c r="PQP48" s="188"/>
      <c r="PQQ48" s="179"/>
      <c r="PQR48" s="170"/>
      <c r="PQS48" s="188"/>
      <c r="PQT48" s="188"/>
      <c r="PQU48" s="188"/>
      <c r="PQV48" s="179"/>
      <c r="PQW48" s="170"/>
      <c r="PQX48" s="188"/>
      <c r="PQY48" s="188"/>
      <c r="PQZ48" s="188"/>
      <c r="PRA48" s="179"/>
      <c r="PRB48" s="170"/>
      <c r="PRC48" s="188"/>
      <c r="PRD48" s="188"/>
      <c r="PRE48" s="188"/>
      <c r="PRF48" s="179"/>
      <c r="PRG48" s="170"/>
      <c r="PRH48" s="188"/>
      <c r="PRI48" s="188"/>
      <c r="PRJ48" s="188"/>
      <c r="PRK48" s="179"/>
      <c r="PRL48" s="170"/>
      <c r="PRM48" s="188"/>
      <c r="PRN48" s="188"/>
      <c r="PRO48" s="188"/>
      <c r="PRP48" s="179"/>
      <c r="PRQ48" s="170"/>
      <c r="PRR48" s="188"/>
      <c r="PRS48" s="188"/>
      <c r="PRT48" s="188"/>
      <c r="PRU48" s="179"/>
      <c r="PRV48" s="170"/>
      <c r="PRW48" s="188"/>
      <c r="PRX48" s="188"/>
      <c r="PRY48" s="188"/>
      <c r="PRZ48" s="179"/>
      <c r="PSA48" s="170"/>
      <c r="PSB48" s="188"/>
      <c r="PSC48" s="188"/>
      <c r="PSD48" s="188"/>
      <c r="PSE48" s="179"/>
      <c r="PSF48" s="170"/>
      <c r="PSG48" s="188"/>
      <c r="PSH48" s="188"/>
      <c r="PSI48" s="188"/>
      <c r="PSJ48" s="179"/>
      <c r="PSK48" s="170"/>
      <c r="PSL48" s="188"/>
      <c r="PSM48" s="188"/>
      <c r="PSN48" s="188"/>
      <c r="PSO48" s="179"/>
      <c r="PSP48" s="170"/>
      <c r="PSQ48" s="188"/>
      <c r="PSR48" s="188"/>
      <c r="PSS48" s="188"/>
      <c r="PST48" s="179"/>
      <c r="PSU48" s="170"/>
      <c r="PSV48" s="188"/>
      <c r="PSW48" s="188"/>
      <c r="PSX48" s="188"/>
      <c r="PSY48" s="179"/>
      <c r="PSZ48" s="170"/>
      <c r="PTA48" s="188"/>
      <c r="PTB48" s="188"/>
      <c r="PTC48" s="188"/>
      <c r="PTD48" s="179"/>
      <c r="PTE48" s="170"/>
      <c r="PTF48" s="188"/>
      <c r="PTG48" s="188"/>
      <c r="PTH48" s="188"/>
      <c r="PTI48" s="179"/>
      <c r="PTJ48" s="170"/>
      <c r="PTK48" s="188"/>
      <c r="PTL48" s="188"/>
      <c r="PTM48" s="188"/>
      <c r="PTN48" s="179"/>
      <c r="PTO48" s="170"/>
      <c r="PTP48" s="188"/>
      <c r="PTQ48" s="188"/>
      <c r="PTR48" s="188"/>
      <c r="PTS48" s="179"/>
      <c r="PTT48" s="170"/>
      <c r="PTU48" s="188"/>
      <c r="PTV48" s="188"/>
      <c r="PTW48" s="188"/>
      <c r="PTX48" s="179"/>
      <c r="PTY48" s="170"/>
      <c r="PTZ48" s="188"/>
      <c r="PUA48" s="188"/>
      <c r="PUB48" s="188"/>
      <c r="PUC48" s="179"/>
      <c r="PUD48" s="170"/>
      <c r="PUE48" s="188"/>
      <c r="PUF48" s="188"/>
      <c r="PUG48" s="188"/>
      <c r="PUH48" s="179"/>
      <c r="PUI48" s="170"/>
      <c r="PUJ48" s="188"/>
      <c r="PUK48" s="188"/>
      <c r="PUL48" s="188"/>
      <c r="PUM48" s="179"/>
      <c r="PUN48" s="170"/>
      <c r="PUO48" s="188"/>
      <c r="PUP48" s="188"/>
      <c r="PUQ48" s="188"/>
      <c r="PUR48" s="179"/>
      <c r="PUS48" s="170"/>
      <c r="PUT48" s="188"/>
      <c r="PUU48" s="188"/>
      <c r="PUV48" s="188"/>
      <c r="PUW48" s="179"/>
      <c r="PUX48" s="170"/>
      <c r="PUY48" s="188"/>
      <c r="PUZ48" s="188"/>
      <c r="PVA48" s="188"/>
      <c r="PVB48" s="179"/>
      <c r="PVC48" s="170"/>
      <c r="PVD48" s="188"/>
      <c r="PVE48" s="188"/>
      <c r="PVF48" s="188"/>
      <c r="PVG48" s="179"/>
      <c r="PVH48" s="170"/>
      <c r="PVI48" s="188"/>
      <c r="PVJ48" s="188"/>
      <c r="PVK48" s="188"/>
      <c r="PVL48" s="179"/>
      <c r="PVM48" s="170"/>
      <c r="PVN48" s="188"/>
      <c r="PVO48" s="188"/>
      <c r="PVP48" s="188"/>
      <c r="PVQ48" s="179"/>
      <c r="PVR48" s="170"/>
      <c r="PVS48" s="188"/>
      <c r="PVT48" s="188"/>
      <c r="PVU48" s="188"/>
      <c r="PVV48" s="179"/>
      <c r="PVW48" s="170"/>
      <c r="PVX48" s="188"/>
      <c r="PVY48" s="188"/>
      <c r="PVZ48" s="188"/>
      <c r="PWA48" s="179"/>
      <c r="PWB48" s="170"/>
      <c r="PWC48" s="188"/>
      <c r="PWD48" s="188"/>
      <c r="PWE48" s="188"/>
      <c r="PWF48" s="179"/>
      <c r="PWG48" s="170"/>
      <c r="PWH48" s="188"/>
      <c r="PWI48" s="188"/>
      <c r="PWJ48" s="188"/>
      <c r="PWK48" s="179"/>
      <c r="PWL48" s="170"/>
      <c r="PWM48" s="188"/>
      <c r="PWN48" s="188"/>
      <c r="PWO48" s="188"/>
      <c r="PWP48" s="179"/>
      <c r="PWQ48" s="170"/>
      <c r="PWR48" s="188"/>
      <c r="PWS48" s="188"/>
      <c r="PWT48" s="188"/>
      <c r="PWU48" s="179"/>
      <c r="PWV48" s="170"/>
      <c r="PWW48" s="188"/>
      <c r="PWX48" s="188"/>
      <c r="PWY48" s="188"/>
      <c r="PWZ48" s="179"/>
      <c r="PXA48" s="170"/>
      <c r="PXB48" s="188"/>
      <c r="PXC48" s="188"/>
      <c r="PXD48" s="188"/>
      <c r="PXE48" s="179"/>
      <c r="PXF48" s="170"/>
      <c r="PXG48" s="188"/>
      <c r="PXH48" s="188"/>
      <c r="PXI48" s="188"/>
      <c r="PXJ48" s="179"/>
      <c r="PXK48" s="170"/>
      <c r="PXL48" s="188"/>
      <c r="PXM48" s="188"/>
      <c r="PXN48" s="188"/>
      <c r="PXO48" s="179"/>
      <c r="PXP48" s="170"/>
      <c r="PXQ48" s="188"/>
      <c r="PXR48" s="188"/>
      <c r="PXS48" s="188"/>
      <c r="PXT48" s="179"/>
      <c r="PXU48" s="170"/>
      <c r="PXV48" s="188"/>
      <c r="PXW48" s="188"/>
      <c r="PXX48" s="188"/>
      <c r="PXY48" s="179"/>
      <c r="PXZ48" s="170"/>
      <c r="PYA48" s="188"/>
      <c r="PYB48" s="188"/>
      <c r="PYC48" s="188"/>
      <c r="PYD48" s="179"/>
      <c r="PYE48" s="170"/>
      <c r="PYF48" s="188"/>
      <c r="PYG48" s="188"/>
      <c r="PYH48" s="188"/>
      <c r="PYI48" s="179"/>
      <c r="PYJ48" s="170"/>
      <c r="PYK48" s="188"/>
      <c r="PYL48" s="188"/>
      <c r="PYM48" s="188"/>
      <c r="PYN48" s="179"/>
      <c r="PYO48" s="170"/>
      <c r="PYP48" s="188"/>
      <c r="PYQ48" s="188"/>
      <c r="PYR48" s="188"/>
      <c r="PYS48" s="179"/>
      <c r="PYT48" s="170"/>
      <c r="PYU48" s="188"/>
      <c r="PYV48" s="188"/>
      <c r="PYW48" s="188"/>
      <c r="PYX48" s="179"/>
      <c r="PYY48" s="170"/>
      <c r="PYZ48" s="188"/>
      <c r="PZA48" s="188"/>
      <c r="PZB48" s="188"/>
      <c r="PZC48" s="179"/>
      <c r="PZD48" s="170"/>
      <c r="PZE48" s="188"/>
      <c r="PZF48" s="188"/>
      <c r="PZG48" s="188"/>
      <c r="PZH48" s="179"/>
      <c r="PZI48" s="170"/>
      <c r="PZJ48" s="188"/>
      <c r="PZK48" s="188"/>
      <c r="PZL48" s="188"/>
      <c r="PZM48" s="179"/>
      <c r="PZN48" s="170"/>
      <c r="PZO48" s="188"/>
      <c r="PZP48" s="188"/>
      <c r="PZQ48" s="188"/>
      <c r="PZR48" s="179"/>
      <c r="PZS48" s="170"/>
      <c r="PZT48" s="188"/>
      <c r="PZU48" s="188"/>
      <c r="PZV48" s="188"/>
      <c r="PZW48" s="179"/>
      <c r="PZX48" s="170"/>
      <c r="PZY48" s="188"/>
      <c r="PZZ48" s="188"/>
      <c r="QAA48" s="188"/>
      <c r="QAB48" s="179"/>
      <c r="QAC48" s="170"/>
      <c r="QAD48" s="188"/>
      <c r="QAE48" s="188"/>
      <c r="QAF48" s="188"/>
      <c r="QAG48" s="179"/>
      <c r="QAH48" s="170"/>
      <c r="QAI48" s="188"/>
      <c r="QAJ48" s="188"/>
      <c r="QAK48" s="188"/>
      <c r="QAL48" s="179"/>
      <c r="QAM48" s="170"/>
      <c r="QAN48" s="188"/>
      <c r="QAO48" s="188"/>
      <c r="QAP48" s="188"/>
      <c r="QAQ48" s="179"/>
      <c r="QAR48" s="170"/>
      <c r="QAS48" s="188"/>
      <c r="QAT48" s="188"/>
      <c r="QAU48" s="188"/>
      <c r="QAV48" s="179"/>
      <c r="QAW48" s="170"/>
      <c r="QAX48" s="188"/>
      <c r="QAY48" s="188"/>
      <c r="QAZ48" s="188"/>
      <c r="QBA48" s="179"/>
      <c r="QBB48" s="170"/>
      <c r="QBC48" s="188"/>
      <c r="QBD48" s="188"/>
      <c r="QBE48" s="188"/>
      <c r="QBF48" s="179"/>
      <c r="QBG48" s="170"/>
      <c r="QBH48" s="188"/>
      <c r="QBI48" s="188"/>
      <c r="QBJ48" s="188"/>
      <c r="QBK48" s="179"/>
      <c r="QBL48" s="170"/>
      <c r="QBM48" s="188"/>
      <c r="QBN48" s="188"/>
      <c r="QBO48" s="188"/>
      <c r="QBP48" s="179"/>
      <c r="QBQ48" s="170"/>
      <c r="QBR48" s="188"/>
      <c r="QBS48" s="188"/>
      <c r="QBT48" s="188"/>
      <c r="QBU48" s="179"/>
      <c r="QBV48" s="170"/>
      <c r="QBW48" s="188"/>
      <c r="QBX48" s="188"/>
      <c r="QBY48" s="188"/>
      <c r="QBZ48" s="179"/>
      <c r="QCA48" s="170"/>
      <c r="QCB48" s="188"/>
      <c r="QCC48" s="188"/>
      <c r="QCD48" s="188"/>
      <c r="QCE48" s="179"/>
      <c r="QCF48" s="170"/>
      <c r="QCG48" s="188"/>
      <c r="QCH48" s="188"/>
      <c r="QCI48" s="188"/>
      <c r="QCJ48" s="179"/>
      <c r="QCK48" s="170"/>
      <c r="QCL48" s="188"/>
      <c r="QCM48" s="188"/>
      <c r="QCN48" s="188"/>
      <c r="QCO48" s="179"/>
      <c r="QCP48" s="170"/>
      <c r="QCQ48" s="188"/>
      <c r="QCR48" s="188"/>
      <c r="QCS48" s="188"/>
      <c r="QCT48" s="179"/>
      <c r="QCU48" s="170"/>
      <c r="QCV48" s="188"/>
      <c r="QCW48" s="188"/>
      <c r="QCX48" s="188"/>
      <c r="QCY48" s="179"/>
      <c r="QCZ48" s="170"/>
      <c r="QDA48" s="188"/>
      <c r="QDB48" s="188"/>
      <c r="QDC48" s="188"/>
      <c r="QDD48" s="179"/>
      <c r="QDE48" s="170"/>
      <c r="QDF48" s="188"/>
      <c r="QDG48" s="188"/>
      <c r="QDH48" s="188"/>
      <c r="QDI48" s="179"/>
      <c r="QDJ48" s="170"/>
      <c r="QDK48" s="188"/>
      <c r="QDL48" s="188"/>
      <c r="QDM48" s="188"/>
      <c r="QDN48" s="179"/>
      <c r="QDO48" s="170"/>
      <c r="QDP48" s="188"/>
      <c r="QDQ48" s="188"/>
      <c r="QDR48" s="188"/>
      <c r="QDS48" s="179"/>
      <c r="QDT48" s="170"/>
      <c r="QDU48" s="188"/>
      <c r="QDV48" s="188"/>
      <c r="QDW48" s="188"/>
      <c r="QDX48" s="179"/>
      <c r="QDY48" s="170"/>
      <c r="QDZ48" s="188"/>
      <c r="QEA48" s="188"/>
      <c r="QEB48" s="188"/>
      <c r="QEC48" s="179"/>
      <c r="QED48" s="170"/>
      <c r="QEE48" s="188"/>
      <c r="QEF48" s="188"/>
      <c r="QEG48" s="188"/>
      <c r="QEH48" s="179"/>
      <c r="QEI48" s="170"/>
      <c r="QEJ48" s="188"/>
      <c r="QEK48" s="188"/>
      <c r="QEL48" s="188"/>
      <c r="QEM48" s="179"/>
      <c r="QEN48" s="170"/>
      <c r="QEO48" s="188"/>
      <c r="QEP48" s="188"/>
      <c r="QEQ48" s="188"/>
      <c r="QER48" s="179"/>
      <c r="QES48" s="170"/>
      <c r="QET48" s="188"/>
      <c r="QEU48" s="188"/>
      <c r="QEV48" s="188"/>
      <c r="QEW48" s="179"/>
      <c r="QEX48" s="170"/>
      <c r="QEY48" s="188"/>
      <c r="QEZ48" s="188"/>
      <c r="QFA48" s="188"/>
      <c r="QFB48" s="179"/>
      <c r="QFC48" s="170"/>
      <c r="QFD48" s="188"/>
      <c r="QFE48" s="188"/>
      <c r="QFF48" s="188"/>
      <c r="QFG48" s="179"/>
      <c r="QFH48" s="170"/>
      <c r="QFI48" s="188"/>
      <c r="QFJ48" s="188"/>
      <c r="QFK48" s="188"/>
      <c r="QFL48" s="179"/>
      <c r="QFM48" s="170"/>
      <c r="QFN48" s="188"/>
      <c r="QFO48" s="188"/>
      <c r="QFP48" s="188"/>
      <c r="QFQ48" s="179"/>
      <c r="QFR48" s="170"/>
      <c r="QFS48" s="188"/>
      <c r="QFT48" s="188"/>
      <c r="QFU48" s="188"/>
      <c r="QFV48" s="179"/>
      <c r="QFW48" s="170"/>
      <c r="QFX48" s="188"/>
      <c r="QFY48" s="188"/>
      <c r="QFZ48" s="188"/>
      <c r="QGA48" s="179"/>
      <c r="QGB48" s="170"/>
      <c r="QGC48" s="188"/>
      <c r="QGD48" s="188"/>
      <c r="QGE48" s="188"/>
      <c r="QGF48" s="179"/>
      <c r="QGG48" s="170"/>
      <c r="QGH48" s="188"/>
      <c r="QGI48" s="188"/>
      <c r="QGJ48" s="188"/>
      <c r="QGK48" s="179"/>
      <c r="QGL48" s="170"/>
      <c r="QGM48" s="188"/>
      <c r="QGN48" s="188"/>
      <c r="QGO48" s="188"/>
      <c r="QGP48" s="179"/>
      <c r="QGQ48" s="170"/>
      <c r="QGR48" s="188"/>
      <c r="QGS48" s="188"/>
      <c r="QGT48" s="188"/>
      <c r="QGU48" s="179"/>
      <c r="QGV48" s="170"/>
      <c r="QGW48" s="188"/>
      <c r="QGX48" s="188"/>
      <c r="QGY48" s="188"/>
      <c r="QGZ48" s="179"/>
      <c r="QHA48" s="170"/>
      <c r="QHB48" s="188"/>
      <c r="QHC48" s="188"/>
      <c r="QHD48" s="188"/>
      <c r="QHE48" s="179"/>
      <c r="QHF48" s="170"/>
      <c r="QHG48" s="188"/>
      <c r="QHH48" s="188"/>
      <c r="QHI48" s="188"/>
      <c r="QHJ48" s="179"/>
      <c r="QHK48" s="170"/>
      <c r="QHL48" s="188"/>
      <c r="QHM48" s="188"/>
      <c r="QHN48" s="188"/>
      <c r="QHO48" s="179"/>
      <c r="QHP48" s="170"/>
      <c r="QHQ48" s="188"/>
      <c r="QHR48" s="188"/>
      <c r="QHS48" s="188"/>
      <c r="QHT48" s="179"/>
      <c r="QHU48" s="170"/>
      <c r="QHV48" s="188"/>
      <c r="QHW48" s="188"/>
      <c r="QHX48" s="188"/>
      <c r="QHY48" s="179"/>
      <c r="QHZ48" s="170"/>
      <c r="QIA48" s="188"/>
      <c r="QIB48" s="188"/>
      <c r="QIC48" s="188"/>
      <c r="QID48" s="179"/>
      <c r="QIE48" s="170"/>
      <c r="QIF48" s="188"/>
      <c r="QIG48" s="188"/>
      <c r="QIH48" s="188"/>
      <c r="QII48" s="179"/>
      <c r="QIJ48" s="170"/>
      <c r="QIK48" s="188"/>
      <c r="QIL48" s="188"/>
      <c r="QIM48" s="188"/>
      <c r="QIN48" s="179"/>
      <c r="QIO48" s="170"/>
      <c r="QIP48" s="188"/>
      <c r="QIQ48" s="188"/>
      <c r="QIR48" s="188"/>
      <c r="QIS48" s="179"/>
      <c r="QIT48" s="170"/>
      <c r="QIU48" s="188"/>
      <c r="QIV48" s="188"/>
      <c r="QIW48" s="188"/>
      <c r="QIX48" s="179"/>
      <c r="QIY48" s="170"/>
      <c r="QIZ48" s="188"/>
      <c r="QJA48" s="188"/>
      <c r="QJB48" s="188"/>
      <c r="QJC48" s="179"/>
      <c r="QJD48" s="170"/>
      <c r="QJE48" s="188"/>
      <c r="QJF48" s="188"/>
      <c r="QJG48" s="188"/>
      <c r="QJH48" s="179"/>
      <c r="QJI48" s="170"/>
      <c r="QJJ48" s="188"/>
      <c r="QJK48" s="188"/>
      <c r="QJL48" s="188"/>
      <c r="QJM48" s="179"/>
      <c r="QJN48" s="170"/>
      <c r="QJO48" s="188"/>
      <c r="QJP48" s="188"/>
      <c r="QJQ48" s="188"/>
      <c r="QJR48" s="179"/>
      <c r="QJS48" s="170"/>
      <c r="QJT48" s="188"/>
      <c r="QJU48" s="188"/>
      <c r="QJV48" s="188"/>
      <c r="QJW48" s="179"/>
      <c r="QJX48" s="170"/>
      <c r="QJY48" s="188"/>
      <c r="QJZ48" s="188"/>
      <c r="QKA48" s="188"/>
      <c r="QKB48" s="179"/>
      <c r="QKC48" s="170"/>
      <c r="QKD48" s="188"/>
      <c r="QKE48" s="188"/>
      <c r="QKF48" s="188"/>
      <c r="QKG48" s="179"/>
      <c r="QKH48" s="170"/>
      <c r="QKI48" s="188"/>
      <c r="QKJ48" s="188"/>
      <c r="QKK48" s="188"/>
      <c r="QKL48" s="179"/>
      <c r="QKM48" s="170"/>
      <c r="QKN48" s="188"/>
      <c r="QKO48" s="188"/>
      <c r="QKP48" s="188"/>
      <c r="QKQ48" s="179"/>
      <c r="QKR48" s="170"/>
      <c r="QKS48" s="188"/>
      <c r="QKT48" s="188"/>
      <c r="QKU48" s="188"/>
      <c r="QKV48" s="179"/>
      <c r="QKW48" s="170"/>
      <c r="QKX48" s="188"/>
      <c r="QKY48" s="188"/>
      <c r="QKZ48" s="188"/>
      <c r="QLA48" s="179"/>
      <c r="QLB48" s="170"/>
      <c r="QLC48" s="188"/>
      <c r="QLD48" s="188"/>
      <c r="QLE48" s="188"/>
      <c r="QLF48" s="179"/>
      <c r="QLG48" s="170"/>
      <c r="QLH48" s="188"/>
      <c r="QLI48" s="188"/>
      <c r="QLJ48" s="188"/>
      <c r="QLK48" s="179"/>
      <c r="QLL48" s="170"/>
      <c r="QLM48" s="188"/>
      <c r="QLN48" s="188"/>
      <c r="QLO48" s="188"/>
      <c r="QLP48" s="179"/>
      <c r="QLQ48" s="170"/>
      <c r="QLR48" s="188"/>
      <c r="QLS48" s="188"/>
      <c r="QLT48" s="188"/>
      <c r="QLU48" s="179"/>
      <c r="QLV48" s="170"/>
      <c r="QLW48" s="188"/>
      <c r="QLX48" s="188"/>
      <c r="QLY48" s="188"/>
      <c r="QLZ48" s="179"/>
      <c r="QMA48" s="170"/>
      <c r="QMB48" s="188"/>
      <c r="QMC48" s="188"/>
      <c r="QMD48" s="188"/>
      <c r="QME48" s="179"/>
      <c r="QMF48" s="170"/>
      <c r="QMG48" s="188"/>
      <c r="QMH48" s="188"/>
      <c r="QMI48" s="188"/>
      <c r="QMJ48" s="179"/>
      <c r="QMK48" s="170"/>
      <c r="QML48" s="188"/>
      <c r="QMM48" s="188"/>
      <c r="QMN48" s="188"/>
      <c r="QMO48" s="179"/>
      <c r="QMP48" s="170"/>
      <c r="QMQ48" s="188"/>
      <c r="QMR48" s="188"/>
      <c r="QMS48" s="188"/>
      <c r="QMT48" s="179"/>
      <c r="QMU48" s="170"/>
      <c r="QMV48" s="188"/>
      <c r="QMW48" s="188"/>
      <c r="QMX48" s="188"/>
      <c r="QMY48" s="179"/>
      <c r="QMZ48" s="170"/>
      <c r="QNA48" s="188"/>
      <c r="QNB48" s="188"/>
      <c r="QNC48" s="188"/>
      <c r="QND48" s="179"/>
      <c r="QNE48" s="170"/>
      <c r="QNF48" s="188"/>
      <c r="QNG48" s="188"/>
      <c r="QNH48" s="188"/>
      <c r="QNI48" s="179"/>
      <c r="QNJ48" s="170"/>
      <c r="QNK48" s="188"/>
      <c r="QNL48" s="188"/>
      <c r="QNM48" s="188"/>
      <c r="QNN48" s="179"/>
      <c r="QNO48" s="170"/>
      <c r="QNP48" s="188"/>
      <c r="QNQ48" s="188"/>
      <c r="QNR48" s="188"/>
      <c r="QNS48" s="179"/>
      <c r="QNT48" s="170"/>
      <c r="QNU48" s="188"/>
      <c r="QNV48" s="188"/>
      <c r="QNW48" s="188"/>
      <c r="QNX48" s="179"/>
      <c r="QNY48" s="170"/>
      <c r="QNZ48" s="188"/>
      <c r="QOA48" s="188"/>
      <c r="QOB48" s="188"/>
      <c r="QOC48" s="179"/>
      <c r="QOD48" s="170"/>
      <c r="QOE48" s="188"/>
      <c r="QOF48" s="188"/>
      <c r="QOG48" s="188"/>
      <c r="QOH48" s="179"/>
      <c r="QOI48" s="170"/>
      <c r="QOJ48" s="188"/>
      <c r="QOK48" s="188"/>
      <c r="QOL48" s="188"/>
      <c r="QOM48" s="179"/>
      <c r="QON48" s="170"/>
      <c r="QOO48" s="188"/>
      <c r="QOP48" s="188"/>
      <c r="QOQ48" s="188"/>
      <c r="QOR48" s="179"/>
      <c r="QOS48" s="170"/>
      <c r="QOT48" s="188"/>
      <c r="QOU48" s="188"/>
      <c r="QOV48" s="188"/>
      <c r="QOW48" s="179"/>
      <c r="QOX48" s="170"/>
      <c r="QOY48" s="188"/>
      <c r="QOZ48" s="188"/>
      <c r="QPA48" s="188"/>
      <c r="QPB48" s="179"/>
      <c r="QPC48" s="170"/>
      <c r="QPD48" s="188"/>
      <c r="QPE48" s="188"/>
      <c r="QPF48" s="188"/>
      <c r="QPG48" s="179"/>
      <c r="QPH48" s="170"/>
      <c r="QPI48" s="188"/>
      <c r="QPJ48" s="188"/>
      <c r="QPK48" s="188"/>
      <c r="QPL48" s="179"/>
      <c r="QPM48" s="170"/>
      <c r="QPN48" s="188"/>
      <c r="QPO48" s="188"/>
      <c r="QPP48" s="188"/>
      <c r="QPQ48" s="179"/>
      <c r="QPR48" s="170"/>
      <c r="QPS48" s="188"/>
      <c r="QPT48" s="188"/>
      <c r="QPU48" s="188"/>
      <c r="QPV48" s="179"/>
      <c r="QPW48" s="170"/>
      <c r="QPX48" s="188"/>
      <c r="QPY48" s="188"/>
      <c r="QPZ48" s="188"/>
      <c r="QQA48" s="179"/>
      <c r="QQB48" s="170"/>
      <c r="QQC48" s="188"/>
      <c r="QQD48" s="188"/>
      <c r="QQE48" s="188"/>
      <c r="QQF48" s="179"/>
      <c r="QQG48" s="170"/>
      <c r="QQH48" s="188"/>
      <c r="QQI48" s="188"/>
      <c r="QQJ48" s="188"/>
      <c r="QQK48" s="179"/>
      <c r="QQL48" s="170"/>
      <c r="QQM48" s="188"/>
      <c r="QQN48" s="188"/>
      <c r="QQO48" s="188"/>
      <c r="QQP48" s="179"/>
      <c r="QQQ48" s="170"/>
      <c r="QQR48" s="188"/>
      <c r="QQS48" s="188"/>
      <c r="QQT48" s="188"/>
      <c r="QQU48" s="179"/>
      <c r="QQV48" s="170"/>
      <c r="QQW48" s="188"/>
      <c r="QQX48" s="188"/>
      <c r="QQY48" s="188"/>
      <c r="QQZ48" s="179"/>
      <c r="QRA48" s="170"/>
      <c r="QRB48" s="188"/>
      <c r="QRC48" s="188"/>
      <c r="QRD48" s="188"/>
      <c r="QRE48" s="179"/>
      <c r="QRF48" s="170"/>
      <c r="QRG48" s="188"/>
      <c r="QRH48" s="188"/>
      <c r="QRI48" s="188"/>
      <c r="QRJ48" s="179"/>
      <c r="QRK48" s="170"/>
      <c r="QRL48" s="188"/>
      <c r="QRM48" s="188"/>
      <c r="QRN48" s="188"/>
      <c r="QRO48" s="179"/>
      <c r="QRP48" s="170"/>
      <c r="QRQ48" s="188"/>
      <c r="QRR48" s="188"/>
      <c r="QRS48" s="188"/>
      <c r="QRT48" s="179"/>
      <c r="QRU48" s="170"/>
      <c r="QRV48" s="188"/>
      <c r="QRW48" s="188"/>
      <c r="QRX48" s="188"/>
      <c r="QRY48" s="179"/>
      <c r="QRZ48" s="170"/>
      <c r="QSA48" s="188"/>
      <c r="QSB48" s="188"/>
      <c r="QSC48" s="188"/>
      <c r="QSD48" s="179"/>
      <c r="QSE48" s="170"/>
      <c r="QSF48" s="188"/>
      <c r="QSG48" s="188"/>
      <c r="QSH48" s="188"/>
      <c r="QSI48" s="179"/>
      <c r="QSJ48" s="170"/>
      <c r="QSK48" s="188"/>
      <c r="QSL48" s="188"/>
      <c r="QSM48" s="188"/>
      <c r="QSN48" s="179"/>
      <c r="QSO48" s="170"/>
      <c r="QSP48" s="188"/>
      <c r="QSQ48" s="188"/>
      <c r="QSR48" s="188"/>
      <c r="QSS48" s="179"/>
      <c r="QST48" s="170"/>
      <c r="QSU48" s="188"/>
      <c r="QSV48" s="188"/>
      <c r="QSW48" s="188"/>
      <c r="QSX48" s="179"/>
      <c r="QSY48" s="170"/>
      <c r="QSZ48" s="188"/>
      <c r="QTA48" s="188"/>
      <c r="QTB48" s="188"/>
      <c r="QTC48" s="179"/>
      <c r="QTD48" s="170"/>
      <c r="QTE48" s="188"/>
      <c r="QTF48" s="188"/>
      <c r="QTG48" s="188"/>
      <c r="QTH48" s="179"/>
      <c r="QTI48" s="170"/>
      <c r="QTJ48" s="188"/>
      <c r="QTK48" s="188"/>
      <c r="QTL48" s="188"/>
      <c r="QTM48" s="179"/>
      <c r="QTN48" s="170"/>
      <c r="QTO48" s="188"/>
      <c r="QTP48" s="188"/>
      <c r="QTQ48" s="188"/>
      <c r="QTR48" s="179"/>
      <c r="QTS48" s="170"/>
      <c r="QTT48" s="188"/>
      <c r="QTU48" s="188"/>
      <c r="QTV48" s="188"/>
      <c r="QTW48" s="179"/>
      <c r="QTX48" s="170"/>
      <c r="QTY48" s="188"/>
      <c r="QTZ48" s="188"/>
      <c r="QUA48" s="188"/>
      <c r="QUB48" s="179"/>
      <c r="QUC48" s="170"/>
      <c r="QUD48" s="188"/>
      <c r="QUE48" s="188"/>
      <c r="QUF48" s="188"/>
      <c r="QUG48" s="179"/>
      <c r="QUH48" s="170"/>
      <c r="QUI48" s="188"/>
      <c r="QUJ48" s="188"/>
      <c r="QUK48" s="188"/>
      <c r="QUL48" s="179"/>
      <c r="QUM48" s="170"/>
      <c r="QUN48" s="188"/>
      <c r="QUO48" s="188"/>
      <c r="QUP48" s="188"/>
      <c r="QUQ48" s="179"/>
      <c r="QUR48" s="170"/>
      <c r="QUS48" s="188"/>
      <c r="QUT48" s="188"/>
      <c r="QUU48" s="188"/>
      <c r="QUV48" s="179"/>
      <c r="QUW48" s="170"/>
      <c r="QUX48" s="188"/>
      <c r="QUY48" s="188"/>
      <c r="QUZ48" s="188"/>
      <c r="QVA48" s="179"/>
      <c r="QVB48" s="170"/>
      <c r="QVC48" s="188"/>
      <c r="QVD48" s="188"/>
      <c r="QVE48" s="188"/>
      <c r="QVF48" s="179"/>
      <c r="QVG48" s="170"/>
      <c r="QVH48" s="188"/>
      <c r="QVI48" s="188"/>
      <c r="QVJ48" s="188"/>
      <c r="QVK48" s="179"/>
      <c r="QVL48" s="170"/>
      <c r="QVM48" s="188"/>
      <c r="QVN48" s="188"/>
      <c r="QVO48" s="188"/>
      <c r="QVP48" s="179"/>
      <c r="QVQ48" s="170"/>
      <c r="QVR48" s="188"/>
      <c r="QVS48" s="188"/>
      <c r="QVT48" s="188"/>
      <c r="QVU48" s="179"/>
      <c r="QVV48" s="170"/>
      <c r="QVW48" s="188"/>
      <c r="QVX48" s="188"/>
      <c r="QVY48" s="188"/>
      <c r="QVZ48" s="179"/>
      <c r="QWA48" s="170"/>
      <c r="QWB48" s="188"/>
      <c r="QWC48" s="188"/>
      <c r="QWD48" s="188"/>
      <c r="QWE48" s="179"/>
      <c r="QWF48" s="170"/>
      <c r="QWG48" s="188"/>
      <c r="QWH48" s="188"/>
      <c r="QWI48" s="188"/>
      <c r="QWJ48" s="179"/>
      <c r="QWK48" s="170"/>
      <c r="QWL48" s="188"/>
      <c r="QWM48" s="188"/>
      <c r="QWN48" s="188"/>
      <c r="QWO48" s="179"/>
      <c r="QWP48" s="170"/>
      <c r="QWQ48" s="188"/>
      <c r="QWR48" s="188"/>
      <c r="QWS48" s="188"/>
      <c r="QWT48" s="179"/>
      <c r="QWU48" s="170"/>
      <c r="QWV48" s="188"/>
      <c r="QWW48" s="188"/>
      <c r="QWX48" s="188"/>
      <c r="QWY48" s="179"/>
      <c r="QWZ48" s="170"/>
      <c r="QXA48" s="188"/>
      <c r="QXB48" s="188"/>
      <c r="QXC48" s="188"/>
      <c r="QXD48" s="179"/>
      <c r="QXE48" s="170"/>
      <c r="QXF48" s="188"/>
      <c r="QXG48" s="188"/>
      <c r="QXH48" s="188"/>
      <c r="QXI48" s="179"/>
      <c r="QXJ48" s="170"/>
      <c r="QXK48" s="188"/>
      <c r="QXL48" s="188"/>
      <c r="QXM48" s="188"/>
      <c r="QXN48" s="179"/>
      <c r="QXO48" s="170"/>
      <c r="QXP48" s="188"/>
      <c r="QXQ48" s="188"/>
      <c r="QXR48" s="188"/>
      <c r="QXS48" s="179"/>
      <c r="QXT48" s="170"/>
      <c r="QXU48" s="188"/>
      <c r="QXV48" s="188"/>
      <c r="QXW48" s="188"/>
      <c r="QXX48" s="179"/>
      <c r="QXY48" s="170"/>
      <c r="QXZ48" s="188"/>
      <c r="QYA48" s="188"/>
      <c r="QYB48" s="188"/>
      <c r="QYC48" s="179"/>
      <c r="QYD48" s="170"/>
      <c r="QYE48" s="188"/>
      <c r="QYF48" s="188"/>
      <c r="QYG48" s="188"/>
      <c r="QYH48" s="179"/>
      <c r="QYI48" s="170"/>
      <c r="QYJ48" s="188"/>
      <c r="QYK48" s="188"/>
      <c r="QYL48" s="188"/>
      <c r="QYM48" s="179"/>
      <c r="QYN48" s="170"/>
      <c r="QYO48" s="188"/>
      <c r="QYP48" s="188"/>
      <c r="QYQ48" s="188"/>
      <c r="QYR48" s="179"/>
      <c r="QYS48" s="170"/>
      <c r="QYT48" s="188"/>
      <c r="QYU48" s="188"/>
      <c r="QYV48" s="188"/>
      <c r="QYW48" s="179"/>
      <c r="QYX48" s="170"/>
      <c r="QYY48" s="188"/>
      <c r="QYZ48" s="188"/>
      <c r="QZA48" s="188"/>
      <c r="QZB48" s="179"/>
      <c r="QZC48" s="170"/>
      <c r="QZD48" s="188"/>
      <c r="QZE48" s="188"/>
      <c r="QZF48" s="188"/>
      <c r="QZG48" s="179"/>
      <c r="QZH48" s="170"/>
      <c r="QZI48" s="188"/>
      <c r="QZJ48" s="188"/>
      <c r="QZK48" s="188"/>
      <c r="QZL48" s="179"/>
      <c r="QZM48" s="170"/>
      <c r="QZN48" s="188"/>
      <c r="QZO48" s="188"/>
      <c r="QZP48" s="188"/>
      <c r="QZQ48" s="179"/>
      <c r="QZR48" s="170"/>
      <c r="QZS48" s="188"/>
      <c r="QZT48" s="188"/>
      <c r="QZU48" s="188"/>
      <c r="QZV48" s="179"/>
      <c r="QZW48" s="170"/>
      <c r="QZX48" s="188"/>
      <c r="QZY48" s="188"/>
      <c r="QZZ48" s="188"/>
      <c r="RAA48" s="179"/>
      <c r="RAB48" s="170"/>
      <c r="RAC48" s="188"/>
      <c r="RAD48" s="188"/>
      <c r="RAE48" s="188"/>
      <c r="RAF48" s="179"/>
      <c r="RAG48" s="170"/>
      <c r="RAH48" s="188"/>
      <c r="RAI48" s="188"/>
      <c r="RAJ48" s="188"/>
      <c r="RAK48" s="179"/>
      <c r="RAL48" s="170"/>
      <c r="RAM48" s="188"/>
      <c r="RAN48" s="188"/>
      <c r="RAO48" s="188"/>
      <c r="RAP48" s="179"/>
      <c r="RAQ48" s="170"/>
      <c r="RAR48" s="188"/>
      <c r="RAS48" s="188"/>
      <c r="RAT48" s="188"/>
      <c r="RAU48" s="179"/>
      <c r="RAV48" s="170"/>
      <c r="RAW48" s="188"/>
      <c r="RAX48" s="188"/>
      <c r="RAY48" s="188"/>
      <c r="RAZ48" s="179"/>
      <c r="RBA48" s="170"/>
      <c r="RBB48" s="188"/>
      <c r="RBC48" s="188"/>
      <c r="RBD48" s="188"/>
      <c r="RBE48" s="179"/>
      <c r="RBF48" s="170"/>
      <c r="RBG48" s="188"/>
      <c r="RBH48" s="188"/>
      <c r="RBI48" s="188"/>
      <c r="RBJ48" s="179"/>
      <c r="RBK48" s="170"/>
      <c r="RBL48" s="188"/>
      <c r="RBM48" s="188"/>
      <c r="RBN48" s="188"/>
      <c r="RBO48" s="179"/>
      <c r="RBP48" s="170"/>
      <c r="RBQ48" s="188"/>
      <c r="RBR48" s="188"/>
      <c r="RBS48" s="188"/>
      <c r="RBT48" s="179"/>
      <c r="RBU48" s="170"/>
      <c r="RBV48" s="188"/>
      <c r="RBW48" s="188"/>
      <c r="RBX48" s="188"/>
      <c r="RBY48" s="179"/>
      <c r="RBZ48" s="170"/>
      <c r="RCA48" s="188"/>
      <c r="RCB48" s="188"/>
      <c r="RCC48" s="188"/>
      <c r="RCD48" s="179"/>
      <c r="RCE48" s="170"/>
      <c r="RCF48" s="188"/>
      <c r="RCG48" s="188"/>
      <c r="RCH48" s="188"/>
      <c r="RCI48" s="179"/>
      <c r="RCJ48" s="170"/>
      <c r="RCK48" s="188"/>
      <c r="RCL48" s="188"/>
      <c r="RCM48" s="188"/>
      <c r="RCN48" s="179"/>
      <c r="RCO48" s="170"/>
      <c r="RCP48" s="188"/>
      <c r="RCQ48" s="188"/>
      <c r="RCR48" s="188"/>
      <c r="RCS48" s="179"/>
      <c r="RCT48" s="170"/>
      <c r="RCU48" s="188"/>
      <c r="RCV48" s="188"/>
      <c r="RCW48" s="188"/>
      <c r="RCX48" s="179"/>
      <c r="RCY48" s="170"/>
      <c r="RCZ48" s="188"/>
      <c r="RDA48" s="188"/>
      <c r="RDB48" s="188"/>
      <c r="RDC48" s="179"/>
      <c r="RDD48" s="170"/>
      <c r="RDE48" s="188"/>
      <c r="RDF48" s="188"/>
      <c r="RDG48" s="188"/>
      <c r="RDH48" s="179"/>
      <c r="RDI48" s="170"/>
      <c r="RDJ48" s="188"/>
      <c r="RDK48" s="188"/>
      <c r="RDL48" s="188"/>
      <c r="RDM48" s="179"/>
      <c r="RDN48" s="170"/>
      <c r="RDO48" s="188"/>
      <c r="RDP48" s="188"/>
      <c r="RDQ48" s="188"/>
      <c r="RDR48" s="179"/>
      <c r="RDS48" s="170"/>
      <c r="RDT48" s="188"/>
      <c r="RDU48" s="188"/>
      <c r="RDV48" s="188"/>
      <c r="RDW48" s="179"/>
      <c r="RDX48" s="170"/>
      <c r="RDY48" s="188"/>
      <c r="RDZ48" s="188"/>
      <c r="REA48" s="188"/>
      <c r="REB48" s="179"/>
      <c r="REC48" s="170"/>
      <c r="RED48" s="188"/>
      <c r="REE48" s="188"/>
      <c r="REF48" s="188"/>
      <c r="REG48" s="179"/>
      <c r="REH48" s="170"/>
      <c r="REI48" s="188"/>
      <c r="REJ48" s="188"/>
      <c r="REK48" s="188"/>
      <c r="REL48" s="179"/>
      <c r="REM48" s="170"/>
      <c r="REN48" s="188"/>
      <c r="REO48" s="188"/>
      <c r="REP48" s="188"/>
      <c r="REQ48" s="179"/>
      <c r="RER48" s="170"/>
      <c r="RES48" s="188"/>
      <c r="RET48" s="188"/>
      <c r="REU48" s="188"/>
      <c r="REV48" s="179"/>
      <c r="REW48" s="170"/>
      <c r="REX48" s="188"/>
      <c r="REY48" s="188"/>
      <c r="REZ48" s="188"/>
      <c r="RFA48" s="179"/>
      <c r="RFB48" s="170"/>
      <c r="RFC48" s="188"/>
      <c r="RFD48" s="188"/>
      <c r="RFE48" s="188"/>
      <c r="RFF48" s="179"/>
      <c r="RFG48" s="170"/>
      <c r="RFH48" s="188"/>
      <c r="RFI48" s="188"/>
      <c r="RFJ48" s="188"/>
      <c r="RFK48" s="179"/>
      <c r="RFL48" s="170"/>
      <c r="RFM48" s="188"/>
      <c r="RFN48" s="188"/>
      <c r="RFO48" s="188"/>
      <c r="RFP48" s="179"/>
      <c r="RFQ48" s="170"/>
      <c r="RFR48" s="188"/>
      <c r="RFS48" s="188"/>
      <c r="RFT48" s="188"/>
      <c r="RFU48" s="179"/>
      <c r="RFV48" s="170"/>
      <c r="RFW48" s="188"/>
      <c r="RFX48" s="188"/>
      <c r="RFY48" s="188"/>
      <c r="RFZ48" s="179"/>
      <c r="RGA48" s="170"/>
      <c r="RGB48" s="188"/>
      <c r="RGC48" s="188"/>
      <c r="RGD48" s="188"/>
      <c r="RGE48" s="179"/>
      <c r="RGF48" s="170"/>
      <c r="RGG48" s="188"/>
      <c r="RGH48" s="188"/>
      <c r="RGI48" s="188"/>
      <c r="RGJ48" s="179"/>
      <c r="RGK48" s="170"/>
      <c r="RGL48" s="188"/>
      <c r="RGM48" s="188"/>
      <c r="RGN48" s="188"/>
      <c r="RGO48" s="179"/>
      <c r="RGP48" s="170"/>
      <c r="RGQ48" s="188"/>
      <c r="RGR48" s="188"/>
      <c r="RGS48" s="188"/>
      <c r="RGT48" s="179"/>
      <c r="RGU48" s="170"/>
      <c r="RGV48" s="188"/>
      <c r="RGW48" s="188"/>
      <c r="RGX48" s="188"/>
      <c r="RGY48" s="179"/>
      <c r="RGZ48" s="170"/>
      <c r="RHA48" s="188"/>
      <c r="RHB48" s="188"/>
      <c r="RHC48" s="188"/>
      <c r="RHD48" s="179"/>
      <c r="RHE48" s="170"/>
      <c r="RHF48" s="188"/>
      <c r="RHG48" s="188"/>
      <c r="RHH48" s="188"/>
      <c r="RHI48" s="179"/>
      <c r="RHJ48" s="170"/>
      <c r="RHK48" s="188"/>
      <c r="RHL48" s="188"/>
      <c r="RHM48" s="188"/>
      <c r="RHN48" s="179"/>
      <c r="RHO48" s="170"/>
      <c r="RHP48" s="188"/>
      <c r="RHQ48" s="188"/>
      <c r="RHR48" s="188"/>
      <c r="RHS48" s="179"/>
      <c r="RHT48" s="170"/>
      <c r="RHU48" s="188"/>
      <c r="RHV48" s="188"/>
      <c r="RHW48" s="188"/>
      <c r="RHX48" s="179"/>
      <c r="RHY48" s="170"/>
      <c r="RHZ48" s="188"/>
      <c r="RIA48" s="188"/>
      <c r="RIB48" s="188"/>
      <c r="RIC48" s="179"/>
      <c r="RID48" s="170"/>
      <c r="RIE48" s="188"/>
      <c r="RIF48" s="188"/>
      <c r="RIG48" s="188"/>
      <c r="RIH48" s="179"/>
      <c r="RII48" s="170"/>
      <c r="RIJ48" s="188"/>
      <c r="RIK48" s="188"/>
      <c r="RIL48" s="188"/>
      <c r="RIM48" s="179"/>
      <c r="RIN48" s="170"/>
      <c r="RIO48" s="188"/>
      <c r="RIP48" s="188"/>
      <c r="RIQ48" s="188"/>
      <c r="RIR48" s="179"/>
      <c r="RIS48" s="170"/>
      <c r="RIT48" s="188"/>
      <c r="RIU48" s="188"/>
      <c r="RIV48" s="188"/>
      <c r="RIW48" s="179"/>
      <c r="RIX48" s="170"/>
      <c r="RIY48" s="188"/>
      <c r="RIZ48" s="188"/>
      <c r="RJA48" s="188"/>
      <c r="RJB48" s="179"/>
      <c r="RJC48" s="170"/>
      <c r="RJD48" s="188"/>
      <c r="RJE48" s="188"/>
      <c r="RJF48" s="188"/>
      <c r="RJG48" s="179"/>
      <c r="RJH48" s="170"/>
      <c r="RJI48" s="188"/>
      <c r="RJJ48" s="188"/>
      <c r="RJK48" s="188"/>
      <c r="RJL48" s="179"/>
      <c r="RJM48" s="170"/>
      <c r="RJN48" s="188"/>
      <c r="RJO48" s="188"/>
      <c r="RJP48" s="188"/>
      <c r="RJQ48" s="179"/>
      <c r="RJR48" s="170"/>
      <c r="RJS48" s="188"/>
      <c r="RJT48" s="188"/>
      <c r="RJU48" s="188"/>
      <c r="RJV48" s="179"/>
      <c r="RJW48" s="170"/>
      <c r="RJX48" s="188"/>
      <c r="RJY48" s="188"/>
      <c r="RJZ48" s="188"/>
      <c r="RKA48" s="179"/>
      <c r="RKB48" s="170"/>
      <c r="RKC48" s="188"/>
      <c r="RKD48" s="188"/>
      <c r="RKE48" s="188"/>
      <c r="RKF48" s="179"/>
      <c r="RKG48" s="170"/>
      <c r="RKH48" s="188"/>
      <c r="RKI48" s="188"/>
      <c r="RKJ48" s="188"/>
      <c r="RKK48" s="179"/>
      <c r="RKL48" s="170"/>
      <c r="RKM48" s="188"/>
      <c r="RKN48" s="188"/>
      <c r="RKO48" s="188"/>
      <c r="RKP48" s="179"/>
      <c r="RKQ48" s="170"/>
      <c r="RKR48" s="188"/>
      <c r="RKS48" s="188"/>
      <c r="RKT48" s="188"/>
      <c r="RKU48" s="179"/>
      <c r="RKV48" s="170"/>
      <c r="RKW48" s="188"/>
      <c r="RKX48" s="188"/>
      <c r="RKY48" s="188"/>
      <c r="RKZ48" s="179"/>
      <c r="RLA48" s="170"/>
      <c r="RLB48" s="188"/>
      <c r="RLC48" s="188"/>
      <c r="RLD48" s="188"/>
      <c r="RLE48" s="179"/>
      <c r="RLF48" s="170"/>
      <c r="RLG48" s="188"/>
      <c r="RLH48" s="188"/>
      <c r="RLI48" s="188"/>
      <c r="RLJ48" s="179"/>
      <c r="RLK48" s="170"/>
      <c r="RLL48" s="188"/>
      <c r="RLM48" s="188"/>
      <c r="RLN48" s="188"/>
      <c r="RLO48" s="179"/>
      <c r="RLP48" s="170"/>
      <c r="RLQ48" s="188"/>
      <c r="RLR48" s="188"/>
      <c r="RLS48" s="188"/>
      <c r="RLT48" s="179"/>
      <c r="RLU48" s="170"/>
      <c r="RLV48" s="188"/>
      <c r="RLW48" s="188"/>
      <c r="RLX48" s="188"/>
      <c r="RLY48" s="179"/>
      <c r="RLZ48" s="170"/>
      <c r="RMA48" s="188"/>
      <c r="RMB48" s="188"/>
      <c r="RMC48" s="188"/>
      <c r="RMD48" s="179"/>
      <c r="RME48" s="170"/>
      <c r="RMF48" s="188"/>
      <c r="RMG48" s="188"/>
      <c r="RMH48" s="188"/>
      <c r="RMI48" s="179"/>
      <c r="RMJ48" s="170"/>
      <c r="RMK48" s="188"/>
      <c r="RML48" s="188"/>
      <c r="RMM48" s="188"/>
      <c r="RMN48" s="179"/>
      <c r="RMO48" s="170"/>
      <c r="RMP48" s="188"/>
      <c r="RMQ48" s="188"/>
      <c r="RMR48" s="188"/>
      <c r="RMS48" s="179"/>
      <c r="RMT48" s="170"/>
      <c r="RMU48" s="188"/>
      <c r="RMV48" s="188"/>
      <c r="RMW48" s="188"/>
      <c r="RMX48" s="179"/>
      <c r="RMY48" s="170"/>
      <c r="RMZ48" s="188"/>
      <c r="RNA48" s="188"/>
      <c r="RNB48" s="188"/>
      <c r="RNC48" s="179"/>
      <c r="RND48" s="170"/>
      <c r="RNE48" s="188"/>
      <c r="RNF48" s="188"/>
      <c r="RNG48" s="188"/>
      <c r="RNH48" s="179"/>
      <c r="RNI48" s="170"/>
      <c r="RNJ48" s="188"/>
      <c r="RNK48" s="188"/>
      <c r="RNL48" s="188"/>
      <c r="RNM48" s="179"/>
      <c r="RNN48" s="170"/>
      <c r="RNO48" s="188"/>
      <c r="RNP48" s="188"/>
      <c r="RNQ48" s="188"/>
      <c r="RNR48" s="179"/>
      <c r="RNS48" s="170"/>
      <c r="RNT48" s="188"/>
      <c r="RNU48" s="188"/>
      <c r="RNV48" s="188"/>
      <c r="RNW48" s="179"/>
      <c r="RNX48" s="170"/>
      <c r="RNY48" s="188"/>
      <c r="RNZ48" s="188"/>
      <c r="ROA48" s="188"/>
      <c r="ROB48" s="179"/>
      <c r="ROC48" s="170"/>
      <c r="ROD48" s="188"/>
      <c r="ROE48" s="188"/>
      <c r="ROF48" s="188"/>
      <c r="ROG48" s="179"/>
      <c r="ROH48" s="170"/>
      <c r="ROI48" s="188"/>
      <c r="ROJ48" s="188"/>
      <c r="ROK48" s="188"/>
      <c r="ROL48" s="179"/>
      <c r="ROM48" s="170"/>
      <c r="RON48" s="188"/>
      <c r="ROO48" s="188"/>
      <c r="ROP48" s="188"/>
      <c r="ROQ48" s="179"/>
      <c r="ROR48" s="170"/>
      <c r="ROS48" s="188"/>
      <c r="ROT48" s="188"/>
      <c r="ROU48" s="188"/>
      <c r="ROV48" s="179"/>
      <c r="ROW48" s="170"/>
      <c r="ROX48" s="188"/>
      <c r="ROY48" s="188"/>
      <c r="ROZ48" s="188"/>
      <c r="RPA48" s="179"/>
      <c r="RPB48" s="170"/>
      <c r="RPC48" s="188"/>
      <c r="RPD48" s="188"/>
      <c r="RPE48" s="188"/>
      <c r="RPF48" s="179"/>
      <c r="RPG48" s="170"/>
      <c r="RPH48" s="188"/>
      <c r="RPI48" s="188"/>
      <c r="RPJ48" s="188"/>
      <c r="RPK48" s="179"/>
      <c r="RPL48" s="170"/>
      <c r="RPM48" s="188"/>
      <c r="RPN48" s="188"/>
      <c r="RPO48" s="188"/>
      <c r="RPP48" s="179"/>
      <c r="RPQ48" s="170"/>
      <c r="RPR48" s="188"/>
      <c r="RPS48" s="188"/>
      <c r="RPT48" s="188"/>
      <c r="RPU48" s="179"/>
      <c r="RPV48" s="170"/>
      <c r="RPW48" s="188"/>
      <c r="RPX48" s="188"/>
      <c r="RPY48" s="188"/>
      <c r="RPZ48" s="179"/>
      <c r="RQA48" s="170"/>
      <c r="RQB48" s="188"/>
      <c r="RQC48" s="188"/>
      <c r="RQD48" s="188"/>
      <c r="RQE48" s="179"/>
      <c r="RQF48" s="170"/>
      <c r="RQG48" s="188"/>
      <c r="RQH48" s="188"/>
      <c r="RQI48" s="188"/>
      <c r="RQJ48" s="179"/>
      <c r="RQK48" s="170"/>
      <c r="RQL48" s="188"/>
      <c r="RQM48" s="188"/>
      <c r="RQN48" s="188"/>
      <c r="RQO48" s="179"/>
      <c r="RQP48" s="170"/>
      <c r="RQQ48" s="188"/>
      <c r="RQR48" s="188"/>
      <c r="RQS48" s="188"/>
      <c r="RQT48" s="179"/>
      <c r="RQU48" s="170"/>
      <c r="RQV48" s="188"/>
      <c r="RQW48" s="188"/>
      <c r="RQX48" s="188"/>
      <c r="RQY48" s="179"/>
      <c r="RQZ48" s="170"/>
      <c r="RRA48" s="188"/>
      <c r="RRB48" s="188"/>
      <c r="RRC48" s="188"/>
      <c r="RRD48" s="179"/>
      <c r="RRE48" s="170"/>
      <c r="RRF48" s="188"/>
      <c r="RRG48" s="188"/>
      <c r="RRH48" s="188"/>
      <c r="RRI48" s="179"/>
      <c r="RRJ48" s="170"/>
      <c r="RRK48" s="188"/>
      <c r="RRL48" s="188"/>
      <c r="RRM48" s="188"/>
      <c r="RRN48" s="179"/>
      <c r="RRO48" s="170"/>
      <c r="RRP48" s="188"/>
      <c r="RRQ48" s="188"/>
      <c r="RRR48" s="188"/>
      <c r="RRS48" s="179"/>
      <c r="RRT48" s="170"/>
      <c r="RRU48" s="188"/>
      <c r="RRV48" s="188"/>
      <c r="RRW48" s="188"/>
      <c r="RRX48" s="179"/>
      <c r="RRY48" s="170"/>
      <c r="RRZ48" s="188"/>
      <c r="RSA48" s="188"/>
      <c r="RSB48" s="188"/>
      <c r="RSC48" s="179"/>
      <c r="RSD48" s="170"/>
      <c r="RSE48" s="188"/>
      <c r="RSF48" s="188"/>
      <c r="RSG48" s="188"/>
      <c r="RSH48" s="179"/>
      <c r="RSI48" s="170"/>
      <c r="RSJ48" s="188"/>
      <c r="RSK48" s="188"/>
      <c r="RSL48" s="188"/>
      <c r="RSM48" s="179"/>
      <c r="RSN48" s="170"/>
      <c r="RSO48" s="188"/>
      <c r="RSP48" s="188"/>
      <c r="RSQ48" s="188"/>
      <c r="RSR48" s="179"/>
      <c r="RSS48" s="170"/>
      <c r="RST48" s="188"/>
      <c r="RSU48" s="188"/>
      <c r="RSV48" s="188"/>
      <c r="RSW48" s="179"/>
      <c r="RSX48" s="170"/>
      <c r="RSY48" s="188"/>
      <c r="RSZ48" s="188"/>
      <c r="RTA48" s="188"/>
      <c r="RTB48" s="179"/>
      <c r="RTC48" s="170"/>
      <c r="RTD48" s="188"/>
      <c r="RTE48" s="188"/>
      <c r="RTF48" s="188"/>
      <c r="RTG48" s="179"/>
      <c r="RTH48" s="170"/>
      <c r="RTI48" s="188"/>
      <c r="RTJ48" s="188"/>
      <c r="RTK48" s="188"/>
      <c r="RTL48" s="179"/>
      <c r="RTM48" s="170"/>
      <c r="RTN48" s="188"/>
      <c r="RTO48" s="188"/>
      <c r="RTP48" s="188"/>
      <c r="RTQ48" s="179"/>
      <c r="RTR48" s="170"/>
      <c r="RTS48" s="188"/>
      <c r="RTT48" s="188"/>
      <c r="RTU48" s="188"/>
      <c r="RTV48" s="179"/>
      <c r="RTW48" s="170"/>
      <c r="RTX48" s="188"/>
      <c r="RTY48" s="188"/>
      <c r="RTZ48" s="188"/>
      <c r="RUA48" s="179"/>
      <c r="RUB48" s="170"/>
      <c r="RUC48" s="188"/>
      <c r="RUD48" s="188"/>
      <c r="RUE48" s="188"/>
      <c r="RUF48" s="179"/>
      <c r="RUG48" s="170"/>
      <c r="RUH48" s="188"/>
      <c r="RUI48" s="188"/>
      <c r="RUJ48" s="188"/>
      <c r="RUK48" s="179"/>
      <c r="RUL48" s="170"/>
      <c r="RUM48" s="188"/>
      <c r="RUN48" s="188"/>
      <c r="RUO48" s="188"/>
      <c r="RUP48" s="179"/>
      <c r="RUQ48" s="170"/>
      <c r="RUR48" s="188"/>
      <c r="RUS48" s="188"/>
      <c r="RUT48" s="188"/>
      <c r="RUU48" s="179"/>
      <c r="RUV48" s="170"/>
      <c r="RUW48" s="188"/>
      <c r="RUX48" s="188"/>
      <c r="RUY48" s="188"/>
      <c r="RUZ48" s="179"/>
      <c r="RVA48" s="170"/>
      <c r="RVB48" s="188"/>
      <c r="RVC48" s="188"/>
      <c r="RVD48" s="188"/>
      <c r="RVE48" s="179"/>
      <c r="RVF48" s="170"/>
      <c r="RVG48" s="188"/>
      <c r="RVH48" s="188"/>
      <c r="RVI48" s="188"/>
      <c r="RVJ48" s="179"/>
      <c r="RVK48" s="170"/>
      <c r="RVL48" s="188"/>
      <c r="RVM48" s="188"/>
      <c r="RVN48" s="188"/>
      <c r="RVO48" s="179"/>
      <c r="RVP48" s="170"/>
      <c r="RVQ48" s="188"/>
      <c r="RVR48" s="188"/>
      <c r="RVS48" s="188"/>
      <c r="RVT48" s="179"/>
      <c r="RVU48" s="170"/>
      <c r="RVV48" s="188"/>
      <c r="RVW48" s="188"/>
      <c r="RVX48" s="188"/>
      <c r="RVY48" s="179"/>
      <c r="RVZ48" s="170"/>
      <c r="RWA48" s="188"/>
      <c r="RWB48" s="188"/>
      <c r="RWC48" s="188"/>
      <c r="RWD48" s="179"/>
      <c r="RWE48" s="170"/>
      <c r="RWF48" s="188"/>
      <c r="RWG48" s="188"/>
      <c r="RWH48" s="188"/>
      <c r="RWI48" s="179"/>
      <c r="RWJ48" s="170"/>
      <c r="RWK48" s="188"/>
      <c r="RWL48" s="188"/>
      <c r="RWM48" s="188"/>
      <c r="RWN48" s="179"/>
      <c r="RWO48" s="170"/>
      <c r="RWP48" s="188"/>
      <c r="RWQ48" s="188"/>
      <c r="RWR48" s="188"/>
      <c r="RWS48" s="179"/>
      <c r="RWT48" s="170"/>
      <c r="RWU48" s="188"/>
      <c r="RWV48" s="188"/>
      <c r="RWW48" s="188"/>
      <c r="RWX48" s="179"/>
      <c r="RWY48" s="170"/>
      <c r="RWZ48" s="188"/>
      <c r="RXA48" s="188"/>
      <c r="RXB48" s="188"/>
      <c r="RXC48" s="179"/>
      <c r="RXD48" s="170"/>
      <c r="RXE48" s="188"/>
      <c r="RXF48" s="188"/>
      <c r="RXG48" s="188"/>
      <c r="RXH48" s="179"/>
      <c r="RXI48" s="170"/>
      <c r="RXJ48" s="188"/>
      <c r="RXK48" s="188"/>
      <c r="RXL48" s="188"/>
      <c r="RXM48" s="179"/>
      <c r="RXN48" s="170"/>
      <c r="RXO48" s="188"/>
      <c r="RXP48" s="188"/>
      <c r="RXQ48" s="188"/>
      <c r="RXR48" s="179"/>
      <c r="RXS48" s="170"/>
      <c r="RXT48" s="188"/>
      <c r="RXU48" s="188"/>
      <c r="RXV48" s="188"/>
      <c r="RXW48" s="179"/>
      <c r="RXX48" s="170"/>
      <c r="RXY48" s="188"/>
      <c r="RXZ48" s="188"/>
      <c r="RYA48" s="188"/>
      <c r="RYB48" s="179"/>
      <c r="RYC48" s="170"/>
      <c r="RYD48" s="188"/>
      <c r="RYE48" s="188"/>
      <c r="RYF48" s="188"/>
      <c r="RYG48" s="179"/>
      <c r="RYH48" s="170"/>
      <c r="RYI48" s="188"/>
      <c r="RYJ48" s="188"/>
      <c r="RYK48" s="188"/>
      <c r="RYL48" s="179"/>
      <c r="RYM48" s="170"/>
      <c r="RYN48" s="188"/>
      <c r="RYO48" s="188"/>
      <c r="RYP48" s="188"/>
      <c r="RYQ48" s="179"/>
      <c r="RYR48" s="170"/>
      <c r="RYS48" s="188"/>
      <c r="RYT48" s="188"/>
      <c r="RYU48" s="188"/>
      <c r="RYV48" s="179"/>
      <c r="RYW48" s="170"/>
      <c r="RYX48" s="188"/>
      <c r="RYY48" s="188"/>
      <c r="RYZ48" s="188"/>
      <c r="RZA48" s="179"/>
      <c r="RZB48" s="170"/>
      <c r="RZC48" s="188"/>
      <c r="RZD48" s="188"/>
      <c r="RZE48" s="188"/>
      <c r="RZF48" s="179"/>
      <c r="RZG48" s="170"/>
      <c r="RZH48" s="188"/>
      <c r="RZI48" s="188"/>
      <c r="RZJ48" s="188"/>
      <c r="RZK48" s="179"/>
      <c r="RZL48" s="170"/>
      <c r="RZM48" s="188"/>
      <c r="RZN48" s="188"/>
      <c r="RZO48" s="188"/>
      <c r="RZP48" s="179"/>
      <c r="RZQ48" s="170"/>
      <c r="RZR48" s="188"/>
      <c r="RZS48" s="188"/>
      <c r="RZT48" s="188"/>
      <c r="RZU48" s="179"/>
      <c r="RZV48" s="170"/>
      <c r="RZW48" s="188"/>
      <c r="RZX48" s="188"/>
      <c r="RZY48" s="188"/>
      <c r="RZZ48" s="179"/>
      <c r="SAA48" s="170"/>
      <c r="SAB48" s="188"/>
      <c r="SAC48" s="188"/>
      <c r="SAD48" s="188"/>
      <c r="SAE48" s="179"/>
      <c r="SAF48" s="170"/>
      <c r="SAG48" s="188"/>
      <c r="SAH48" s="188"/>
      <c r="SAI48" s="188"/>
      <c r="SAJ48" s="179"/>
      <c r="SAK48" s="170"/>
      <c r="SAL48" s="188"/>
      <c r="SAM48" s="188"/>
      <c r="SAN48" s="188"/>
      <c r="SAO48" s="179"/>
      <c r="SAP48" s="170"/>
      <c r="SAQ48" s="188"/>
      <c r="SAR48" s="188"/>
      <c r="SAS48" s="188"/>
      <c r="SAT48" s="179"/>
      <c r="SAU48" s="170"/>
      <c r="SAV48" s="188"/>
      <c r="SAW48" s="188"/>
      <c r="SAX48" s="188"/>
      <c r="SAY48" s="179"/>
      <c r="SAZ48" s="170"/>
      <c r="SBA48" s="188"/>
      <c r="SBB48" s="188"/>
      <c r="SBC48" s="188"/>
      <c r="SBD48" s="179"/>
      <c r="SBE48" s="170"/>
      <c r="SBF48" s="188"/>
      <c r="SBG48" s="188"/>
      <c r="SBH48" s="188"/>
      <c r="SBI48" s="179"/>
      <c r="SBJ48" s="170"/>
      <c r="SBK48" s="188"/>
      <c r="SBL48" s="188"/>
      <c r="SBM48" s="188"/>
      <c r="SBN48" s="179"/>
      <c r="SBO48" s="170"/>
      <c r="SBP48" s="188"/>
      <c r="SBQ48" s="188"/>
      <c r="SBR48" s="188"/>
      <c r="SBS48" s="179"/>
      <c r="SBT48" s="170"/>
      <c r="SBU48" s="188"/>
      <c r="SBV48" s="188"/>
      <c r="SBW48" s="188"/>
      <c r="SBX48" s="179"/>
      <c r="SBY48" s="170"/>
      <c r="SBZ48" s="188"/>
      <c r="SCA48" s="188"/>
      <c r="SCB48" s="188"/>
      <c r="SCC48" s="179"/>
      <c r="SCD48" s="170"/>
      <c r="SCE48" s="188"/>
      <c r="SCF48" s="188"/>
      <c r="SCG48" s="188"/>
      <c r="SCH48" s="179"/>
      <c r="SCI48" s="170"/>
      <c r="SCJ48" s="188"/>
      <c r="SCK48" s="188"/>
      <c r="SCL48" s="188"/>
      <c r="SCM48" s="179"/>
      <c r="SCN48" s="170"/>
      <c r="SCO48" s="188"/>
      <c r="SCP48" s="188"/>
      <c r="SCQ48" s="188"/>
      <c r="SCR48" s="179"/>
      <c r="SCS48" s="170"/>
      <c r="SCT48" s="188"/>
      <c r="SCU48" s="188"/>
      <c r="SCV48" s="188"/>
      <c r="SCW48" s="179"/>
      <c r="SCX48" s="170"/>
      <c r="SCY48" s="188"/>
      <c r="SCZ48" s="188"/>
      <c r="SDA48" s="188"/>
      <c r="SDB48" s="179"/>
      <c r="SDC48" s="170"/>
      <c r="SDD48" s="188"/>
      <c r="SDE48" s="188"/>
      <c r="SDF48" s="188"/>
      <c r="SDG48" s="179"/>
      <c r="SDH48" s="170"/>
      <c r="SDI48" s="188"/>
      <c r="SDJ48" s="188"/>
      <c r="SDK48" s="188"/>
      <c r="SDL48" s="179"/>
      <c r="SDM48" s="170"/>
      <c r="SDN48" s="188"/>
      <c r="SDO48" s="188"/>
      <c r="SDP48" s="188"/>
      <c r="SDQ48" s="179"/>
      <c r="SDR48" s="170"/>
      <c r="SDS48" s="188"/>
      <c r="SDT48" s="188"/>
      <c r="SDU48" s="188"/>
      <c r="SDV48" s="179"/>
      <c r="SDW48" s="170"/>
      <c r="SDX48" s="188"/>
      <c r="SDY48" s="188"/>
      <c r="SDZ48" s="188"/>
      <c r="SEA48" s="179"/>
      <c r="SEB48" s="170"/>
      <c r="SEC48" s="188"/>
      <c r="SED48" s="188"/>
      <c r="SEE48" s="188"/>
      <c r="SEF48" s="179"/>
      <c r="SEG48" s="170"/>
      <c r="SEH48" s="188"/>
      <c r="SEI48" s="188"/>
      <c r="SEJ48" s="188"/>
      <c r="SEK48" s="179"/>
      <c r="SEL48" s="170"/>
      <c r="SEM48" s="188"/>
      <c r="SEN48" s="188"/>
      <c r="SEO48" s="188"/>
      <c r="SEP48" s="179"/>
      <c r="SEQ48" s="170"/>
      <c r="SER48" s="188"/>
      <c r="SES48" s="188"/>
      <c r="SET48" s="188"/>
      <c r="SEU48" s="179"/>
      <c r="SEV48" s="170"/>
      <c r="SEW48" s="188"/>
      <c r="SEX48" s="188"/>
      <c r="SEY48" s="188"/>
      <c r="SEZ48" s="179"/>
      <c r="SFA48" s="170"/>
      <c r="SFB48" s="188"/>
      <c r="SFC48" s="188"/>
      <c r="SFD48" s="188"/>
      <c r="SFE48" s="179"/>
      <c r="SFF48" s="170"/>
      <c r="SFG48" s="188"/>
      <c r="SFH48" s="188"/>
      <c r="SFI48" s="188"/>
      <c r="SFJ48" s="179"/>
      <c r="SFK48" s="170"/>
      <c r="SFL48" s="188"/>
      <c r="SFM48" s="188"/>
      <c r="SFN48" s="188"/>
      <c r="SFO48" s="179"/>
      <c r="SFP48" s="170"/>
      <c r="SFQ48" s="188"/>
      <c r="SFR48" s="188"/>
      <c r="SFS48" s="188"/>
      <c r="SFT48" s="179"/>
      <c r="SFU48" s="170"/>
      <c r="SFV48" s="188"/>
      <c r="SFW48" s="188"/>
      <c r="SFX48" s="188"/>
      <c r="SFY48" s="179"/>
      <c r="SFZ48" s="170"/>
      <c r="SGA48" s="188"/>
      <c r="SGB48" s="188"/>
      <c r="SGC48" s="188"/>
      <c r="SGD48" s="179"/>
      <c r="SGE48" s="170"/>
      <c r="SGF48" s="188"/>
      <c r="SGG48" s="188"/>
      <c r="SGH48" s="188"/>
      <c r="SGI48" s="179"/>
      <c r="SGJ48" s="170"/>
      <c r="SGK48" s="188"/>
      <c r="SGL48" s="188"/>
      <c r="SGM48" s="188"/>
      <c r="SGN48" s="179"/>
      <c r="SGO48" s="170"/>
      <c r="SGP48" s="188"/>
      <c r="SGQ48" s="188"/>
      <c r="SGR48" s="188"/>
      <c r="SGS48" s="179"/>
      <c r="SGT48" s="170"/>
      <c r="SGU48" s="188"/>
      <c r="SGV48" s="188"/>
      <c r="SGW48" s="188"/>
      <c r="SGX48" s="179"/>
      <c r="SGY48" s="170"/>
      <c r="SGZ48" s="188"/>
      <c r="SHA48" s="188"/>
      <c r="SHB48" s="188"/>
      <c r="SHC48" s="179"/>
      <c r="SHD48" s="170"/>
      <c r="SHE48" s="188"/>
      <c r="SHF48" s="188"/>
      <c r="SHG48" s="188"/>
      <c r="SHH48" s="179"/>
      <c r="SHI48" s="170"/>
      <c r="SHJ48" s="188"/>
      <c r="SHK48" s="188"/>
      <c r="SHL48" s="188"/>
      <c r="SHM48" s="179"/>
      <c r="SHN48" s="170"/>
      <c r="SHO48" s="188"/>
      <c r="SHP48" s="188"/>
      <c r="SHQ48" s="188"/>
      <c r="SHR48" s="179"/>
      <c r="SHS48" s="170"/>
      <c r="SHT48" s="188"/>
      <c r="SHU48" s="188"/>
      <c r="SHV48" s="188"/>
      <c r="SHW48" s="179"/>
      <c r="SHX48" s="170"/>
      <c r="SHY48" s="188"/>
      <c r="SHZ48" s="188"/>
      <c r="SIA48" s="188"/>
      <c r="SIB48" s="179"/>
      <c r="SIC48" s="170"/>
      <c r="SID48" s="188"/>
      <c r="SIE48" s="188"/>
      <c r="SIF48" s="188"/>
      <c r="SIG48" s="179"/>
      <c r="SIH48" s="170"/>
      <c r="SII48" s="188"/>
      <c r="SIJ48" s="188"/>
      <c r="SIK48" s="188"/>
      <c r="SIL48" s="179"/>
      <c r="SIM48" s="170"/>
      <c r="SIN48" s="188"/>
      <c r="SIO48" s="188"/>
      <c r="SIP48" s="188"/>
      <c r="SIQ48" s="179"/>
      <c r="SIR48" s="170"/>
      <c r="SIS48" s="188"/>
      <c r="SIT48" s="188"/>
      <c r="SIU48" s="188"/>
      <c r="SIV48" s="179"/>
      <c r="SIW48" s="170"/>
      <c r="SIX48" s="188"/>
      <c r="SIY48" s="188"/>
      <c r="SIZ48" s="188"/>
      <c r="SJA48" s="179"/>
      <c r="SJB48" s="170"/>
      <c r="SJC48" s="188"/>
      <c r="SJD48" s="188"/>
      <c r="SJE48" s="188"/>
      <c r="SJF48" s="179"/>
      <c r="SJG48" s="170"/>
      <c r="SJH48" s="188"/>
      <c r="SJI48" s="188"/>
      <c r="SJJ48" s="188"/>
      <c r="SJK48" s="179"/>
      <c r="SJL48" s="170"/>
      <c r="SJM48" s="188"/>
      <c r="SJN48" s="188"/>
      <c r="SJO48" s="188"/>
      <c r="SJP48" s="179"/>
      <c r="SJQ48" s="170"/>
      <c r="SJR48" s="188"/>
      <c r="SJS48" s="188"/>
      <c r="SJT48" s="188"/>
      <c r="SJU48" s="179"/>
      <c r="SJV48" s="170"/>
      <c r="SJW48" s="188"/>
      <c r="SJX48" s="188"/>
      <c r="SJY48" s="188"/>
      <c r="SJZ48" s="179"/>
      <c r="SKA48" s="170"/>
      <c r="SKB48" s="188"/>
      <c r="SKC48" s="188"/>
      <c r="SKD48" s="188"/>
      <c r="SKE48" s="179"/>
      <c r="SKF48" s="170"/>
      <c r="SKG48" s="188"/>
      <c r="SKH48" s="188"/>
      <c r="SKI48" s="188"/>
      <c r="SKJ48" s="179"/>
      <c r="SKK48" s="170"/>
      <c r="SKL48" s="188"/>
      <c r="SKM48" s="188"/>
      <c r="SKN48" s="188"/>
      <c r="SKO48" s="179"/>
      <c r="SKP48" s="170"/>
      <c r="SKQ48" s="188"/>
      <c r="SKR48" s="188"/>
      <c r="SKS48" s="188"/>
      <c r="SKT48" s="179"/>
      <c r="SKU48" s="170"/>
      <c r="SKV48" s="188"/>
      <c r="SKW48" s="188"/>
      <c r="SKX48" s="188"/>
      <c r="SKY48" s="179"/>
      <c r="SKZ48" s="170"/>
      <c r="SLA48" s="188"/>
      <c r="SLB48" s="188"/>
      <c r="SLC48" s="188"/>
      <c r="SLD48" s="179"/>
      <c r="SLE48" s="170"/>
      <c r="SLF48" s="188"/>
      <c r="SLG48" s="188"/>
      <c r="SLH48" s="188"/>
      <c r="SLI48" s="179"/>
      <c r="SLJ48" s="170"/>
      <c r="SLK48" s="188"/>
      <c r="SLL48" s="188"/>
      <c r="SLM48" s="188"/>
      <c r="SLN48" s="179"/>
      <c r="SLO48" s="170"/>
      <c r="SLP48" s="188"/>
      <c r="SLQ48" s="188"/>
      <c r="SLR48" s="188"/>
      <c r="SLS48" s="179"/>
      <c r="SLT48" s="170"/>
      <c r="SLU48" s="188"/>
      <c r="SLV48" s="188"/>
      <c r="SLW48" s="188"/>
      <c r="SLX48" s="179"/>
      <c r="SLY48" s="170"/>
      <c r="SLZ48" s="188"/>
      <c r="SMA48" s="188"/>
      <c r="SMB48" s="188"/>
      <c r="SMC48" s="179"/>
      <c r="SMD48" s="170"/>
      <c r="SME48" s="188"/>
      <c r="SMF48" s="188"/>
      <c r="SMG48" s="188"/>
      <c r="SMH48" s="179"/>
      <c r="SMI48" s="170"/>
      <c r="SMJ48" s="188"/>
      <c r="SMK48" s="188"/>
      <c r="SML48" s="188"/>
      <c r="SMM48" s="179"/>
      <c r="SMN48" s="170"/>
      <c r="SMO48" s="188"/>
      <c r="SMP48" s="188"/>
      <c r="SMQ48" s="188"/>
      <c r="SMR48" s="179"/>
      <c r="SMS48" s="170"/>
      <c r="SMT48" s="188"/>
      <c r="SMU48" s="188"/>
      <c r="SMV48" s="188"/>
      <c r="SMW48" s="179"/>
      <c r="SMX48" s="170"/>
      <c r="SMY48" s="188"/>
      <c r="SMZ48" s="188"/>
      <c r="SNA48" s="188"/>
      <c r="SNB48" s="179"/>
      <c r="SNC48" s="170"/>
      <c r="SND48" s="188"/>
      <c r="SNE48" s="188"/>
      <c r="SNF48" s="188"/>
      <c r="SNG48" s="179"/>
      <c r="SNH48" s="170"/>
      <c r="SNI48" s="188"/>
      <c r="SNJ48" s="188"/>
      <c r="SNK48" s="188"/>
      <c r="SNL48" s="179"/>
      <c r="SNM48" s="170"/>
      <c r="SNN48" s="188"/>
      <c r="SNO48" s="188"/>
      <c r="SNP48" s="188"/>
      <c r="SNQ48" s="179"/>
      <c r="SNR48" s="170"/>
      <c r="SNS48" s="188"/>
      <c r="SNT48" s="188"/>
      <c r="SNU48" s="188"/>
      <c r="SNV48" s="179"/>
      <c r="SNW48" s="170"/>
      <c r="SNX48" s="188"/>
      <c r="SNY48" s="188"/>
      <c r="SNZ48" s="188"/>
      <c r="SOA48" s="179"/>
      <c r="SOB48" s="170"/>
      <c r="SOC48" s="188"/>
      <c r="SOD48" s="188"/>
      <c r="SOE48" s="188"/>
      <c r="SOF48" s="179"/>
      <c r="SOG48" s="170"/>
      <c r="SOH48" s="188"/>
      <c r="SOI48" s="188"/>
      <c r="SOJ48" s="188"/>
      <c r="SOK48" s="179"/>
      <c r="SOL48" s="170"/>
      <c r="SOM48" s="188"/>
      <c r="SON48" s="188"/>
      <c r="SOO48" s="188"/>
      <c r="SOP48" s="179"/>
      <c r="SOQ48" s="170"/>
      <c r="SOR48" s="188"/>
      <c r="SOS48" s="188"/>
      <c r="SOT48" s="188"/>
      <c r="SOU48" s="179"/>
      <c r="SOV48" s="170"/>
      <c r="SOW48" s="188"/>
      <c r="SOX48" s="188"/>
      <c r="SOY48" s="188"/>
      <c r="SOZ48" s="179"/>
      <c r="SPA48" s="170"/>
      <c r="SPB48" s="188"/>
      <c r="SPC48" s="188"/>
      <c r="SPD48" s="188"/>
      <c r="SPE48" s="179"/>
      <c r="SPF48" s="170"/>
      <c r="SPG48" s="188"/>
      <c r="SPH48" s="188"/>
      <c r="SPI48" s="188"/>
      <c r="SPJ48" s="179"/>
      <c r="SPK48" s="170"/>
      <c r="SPL48" s="188"/>
      <c r="SPM48" s="188"/>
      <c r="SPN48" s="188"/>
      <c r="SPO48" s="179"/>
      <c r="SPP48" s="170"/>
      <c r="SPQ48" s="188"/>
      <c r="SPR48" s="188"/>
      <c r="SPS48" s="188"/>
      <c r="SPT48" s="179"/>
      <c r="SPU48" s="170"/>
      <c r="SPV48" s="188"/>
      <c r="SPW48" s="188"/>
      <c r="SPX48" s="188"/>
      <c r="SPY48" s="179"/>
      <c r="SPZ48" s="170"/>
      <c r="SQA48" s="188"/>
      <c r="SQB48" s="188"/>
      <c r="SQC48" s="188"/>
      <c r="SQD48" s="179"/>
      <c r="SQE48" s="170"/>
      <c r="SQF48" s="188"/>
      <c r="SQG48" s="188"/>
      <c r="SQH48" s="188"/>
      <c r="SQI48" s="179"/>
      <c r="SQJ48" s="170"/>
      <c r="SQK48" s="188"/>
      <c r="SQL48" s="188"/>
      <c r="SQM48" s="188"/>
      <c r="SQN48" s="179"/>
      <c r="SQO48" s="170"/>
      <c r="SQP48" s="188"/>
      <c r="SQQ48" s="188"/>
      <c r="SQR48" s="188"/>
      <c r="SQS48" s="179"/>
      <c r="SQT48" s="170"/>
      <c r="SQU48" s="188"/>
      <c r="SQV48" s="188"/>
      <c r="SQW48" s="188"/>
      <c r="SQX48" s="179"/>
      <c r="SQY48" s="170"/>
      <c r="SQZ48" s="188"/>
      <c r="SRA48" s="188"/>
      <c r="SRB48" s="188"/>
      <c r="SRC48" s="179"/>
      <c r="SRD48" s="170"/>
      <c r="SRE48" s="188"/>
      <c r="SRF48" s="188"/>
      <c r="SRG48" s="188"/>
      <c r="SRH48" s="179"/>
      <c r="SRI48" s="170"/>
      <c r="SRJ48" s="188"/>
      <c r="SRK48" s="188"/>
      <c r="SRL48" s="188"/>
      <c r="SRM48" s="179"/>
      <c r="SRN48" s="170"/>
      <c r="SRO48" s="188"/>
      <c r="SRP48" s="188"/>
      <c r="SRQ48" s="188"/>
      <c r="SRR48" s="179"/>
      <c r="SRS48" s="170"/>
      <c r="SRT48" s="188"/>
      <c r="SRU48" s="188"/>
      <c r="SRV48" s="188"/>
      <c r="SRW48" s="179"/>
      <c r="SRX48" s="170"/>
      <c r="SRY48" s="188"/>
      <c r="SRZ48" s="188"/>
      <c r="SSA48" s="188"/>
      <c r="SSB48" s="179"/>
      <c r="SSC48" s="170"/>
      <c r="SSD48" s="188"/>
      <c r="SSE48" s="188"/>
      <c r="SSF48" s="188"/>
      <c r="SSG48" s="179"/>
      <c r="SSH48" s="170"/>
      <c r="SSI48" s="188"/>
      <c r="SSJ48" s="188"/>
      <c r="SSK48" s="188"/>
      <c r="SSL48" s="179"/>
      <c r="SSM48" s="170"/>
      <c r="SSN48" s="188"/>
      <c r="SSO48" s="188"/>
      <c r="SSP48" s="188"/>
      <c r="SSQ48" s="179"/>
      <c r="SSR48" s="170"/>
      <c r="SSS48" s="188"/>
      <c r="SST48" s="188"/>
      <c r="SSU48" s="188"/>
      <c r="SSV48" s="179"/>
      <c r="SSW48" s="170"/>
      <c r="SSX48" s="188"/>
      <c r="SSY48" s="188"/>
      <c r="SSZ48" s="188"/>
      <c r="STA48" s="179"/>
      <c r="STB48" s="170"/>
      <c r="STC48" s="188"/>
      <c r="STD48" s="188"/>
      <c r="STE48" s="188"/>
      <c r="STF48" s="179"/>
      <c r="STG48" s="170"/>
      <c r="STH48" s="188"/>
      <c r="STI48" s="188"/>
      <c r="STJ48" s="188"/>
      <c r="STK48" s="179"/>
      <c r="STL48" s="170"/>
      <c r="STM48" s="188"/>
      <c r="STN48" s="188"/>
      <c r="STO48" s="188"/>
      <c r="STP48" s="179"/>
      <c r="STQ48" s="170"/>
      <c r="STR48" s="188"/>
      <c r="STS48" s="188"/>
      <c r="STT48" s="188"/>
      <c r="STU48" s="179"/>
      <c r="STV48" s="170"/>
      <c r="STW48" s="188"/>
      <c r="STX48" s="188"/>
      <c r="STY48" s="188"/>
      <c r="STZ48" s="179"/>
      <c r="SUA48" s="170"/>
      <c r="SUB48" s="188"/>
      <c r="SUC48" s="188"/>
      <c r="SUD48" s="188"/>
      <c r="SUE48" s="179"/>
      <c r="SUF48" s="170"/>
      <c r="SUG48" s="188"/>
      <c r="SUH48" s="188"/>
      <c r="SUI48" s="188"/>
      <c r="SUJ48" s="179"/>
      <c r="SUK48" s="170"/>
      <c r="SUL48" s="188"/>
      <c r="SUM48" s="188"/>
      <c r="SUN48" s="188"/>
      <c r="SUO48" s="179"/>
      <c r="SUP48" s="170"/>
      <c r="SUQ48" s="188"/>
      <c r="SUR48" s="188"/>
      <c r="SUS48" s="188"/>
      <c r="SUT48" s="179"/>
      <c r="SUU48" s="170"/>
      <c r="SUV48" s="188"/>
      <c r="SUW48" s="188"/>
      <c r="SUX48" s="188"/>
      <c r="SUY48" s="179"/>
      <c r="SUZ48" s="170"/>
      <c r="SVA48" s="188"/>
      <c r="SVB48" s="188"/>
      <c r="SVC48" s="188"/>
      <c r="SVD48" s="179"/>
      <c r="SVE48" s="170"/>
      <c r="SVF48" s="188"/>
      <c r="SVG48" s="188"/>
      <c r="SVH48" s="188"/>
      <c r="SVI48" s="179"/>
      <c r="SVJ48" s="170"/>
      <c r="SVK48" s="188"/>
      <c r="SVL48" s="188"/>
      <c r="SVM48" s="188"/>
      <c r="SVN48" s="179"/>
      <c r="SVO48" s="170"/>
      <c r="SVP48" s="188"/>
      <c r="SVQ48" s="188"/>
      <c r="SVR48" s="188"/>
      <c r="SVS48" s="179"/>
      <c r="SVT48" s="170"/>
      <c r="SVU48" s="188"/>
      <c r="SVV48" s="188"/>
      <c r="SVW48" s="188"/>
      <c r="SVX48" s="179"/>
      <c r="SVY48" s="170"/>
      <c r="SVZ48" s="188"/>
      <c r="SWA48" s="188"/>
      <c r="SWB48" s="188"/>
      <c r="SWC48" s="179"/>
      <c r="SWD48" s="170"/>
      <c r="SWE48" s="188"/>
      <c r="SWF48" s="188"/>
      <c r="SWG48" s="188"/>
      <c r="SWH48" s="179"/>
      <c r="SWI48" s="170"/>
      <c r="SWJ48" s="188"/>
      <c r="SWK48" s="188"/>
      <c r="SWL48" s="188"/>
      <c r="SWM48" s="179"/>
      <c r="SWN48" s="170"/>
      <c r="SWO48" s="188"/>
      <c r="SWP48" s="188"/>
      <c r="SWQ48" s="188"/>
      <c r="SWR48" s="179"/>
      <c r="SWS48" s="170"/>
      <c r="SWT48" s="188"/>
      <c r="SWU48" s="188"/>
      <c r="SWV48" s="188"/>
      <c r="SWW48" s="179"/>
      <c r="SWX48" s="170"/>
      <c r="SWY48" s="188"/>
      <c r="SWZ48" s="188"/>
      <c r="SXA48" s="188"/>
      <c r="SXB48" s="179"/>
      <c r="SXC48" s="170"/>
      <c r="SXD48" s="188"/>
      <c r="SXE48" s="188"/>
      <c r="SXF48" s="188"/>
      <c r="SXG48" s="179"/>
      <c r="SXH48" s="170"/>
      <c r="SXI48" s="188"/>
      <c r="SXJ48" s="188"/>
      <c r="SXK48" s="188"/>
      <c r="SXL48" s="179"/>
      <c r="SXM48" s="170"/>
      <c r="SXN48" s="188"/>
      <c r="SXO48" s="188"/>
      <c r="SXP48" s="188"/>
      <c r="SXQ48" s="179"/>
      <c r="SXR48" s="170"/>
      <c r="SXS48" s="188"/>
      <c r="SXT48" s="188"/>
      <c r="SXU48" s="188"/>
      <c r="SXV48" s="179"/>
      <c r="SXW48" s="170"/>
      <c r="SXX48" s="188"/>
      <c r="SXY48" s="188"/>
      <c r="SXZ48" s="188"/>
      <c r="SYA48" s="179"/>
      <c r="SYB48" s="170"/>
      <c r="SYC48" s="188"/>
      <c r="SYD48" s="188"/>
      <c r="SYE48" s="188"/>
      <c r="SYF48" s="179"/>
      <c r="SYG48" s="170"/>
      <c r="SYH48" s="188"/>
      <c r="SYI48" s="188"/>
      <c r="SYJ48" s="188"/>
      <c r="SYK48" s="179"/>
      <c r="SYL48" s="170"/>
      <c r="SYM48" s="188"/>
      <c r="SYN48" s="188"/>
      <c r="SYO48" s="188"/>
      <c r="SYP48" s="179"/>
      <c r="SYQ48" s="170"/>
      <c r="SYR48" s="188"/>
      <c r="SYS48" s="188"/>
      <c r="SYT48" s="188"/>
      <c r="SYU48" s="179"/>
      <c r="SYV48" s="170"/>
      <c r="SYW48" s="188"/>
      <c r="SYX48" s="188"/>
      <c r="SYY48" s="188"/>
      <c r="SYZ48" s="179"/>
      <c r="SZA48" s="170"/>
      <c r="SZB48" s="188"/>
      <c r="SZC48" s="188"/>
      <c r="SZD48" s="188"/>
      <c r="SZE48" s="179"/>
      <c r="SZF48" s="170"/>
      <c r="SZG48" s="188"/>
      <c r="SZH48" s="188"/>
      <c r="SZI48" s="188"/>
      <c r="SZJ48" s="179"/>
      <c r="SZK48" s="170"/>
      <c r="SZL48" s="188"/>
      <c r="SZM48" s="188"/>
      <c r="SZN48" s="188"/>
      <c r="SZO48" s="179"/>
      <c r="SZP48" s="170"/>
      <c r="SZQ48" s="188"/>
      <c r="SZR48" s="188"/>
      <c r="SZS48" s="188"/>
      <c r="SZT48" s="179"/>
      <c r="SZU48" s="170"/>
      <c r="SZV48" s="188"/>
      <c r="SZW48" s="188"/>
      <c r="SZX48" s="188"/>
      <c r="SZY48" s="179"/>
      <c r="SZZ48" s="170"/>
      <c r="TAA48" s="188"/>
      <c r="TAB48" s="188"/>
      <c r="TAC48" s="188"/>
      <c r="TAD48" s="179"/>
      <c r="TAE48" s="170"/>
      <c r="TAF48" s="188"/>
      <c r="TAG48" s="188"/>
      <c r="TAH48" s="188"/>
      <c r="TAI48" s="179"/>
      <c r="TAJ48" s="170"/>
      <c r="TAK48" s="188"/>
      <c r="TAL48" s="188"/>
      <c r="TAM48" s="188"/>
      <c r="TAN48" s="179"/>
      <c r="TAO48" s="170"/>
      <c r="TAP48" s="188"/>
      <c r="TAQ48" s="188"/>
      <c r="TAR48" s="188"/>
      <c r="TAS48" s="179"/>
      <c r="TAT48" s="170"/>
      <c r="TAU48" s="188"/>
      <c r="TAV48" s="188"/>
      <c r="TAW48" s="188"/>
      <c r="TAX48" s="179"/>
      <c r="TAY48" s="170"/>
      <c r="TAZ48" s="188"/>
      <c r="TBA48" s="188"/>
      <c r="TBB48" s="188"/>
      <c r="TBC48" s="179"/>
      <c r="TBD48" s="170"/>
      <c r="TBE48" s="188"/>
      <c r="TBF48" s="188"/>
      <c r="TBG48" s="188"/>
      <c r="TBH48" s="179"/>
      <c r="TBI48" s="170"/>
      <c r="TBJ48" s="188"/>
      <c r="TBK48" s="188"/>
      <c r="TBL48" s="188"/>
      <c r="TBM48" s="179"/>
      <c r="TBN48" s="170"/>
      <c r="TBO48" s="188"/>
      <c r="TBP48" s="188"/>
      <c r="TBQ48" s="188"/>
      <c r="TBR48" s="179"/>
      <c r="TBS48" s="170"/>
      <c r="TBT48" s="188"/>
      <c r="TBU48" s="188"/>
      <c r="TBV48" s="188"/>
      <c r="TBW48" s="179"/>
      <c r="TBX48" s="170"/>
      <c r="TBY48" s="188"/>
      <c r="TBZ48" s="188"/>
      <c r="TCA48" s="188"/>
      <c r="TCB48" s="179"/>
      <c r="TCC48" s="170"/>
      <c r="TCD48" s="188"/>
      <c r="TCE48" s="188"/>
      <c r="TCF48" s="188"/>
      <c r="TCG48" s="179"/>
      <c r="TCH48" s="170"/>
      <c r="TCI48" s="188"/>
      <c r="TCJ48" s="188"/>
      <c r="TCK48" s="188"/>
      <c r="TCL48" s="179"/>
      <c r="TCM48" s="170"/>
      <c r="TCN48" s="188"/>
      <c r="TCO48" s="188"/>
      <c r="TCP48" s="188"/>
      <c r="TCQ48" s="179"/>
      <c r="TCR48" s="170"/>
      <c r="TCS48" s="188"/>
      <c r="TCT48" s="188"/>
      <c r="TCU48" s="188"/>
      <c r="TCV48" s="179"/>
      <c r="TCW48" s="170"/>
      <c r="TCX48" s="188"/>
      <c r="TCY48" s="188"/>
      <c r="TCZ48" s="188"/>
      <c r="TDA48" s="179"/>
      <c r="TDB48" s="170"/>
      <c r="TDC48" s="188"/>
      <c r="TDD48" s="188"/>
      <c r="TDE48" s="188"/>
      <c r="TDF48" s="179"/>
      <c r="TDG48" s="170"/>
      <c r="TDH48" s="188"/>
      <c r="TDI48" s="188"/>
      <c r="TDJ48" s="188"/>
      <c r="TDK48" s="179"/>
      <c r="TDL48" s="170"/>
      <c r="TDM48" s="188"/>
      <c r="TDN48" s="188"/>
      <c r="TDO48" s="188"/>
      <c r="TDP48" s="179"/>
      <c r="TDQ48" s="170"/>
      <c r="TDR48" s="188"/>
      <c r="TDS48" s="188"/>
      <c r="TDT48" s="188"/>
      <c r="TDU48" s="179"/>
      <c r="TDV48" s="170"/>
      <c r="TDW48" s="188"/>
      <c r="TDX48" s="188"/>
      <c r="TDY48" s="188"/>
      <c r="TDZ48" s="179"/>
      <c r="TEA48" s="170"/>
      <c r="TEB48" s="188"/>
      <c r="TEC48" s="188"/>
      <c r="TED48" s="188"/>
      <c r="TEE48" s="179"/>
      <c r="TEF48" s="170"/>
      <c r="TEG48" s="188"/>
      <c r="TEH48" s="188"/>
      <c r="TEI48" s="188"/>
      <c r="TEJ48" s="179"/>
      <c r="TEK48" s="170"/>
      <c r="TEL48" s="188"/>
      <c r="TEM48" s="188"/>
      <c r="TEN48" s="188"/>
      <c r="TEO48" s="179"/>
      <c r="TEP48" s="170"/>
      <c r="TEQ48" s="188"/>
      <c r="TER48" s="188"/>
      <c r="TES48" s="188"/>
      <c r="TET48" s="179"/>
      <c r="TEU48" s="170"/>
      <c r="TEV48" s="188"/>
      <c r="TEW48" s="188"/>
      <c r="TEX48" s="188"/>
      <c r="TEY48" s="179"/>
      <c r="TEZ48" s="170"/>
      <c r="TFA48" s="188"/>
      <c r="TFB48" s="188"/>
      <c r="TFC48" s="188"/>
      <c r="TFD48" s="179"/>
      <c r="TFE48" s="170"/>
      <c r="TFF48" s="188"/>
      <c r="TFG48" s="188"/>
      <c r="TFH48" s="188"/>
      <c r="TFI48" s="179"/>
      <c r="TFJ48" s="170"/>
      <c r="TFK48" s="188"/>
      <c r="TFL48" s="188"/>
      <c r="TFM48" s="188"/>
      <c r="TFN48" s="179"/>
      <c r="TFO48" s="170"/>
      <c r="TFP48" s="188"/>
      <c r="TFQ48" s="188"/>
      <c r="TFR48" s="188"/>
      <c r="TFS48" s="179"/>
      <c r="TFT48" s="170"/>
      <c r="TFU48" s="188"/>
      <c r="TFV48" s="188"/>
      <c r="TFW48" s="188"/>
      <c r="TFX48" s="179"/>
      <c r="TFY48" s="170"/>
      <c r="TFZ48" s="188"/>
      <c r="TGA48" s="188"/>
      <c r="TGB48" s="188"/>
      <c r="TGC48" s="179"/>
      <c r="TGD48" s="170"/>
      <c r="TGE48" s="188"/>
      <c r="TGF48" s="188"/>
      <c r="TGG48" s="188"/>
      <c r="TGH48" s="179"/>
      <c r="TGI48" s="170"/>
      <c r="TGJ48" s="188"/>
      <c r="TGK48" s="188"/>
      <c r="TGL48" s="188"/>
      <c r="TGM48" s="179"/>
      <c r="TGN48" s="170"/>
      <c r="TGO48" s="188"/>
      <c r="TGP48" s="188"/>
      <c r="TGQ48" s="188"/>
      <c r="TGR48" s="179"/>
      <c r="TGS48" s="170"/>
      <c r="TGT48" s="188"/>
      <c r="TGU48" s="188"/>
      <c r="TGV48" s="188"/>
      <c r="TGW48" s="179"/>
      <c r="TGX48" s="170"/>
      <c r="TGY48" s="188"/>
      <c r="TGZ48" s="188"/>
      <c r="THA48" s="188"/>
      <c r="THB48" s="179"/>
      <c r="THC48" s="170"/>
      <c r="THD48" s="188"/>
      <c r="THE48" s="188"/>
      <c r="THF48" s="188"/>
      <c r="THG48" s="179"/>
      <c r="THH48" s="170"/>
      <c r="THI48" s="188"/>
      <c r="THJ48" s="188"/>
      <c r="THK48" s="188"/>
      <c r="THL48" s="179"/>
      <c r="THM48" s="170"/>
      <c r="THN48" s="188"/>
      <c r="THO48" s="188"/>
      <c r="THP48" s="188"/>
      <c r="THQ48" s="179"/>
      <c r="THR48" s="170"/>
      <c r="THS48" s="188"/>
      <c r="THT48" s="188"/>
      <c r="THU48" s="188"/>
      <c r="THV48" s="179"/>
      <c r="THW48" s="170"/>
      <c r="THX48" s="188"/>
      <c r="THY48" s="188"/>
      <c r="THZ48" s="188"/>
      <c r="TIA48" s="179"/>
      <c r="TIB48" s="170"/>
      <c r="TIC48" s="188"/>
      <c r="TID48" s="188"/>
      <c r="TIE48" s="188"/>
      <c r="TIF48" s="179"/>
      <c r="TIG48" s="170"/>
      <c r="TIH48" s="188"/>
      <c r="TII48" s="188"/>
      <c r="TIJ48" s="188"/>
      <c r="TIK48" s="179"/>
      <c r="TIL48" s="170"/>
      <c r="TIM48" s="188"/>
      <c r="TIN48" s="188"/>
      <c r="TIO48" s="188"/>
      <c r="TIP48" s="179"/>
      <c r="TIQ48" s="170"/>
      <c r="TIR48" s="188"/>
      <c r="TIS48" s="188"/>
      <c r="TIT48" s="188"/>
      <c r="TIU48" s="179"/>
      <c r="TIV48" s="170"/>
      <c r="TIW48" s="188"/>
      <c r="TIX48" s="188"/>
      <c r="TIY48" s="188"/>
      <c r="TIZ48" s="179"/>
      <c r="TJA48" s="170"/>
      <c r="TJB48" s="188"/>
      <c r="TJC48" s="188"/>
      <c r="TJD48" s="188"/>
      <c r="TJE48" s="179"/>
      <c r="TJF48" s="170"/>
      <c r="TJG48" s="188"/>
      <c r="TJH48" s="188"/>
      <c r="TJI48" s="188"/>
      <c r="TJJ48" s="179"/>
      <c r="TJK48" s="170"/>
      <c r="TJL48" s="188"/>
      <c r="TJM48" s="188"/>
      <c r="TJN48" s="188"/>
      <c r="TJO48" s="179"/>
      <c r="TJP48" s="170"/>
      <c r="TJQ48" s="188"/>
      <c r="TJR48" s="188"/>
      <c r="TJS48" s="188"/>
      <c r="TJT48" s="179"/>
      <c r="TJU48" s="170"/>
      <c r="TJV48" s="188"/>
      <c r="TJW48" s="188"/>
      <c r="TJX48" s="188"/>
      <c r="TJY48" s="179"/>
      <c r="TJZ48" s="170"/>
      <c r="TKA48" s="188"/>
      <c r="TKB48" s="188"/>
      <c r="TKC48" s="188"/>
      <c r="TKD48" s="179"/>
      <c r="TKE48" s="170"/>
      <c r="TKF48" s="188"/>
      <c r="TKG48" s="188"/>
      <c r="TKH48" s="188"/>
      <c r="TKI48" s="179"/>
      <c r="TKJ48" s="170"/>
      <c r="TKK48" s="188"/>
      <c r="TKL48" s="188"/>
      <c r="TKM48" s="188"/>
      <c r="TKN48" s="179"/>
      <c r="TKO48" s="170"/>
      <c r="TKP48" s="188"/>
      <c r="TKQ48" s="188"/>
      <c r="TKR48" s="188"/>
      <c r="TKS48" s="179"/>
      <c r="TKT48" s="170"/>
      <c r="TKU48" s="188"/>
      <c r="TKV48" s="188"/>
      <c r="TKW48" s="188"/>
      <c r="TKX48" s="179"/>
      <c r="TKY48" s="170"/>
      <c r="TKZ48" s="188"/>
      <c r="TLA48" s="188"/>
      <c r="TLB48" s="188"/>
      <c r="TLC48" s="179"/>
      <c r="TLD48" s="170"/>
      <c r="TLE48" s="188"/>
      <c r="TLF48" s="188"/>
      <c r="TLG48" s="188"/>
      <c r="TLH48" s="179"/>
      <c r="TLI48" s="170"/>
      <c r="TLJ48" s="188"/>
      <c r="TLK48" s="188"/>
      <c r="TLL48" s="188"/>
      <c r="TLM48" s="179"/>
      <c r="TLN48" s="170"/>
      <c r="TLO48" s="188"/>
      <c r="TLP48" s="188"/>
      <c r="TLQ48" s="188"/>
      <c r="TLR48" s="179"/>
      <c r="TLS48" s="170"/>
      <c r="TLT48" s="188"/>
      <c r="TLU48" s="188"/>
      <c r="TLV48" s="188"/>
      <c r="TLW48" s="179"/>
      <c r="TLX48" s="170"/>
      <c r="TLY48" s="188"/>
      <c r="TLZ48" s="188"/>
      <c r="TMA48" s="188"/>
      <c r="TMB48" s="179"/>
      <c r="TMC48" s="170"/>
      <c r="TMD48" s="188"/>
      <c r="TME48" s="188"/>
      <c r="TMF48" s="188"/>
      <c r="TMG48" s="179"/>
      <c r="TMH48" s="170"/>
      <c r="TMI48" s="188"/>
      <c r="TMJ48" s="188"/>
      <c r="TMK48" s="188"/>
      <c r="TML48" s="179"/>
      <c r="TMM48" s="170"/>
      <c r="TMN48" s="188"/>
      <c r="TMO48" s="188"/>
      <c r="TMP48" s="188"/>
      <c r="TMQ48" s="179"/>
      <c r="TMR48" s="170"/>
      <c r="TMS48" s="188"/>
      <c r="TMT48" s="188"/>
      <c r="TMU48" s="188"/>
      <c r="TMV48" s="179"/>
      <c r="TMW48" s="170"/>
      <c r="TMX48" s="188"/>
      <c r="TMY48" s="188"/>
      <c r="TMZ48" s="188"/>
      <c r="TNA48" s="179"/>
      <c r="TNB48" s="170"/>
      <c r="TNC48" s="188"/>
      <c r="TND48" s="188"/>
      <c r="TNE48" s="188"/>
      <c r="TNF48" s="179"/>
      <c r="TNG48" s="170"/>
      <c r="TNH48" s="188"/>
      <c r="TNI48" s="188"/>
      <c r="TNJ48" s="188"/>
      <c r="TNK48" s="179"/>
      <c r="TNL48" s="170"/>
      <c r="TNM48" s="188"/>
      <c r="TNN48" s="188"/>
      <c r="TNO48" s="188"/>
      <c r="TNP48" s="179"/>
      <c r="TNQ48" s="170"/>
      <c r="TNR48" s="188"/>
      <c r="TNS48" s="188"/>
      <c r="TNT48" s="188"/>
      <c r="TNU48" s="179"/>
      <c r="TNV48" s="170"/>
      <c r="TNW48" s="188"/>
      <c r="TNX48" s="188"/>
      <c r="TNY48" s="188"/>
      <c r="TNZ48" s="179"/>
      <c r="TOA48" s="170"/>
      <c r="TOB48" s="188"/>
      <c r="TOC48" s="188"/>
      <c r="TOD48" s="188"/>
      <c r="TOE48" s="179"/>
      <c r="TOF48" s="170"/>
      <c r="TOG48" s="188"/>
      <c r="TOH48" s="188"/>
      <c r="TOI48" s="188"/>
      <c r="TOJ48" s="179"/>
      <c r="TOK48" s="170"/>
      <c r="TOL48" s="188"/>
      <c r="TOM48" s="188"/>
      <c r="TON48" s="188"/>
      <c r="TOO48" s="179"/>
      <c r="TOP48" s="170"/>
      <c r="TOQ48" s="188"/>
      <c r="TOR48" s="188"/>
      <c r="TOS48" s="188"/>
      <c r="TOT48" s="179"/>
      <c r="TOU48" s="170"/>
      <c r="TOV48" s="188"/>
      <c r="TOW48" s="188"/>
      <c r="TOX48" s="188"/>
      <c r="TOY48" s="179"/>
      <c r="TOZ48" s="170"/>
      <c r="TPA48" s="188"/>
      <c r="TPB48" s="188"/>
      <c r="TPC48" s="188"/>
      <c r="TPD48" s="179"/>
      <c r="TPE48" s="170"/>
      <c r="TPF48" s="188"/>
      <c r="TPG48" s="188"/>
      <c r="TPH48" s="188"/>
      <c r="TPI48" s="179"/>
      <c r="TPJ48" s="170"/>
      <c r="TPK48" s="188"/>
      <c r="TPL48" s="188"/>
      <c r="TPM48" s="188"/>
      <c r="TPN48" s="179"/>
      <c r="TPO48" s="170"/>
      <c r="TPP48" s="188"/>
      <c r="TPQ48" s="188"/>
      <c r="TPR48" s="188"/>
      <c r="TPS48" s="179"/>
      <c r="TPT48" s="170"/>
      <c r="TPU48" s="188"/>
      <c r="TPV48" s="188"/>
      <c r="TPW48" s="188"/>
      <c r="TPX48" s="179"/>
      <c r="TPY48" s="170"/>
      <c r="TPZ48" s="188"/>
      <c r="TQA48" s="188"/>
      <c r="TQB48" s="188"/>
      <c r="TQC48" s="179"/>
      <c r="TQD48" s="170"/>
      <c r="TQE48" s="188"/>
      <c r="TQF48" s="188"/>
      <c r="TQG48" s="188"/>
      <c r="TQH48" s="179"/>
      <c r="TQI48" s="170"/>
      <c r="TQJ48" s="188"/>
      <c r="TQK48" s="188"/>
      <c r="TQL48" s="188"/>
      <c r="TQM48" s="179"/>
      <c r="TQN48" s="170"/>
      <c r="TQO48" s="188"/>
      <c r="TQP48" s="188"/>
      <c r="TQQ48" s="188"/>
      <c r="TQR48" s="179"/>
      <c r="TQS48" s="170"/>
      <c r="TQT48" s="188"/>
      <c r="TQU48" s="188"/>
      <c r="TQV48" s="188"/>
      <c r="TQW48" s="179"/>
      <c r="TQX48" s="170"/>
      <c r="TQY48" s="188"/>
      <c r="TQZ48" s="188"/>
      <c r="TRA48" s="188"/>
      <c r="TRB48" s="179"/>
      <c r="TRC48" s="170"/>
      <c r="TRD48" s="188"/>
      <c r="TRE48" s="188"/>
      <c r="TRF48" s="188"/>
      <c r="TRG48" s="179"/>
      <c r="TRH48" s="170"/>
      <c r="TRI48" s="188"/>
      <c r="TRJ48" s="188"/>
      <c r="TRK48" s="188"/>
      <c r="TRL48" s="179"/>
      <c r="TRM48" s="170"/>
      <c r="TRN48" s="188"/>
      <c r="TRO48" s="188"/>
      <c r="TRP48" s="188"/>
      <c r="TRQ48" s="179"/>
      <c r="TRR48" s="170"/>
      <c r="TRS48" s="188"/>
      <c r="TRT48" s="188"/>
      <c r="TRU48" s="188"/>
      <c r="TRV48" s="179"/>
      <c r="TRW48" s="170"/>
      <c r="TRX48" s="188"/>
      <c r="TRY48" s="188"/>
      <c r="TRZ48" s="188"/>
      <c r="TSA48" s="179"/>
      <c r="TSB48" s="170"/>
      <c r="TSC48" s="188"/>
      <c r="TSD48" s="188"/>
      <c r="TSE48" s="188"/>
      <c r="TSF48" s="179"/>
      <c r="TSG48" s="170"/>
      <c r="TSH48" s="188"/>
      <c r="TSI48" s="188"/>
      <c r="TSJ48" s="188"/>
      <c r="TSK48" s="179"/>
      <c r="TSL48" s="170"/>
      <c r="TSM48" s="188"/>
      <c r="TSN48" s="188"/>
      <c r="TSO48" s="188"/>
      <c r="TSP48" s="179"/>
      <c r="TSQ48" s="170"/>
      <c r="TSR48" s="188"/>
      <c r="TSS48" s="188"/>
      <c r="TST48" s="188"/>
      <c r="TSU48" s="179"/>
      <c r="TSV48" s="170"/>
      <c r="TSW48" s="188"/>
      <c r="TSX48" s="188"/>
      <c r="TSY48" s="188"/>
      <c r="TSZ48" s="179"/>
      <c r="TTA48" s="170"/>
      <c r="TTB48" s="188"/>
      <c r="TTC48" s="188"/>
      <c r="TTD48" s="188"/>
      <c r="TTE48" s="179"/>
      <c r="TTF48" s="170"/>
      <c r="TTG48" s="188"/>
      <c r="TTH48" s="188"/>
      <c r="TTI48" s="188"/>
      <c r="TTJ48" s="179"/>
      <c r="TTK48" s="170"/>
      <c r="TTL48" s="188"/>
      <c r="TTM48" s="188"/>
      <c r="TTN48" s="188"/>
      <c r="TTO48" s="179"/>
      <c r="TTP48" s="170"/>
      <c r="TTQ48" s="188"/>
      <c r="TTR48" s="188"/>
      <c r="TTS48" s="188"/>
      <c r="TTT48" s="179"/>
      <c r="TTU48" s="170"/>
      <c r="TTV48" s="188"/>
      <c r="TTW48" s="188"/>
      <c r="TTX48" s="188"/>
      <c r="TTY48" s="179"/>
      <c r="TTZ48" s="170"/>
      <c r="TUA48" s="188"/>
      <c r="TUB48" s="188"/>
      <c r="TUC48" s="188"/>
      <c r="TUD48" s="179"/>
      <c r="TUE48" s="170"/>
      <c r="TUF48" s="188"/>
      <c r="TUG48" s="188"/>
      <c r="TUH48" s="188"/>
      <c r="TUI48" s="179"/>
      <c r="TUJ48" s="170"/>
      <c r="TUK48" s="188"/>
      <c r="TUL48" s="188"/>
      <c r="TUM48" s="188"/>
      <c r="TUN48" s="179"/>
      <c r="TUO48" s="170"/>
      <c r="TUP48" s="188"/>
      <c r="TUQ48" s="188"/>
      <c r="TUR48" s="188"/>
      <c r="TUS48" s="179"/>
      <c r="TUT48" s="170"/>
      <c r="TUU48" s="188"/>
      <c r="TUV48" s="188"/>
      <c r="TUW48" s="188"/>
      <c r="TUX48" s="179"/>
      <c r="TUY48" s="170"/>
      <c r="TUZ48" s="188"/>
      <c r="TVA48" s="188"/>
      <c r="TVB48" s="188"/>
      <c r="TVC48" s="179"/>
      <c r="TVD48" s="170"/>
      <c r="TVE48" s="188"/>
      <c r="TVF48" s="188"/>
      <c r="TVG48" s="188"/>
      <c r="TVH48" s="179"/>
      <c r="TVI48" s="170"/>
      <c r="TVJ48" s="188"/>
      <c r="TVK48" s="188"/>
      <c r="TVL48" s="188"/>
      <c r="TVM48" s="179"/>
      <c r="TVN48" s="170"/>
      <c r="TVO48" s="188"/>
      <c r="TVP48" s="188"/>
      <c r="TVQ48" s="188"/>
      <c r="TVR48" s="179"/>
      <c r="TVS48" s="170"/>
      <c r="TVT48" s="188"/>
      <c r="TVU48" s="188"/>
      <c r="TVV48" s="188"/>
      <c r="TVW48" s="179"/>
      <c r="TVX48" s="170"/>
      <c r="TVY48" s="188"/>
      <c r="TVZ48" s="188"/>
      <c r="TWA48" s="188"/>
      <c r="TWB48" s="179"/>
      <c r="TWC48" s="170"/>
      <c r="TWD48" s="188"/>
      <c r="TWE48" s="188"/>
      <c r="TWF48" s="188"/>
      <c r="TWG48" s="179"/>
      <c r="TWH48" s="170"/>
      <c r="TWI48" s="188"/>
      <c r="TWJ48" s="188"/>
      <c r="TWK48" s="188"/>
      <c r="TWL48" s="179"/>
      <c r="TWM48" s="170"/>
      <c r="TWN48" s="188"/>
      <c r="TWO48" s="188"/>
      <c r="TWP48" s="188"/>
      <c r="TWQ48" s="179"/>
      <c r="TWR48" s="170"/>
      <c r="TWS48" s="188"/>
      <c r="TWT48" s="188"/>
      <c r="TWU48" s="188"/>
      <c r="TWV48" s="179"/>
      <c r="TWW48" s="170"/>
      <c r="TWX48" s="188"/>
      <c r="TWY48" s="188"/>
      <c r="TWZ48" s="188"/>
      <c r="TXA48" s="179"/>
      <c r="TXB48" s="170"/>
      <c r="TXC48" s="188"/>
      <c r="TXD48" s="188"/>
      <c r="TXE48" s="188"/>
      <c r="TXF48" s="179"/>
      <c r="TXG48" s="170"/>
      <c r="TXH48" s="188"/>
      <c r="TXI48" s="188"/>
      <c r="TXJ48" s="188"/>
      <c r="TXK48" s="179"/>
      <c r="TXL48" s="170"/>
      <c r="TXM48" s="188"/>
      <c r="TXN48" s="188"/>
      <c r="TXO48" s="188"/>
      <c r="TXP48" s="179"/>
      <c r="TXQ48" s="170"/>
      <c r="TXR48" s="188"/>
      <c r="TXS48" s="188"/>
      <c r="TXT48" s="188"/>
      <c r="TXU48" s="179"/>
      <c r="TXV48" s="170"/>
      <c r="TXW48" s="188"/>
      <c r="TXX48" s="188"/>
      <c r="TXY48" s="188"/>
      <c r="TXZ48" s="179"/>
      <c r="TYA48" s="170"/>
      <c r="TYB48" s="188"/>
      <c r="TYC48" s="188"/>
      <c r="TYD48" s="188"/>
      <c r="TYE48" s="179"/>
      <c r="TYF48" s="170"/>
      <c r="TYG48" s="188"/>
      <c r="TYH48" s="188"/>
      <c r="TYI48" s="188"/>
      <c r="TYJ48" s="179"/>
      <c r="TYK48" s="170"/>
      <c r="TYL48" s="188"/>
      <c r="TYM48" s="188"/>
      <c r="TYN48" s="188"/>
      <c r="TYO48" s="179"/>
      <c r="TYP48" s="170"/>
      <c r="TYQ48" s="188"/>
      <c r="TYR48" s="188"/>
      <c r="TYS48" s="188"/>
      <c r="TYT48" s="179"/>
      <c r="TYU48" s="170"/>
      <c r="TYV48" s="188"/>
      <c r="TYW48" s="188"/>
      <c r="TYX48" s="188"/>
      <c r="TYY48" s="179"/>
      <c r="TYZ48" s="170"/>
      <c r="TZA48" s="188"/>
      <c r="TZB48" s="188"/>
      <c r="TZC48" s="188"/>
      <c r="TZD48" s="179"/>
      <c r="TZE48" s="170"/>
      <c r="TZF48" s="188"/>
      <c r="TZG48" s="188"/>
      <c r="TZH48" s="188"/>
      <c r="TZI48" s="179"/>
      <c r="TZJ48" s="170"/>
      <c r="TZK48" s="188"/>
      <c r="TZL48" s="188"/>
      <c r="TZM48" s="188"/>
      <c r="TZN48" s="179"/>
      <c r="TZO48" s="170"/>
      <c r="TZP48" s="188"/>
      <c r="TZQ48" s="188"/>
      <c r="TZR48" s="188"/>
      <c r="TZS48" s="179"/>
      <c r="TZT48" s="170"/>
      <c r="TZU48" s="188"/>
      <c r="TZV48" s="188"/>
      <c r="TZW48" s="188"/>
      <c r="TZX48" s="179"/>
      <c r="TZY48" s="170"/>
      <c r="TZZ48" s="188"/>
      <c r="UAA48" s="188"/>
      <c r="UAB48" s="188"/>
      <c r="UAC48" s="179"/>
      <c r="UAD48" s="170"/>
      <c r="UAE48" s="188"/>
      <c r="UAF48" s="188"/>
      <c r="UAG48" s="188"/>
      <c r="UAH48" s="179"/>
      <c r="UAI48" s="170"/>
      <c r="UAJ48" s="188"/>
      <c r="UAK48" s="188"/>
      <c r="UAL48" s="188"/>
      <c r="UAM48" s="179"/>
      <c r="UAN48" s="170"/>
      <c r="UAO48" s="188"/>
      <c r="UAP48" s="188"/>
      <c r="UAQ48" s="188"/>
      <c r="UAR48" s="179"/>
      <c r="UAS48" s="170"/>
      <c r="UAT48" s="188"/>
      <c r="UAU48" s="188"/>
      <c r="UAV48" s="188"/>
      <c r="UAW48" s="179"/>
      <c r="UAX48" s="170"/>
      <c r="UAY48" s="188"/>
      <c r="UAZ48" s="188"/>
      <c r="UBA48" s="188"/>
      <c r="UBB48" s="179"/>
      <c r="UBC48" s="170"/>
      <c r="UBD48" s="188"/>
      <c r="UBE48" s="188"/>
      <c r="UBF48" s="188"/>
      <c r="UBG48" s="179"/>
      <c r="UBH48" s="170"/>
      <c r="UBI48" s="188"/>
      <c r="UBJ48" s="188"/>
      <c r="UBK48" s="188"/>
      <c r="UBL48" s="179"/>
      <c r="UBM48" s="170"/>
      <c r="UBN48" s="188"/>
      <c r="UBO48" s="188"/>
      <c r="UBP48" s="188"/>
      <c r="UBQ48" s="179"/>
      <c r="UBR48" s="170"/>
      <c r="UBS48" s="188"/>
      <c r="UBT48" s="188"/>
      <c r="UBU48" s="188"/>
      <c r="UBV48" s="179"/>
      <c r="UBW48" s="170"/>
      <c r="UBX48" s="188"/>
      <c r="UBY48" s="188"/>
      <c r="UBZ48" s="188"/>
      <c r="UCA48" s="179"/>
      <c r="UCB48" s="170"/>
      <c r="UCC48" s="188"/>
      <c r="UCD48" s="188"/>
      <c r="UCE48" s="188"/>
      <c r="UCF48" s="179"/>
      <c r="UCG48" s="170"/>
      <c r="UCH48" s="188"/>
      <c r="UCI48" s="188"/>
      <c r="UCJ48" s="188"/>
      <c r="UCK48" s="179"/>
      <c r="UCL48" s="170"/>
      <c r="UCM48" s="188"/>
      <c r="UCN48" s="188"/>
      <c r="UCO48" s="188"/>
      <c r="UCP48" s="179"/>
      <c r="UCQ48" s="170"/>
      <c r="UCR48" s="188"/>
      <c r="UCS48" s="188"/>
      <c r="UCT48" s="188"/>
      <c r="UCU48" s="179"/>
      <c r="UCV48" s="170"/>
      <c r="UCW48" s="188"/>
      <c r="UCX48" s="188"/>
      <c r="UCY48" s="188"/>
      <c r="UCZ48" s="179"/>
      <c r="UDA48" s="170"/>
      <c r="UDB48" s="188"/>
      <c r="UDC48" s="188"/>
      <c r="UDD48" s="188"/>
      <c r="UDE48" s="179"/>
      <c r="UDF48" s="170"/>
      <c r="UDG48" s="188"/>
      <c r="UDH48" s="188"/>
      <c r="UDI48" s="188"/>
      <c r="UDJ48" s="179"/>
      <c r="UDK48" s="170"/>
      <c r="UDL48" s="188"/>
      <c r="UDM48" s="188"/>
      <c r="UDN48" s="188"/>
      <c r="UDO48" s="179"/>
      <c r="UDP48" s="170"/>
      <c r="UDQ48" s="188"/>
      <c r="UDR48" s="188"/>
      <c r="UDS48" s="188"/>
      <c r="UDT48" s="179"/>
      <c r="UDU48" s="170"/>
      <c r="UDV48" s="188"/>
      <c r="UDW48" s="188"/>
      <c r="UDX48" s="188"/>
      <c r="UDY48" s="179"/>
      <c r="UDZ48" s="170"/>
      <c r="UEA48" s="188"/>
      <c r="UEB48" s="188"/>
      <c r="UEC48" s="188"/>
      <c r="UED48" s="179"/>
      <c r="UEE48" s="170"/>
      <c r="UEF48" s="188"/>
      <c r="UEG48" s="188"/>
      <c r="UEH48" s="188"/>
      <c r="UEI48" s="179"/>
      <c r="UEJ48" s="170"/>
      <c r="UEK48" s="188"/>
      <c r="UEL48" s="188"/>
      <c r="UEM48" s="188"/>
      <c r="UEN48" s="179"/>
      <c r="UEO48" s="170"/>
      <c r="UEP48" s="188"/>
      <c r="UEQ48" s="188"/>
      <c r="UER48" s="188"/>
      <c r="UES48" s="179"/>
      <c r="UET48" s="170"/>
      <c r="UEU48" s="188"/>
      <c r="UEV48" s="188"/>
      <c r="UEW48" s="188"/>
      <c r="UEX48" s="179"/>
      <c r="UEY48" s="170"/>
      <c r="UEZ48" s="188"/>
      <c r="UFA48" s="188"/>
      <c r="UFB48" s="188"/>
      <c r="UFC48" s="179"/>
      <c r="UFD48" s="170"/>
      <c r="UFE48" s="188"/>
      <c r="UFF48" s="188"/>
      <c r="UFG48" s="188"/>
      <c r="UFH48" s="179"/>
      <c r="UFI48" s="170"/>
      <c r="UFJ48" s="188"/>
      <c r="UFK48" s="188"/>
      <c r="UFL48" s="188"/>
      <c r="UFM48" s="179"/>
      <c r="UFN48" s="170"/>
      <c r="UFO48" s="188"/>
      <c r="UFP48" s="188"/>
      <c r="UFQ48" s="188"/>
      <c r="UFR48" s="179"/>
      <c r="UFS48" s="170"/>
      <c r="UFT48" s="188"/>
      <c r="UFU48" s="188"/>
      <c r="UFV48" s="188"/>
      <c r="UFW48" s="179"/>
      <c r="UFX48" s="170"/>
      <c r="UFY48" s="188"/>
      <c r="UFZ48" s="188"/>
      <c r="UGA48" s="188"/>
      <c r="UGB48" s="179"/>
      <c r="UGC48" s="170"/>
      <c r="UGD48" s="188"/>
      <c r="UGE48" s="188"/>
      <c r="UGF48" s="188"/>
      <c r="UGG48" s="179"/>
      <c r="UGH48" s="170"/>
      <c r="UGI48" s="188"/>
      <c r="UGJ48" s="188"/>
      <c r="UGK48" s="188"/>
      <c r="UGL48" s="179"/>
      <c r="UGM48" s="170"/>
      <c r="UGN48" s="188"/>
      <c r="UGO48" s="188"/>
      <c r="UGP48" s="188"/>
      <c r="UGQ48" s="179"/>
      <c r="UGR48" s="170"/>
      <c r="UGS48" s="188"/>
      <c r="UGT48" s="188"/>
      <c r="UGU48" s="188"/>
      <c r="UGV48" s="179"/>
      <c r="UGW48" s="170"/>
      <c r="UGX48" s="188"/>
      <c r="UGY48" s="188"/>
      <c r="UGZ48" s="188"/>
      <c r="UHA48" s="179"/>
      <c r="UHB48" s="170"/>
      <c r="UHC48" s="188"/>
      <c r="UHD48" s="188"/>
      <c r="UHE48" s="188"/>
      <c r="UHF48" s="179"/>
      <c r="UHG48" s="170"/>
      <c r="UHH48" s="188"/>
      <c r="UHI48" s="188"/>
      <c r="UHJ48" s="188"/>
      <c r="UHK48" s="179"/>
      <c r="UHL48" s="170"/>
      <c r="UHM48" s="188"/>
      <c r="UHN48" s="188"/>
      <c r="UHO48" s="188"/>
      <c r="UHP48" s="179"/>
      <c r="UHQ48" s="170"/>
      <c r="UHR48" s="188"/>
      <c r="UHS48" s="188"/>
      <c r="UHT48" s="188"/>
      <c r="UHU48" s="179"/>
      <c r="UHV48" s="170"/>
      <c r="UHW48" s="188"/>
      <c r="UHX48" s="188"/>
      <c r="UHY48" s="188"/>
      <c r="UHZ48" s="179"/>
      <c r="UIA48" s="170"/>
      <c r="UIB48" s="188"/>
      <c r="UIC48" s="188"/>
      <c r="UID48" s="188"/>
      <c r="UIE48" s="179"/>
      <c r="UIF48" s="170"/>
      <c r="UIG48" s="188"/>
      <c r="UIH48" s="188"/>
      <c r="UII48" s="188"/>
      <c r="UIJ48" s="179"/>
      <c r="UIK48" s="170"/>
      <c r="UIL48" s="188"/>
      <c r="UIM48" s="188"/>
      <c r="UIN48" s="188"/>
      <c r="UIO48" s="179"/>
      <c r="UIP48" s="170"/>
      <c r="UIQ48" s="188"/>
      <c r="UIR48" s="188"/>
      <c r="UIS48" s="188"/>
      <c r="UIT48" s="179"/>
      <c r="UIU48" s="170"/>
      <c r="UIV48" s="188"/>
      <c r="UIW48" s="188"/>
      <c r="UIX48" s="188"/>
      <c r="UIY48" s="179"/>
      <c r="UIZ48" s="170"/>
      <c r="UJA48" s="188"/>
      <c r="UJB48" s="188"/>
      <c r="UJC48" s="188"/>
      <c r="UJD48" s="179"/>
      <c r="UJE48" s="170"/>
      <c r="UJF48" s="188"/>
      <c r="UJG48" s="188"/>
      <c r="UJH48" s="188"/>
      <c r="UJI48" s="179"/>
      <c r="UJJ48" s="170"/>
      <c r="UJK48" s="188"/>
      <c r="UJL48" s="188"/>
      <c r="UJM48" s="188"/>
      <c r="UJN48" s="179"/>
      <c r="UJO48" s="170"/>
      <c r="UJP48" s="188"/>
      <c r="UJQ48" s="188"/>
      <c r="UJR48" s="188"/>
      <c r="UJS48" s="179"/>
      <c r="UJT48" s="170"/>
      <c r="UJU48" s="188"/>
      <c r="UJV48" s="188"/>
      <c r="UJW48" s="188"/>
      <c r="UJX48" s="179"/>
      <c r="UJY48" s="170"/>
      <c r="UJZ48" s="188"/>
      <c r="UKA48" s="188"/>
      <c r="UKB48" s="188"/>
      <c r="UKC48" s="179"/>
      <c r="UKD48" s="170"/>
      <c r="UKE48" s="188"/>
      <c r="UKF48" s="188"/>
      <c r="UKG48" s="188"/>
      <c r="UKH48" s="179"/>
      <c r="UKI48" s="170"/>
      <c r="UKJ48" s="188"/>
      <c r="UKK48" s="188"/>
      <c r="UKL48" s="188"/>
      <c r="UKM48" s="179"/>
      <c r="UKN48" s="170"/>
      <c r="UKO48" s="188"/>
      <c r="UKP48" s="188"/>
      <c r="UKQ48" s="188"/>
      <c r="UKR48" s="179"/>
      <c r="UKS48" s="170"/>
      <c r="UKT48" s="188"/>
      <c r="UKU48" s="188"/>
      <c r="UKV48" s="188"/>
      <c r="UKW48" s="179"/>
      <c r="UKX48" s="170"/>
      <c r="UKY48" s="188"/>
      <c r="UKZ48" s="188"/>
      <c r="ULA48" s="188"/>
      <c r="ULB48" s="179"/>
      <c r="ULC48" s="170"/>
      <c r="ULD48" s="188"/>
      <c r="ULE48" s="188"/>
      <c r="ULF48" s="188"/>
      <c r="ULG48" s="179"/>
      <c r="ULH48" s="170"/>
      <c r="ULI48" s="188"/>
      <c r="ULJ48" s="188"/>
      <c r="ULK48" s="188"/>
      <c r="ULL48" s="179"/>
      <c r="ULM48" s="170"/>
      <c r="ULN48" s="188"/>
      <c r="ULO48" s="188"/>
      <c r="ULP48" s="188"/>
      <c r="ULQ48" s="179"/>
      <c r="ULR48" s="170"/>
      <c r="ULS48" s="188"/>
      <c r="ULT48" s="188"/>
      <c r="ULU48" s="188"/>
      <c r="ULV48" s="179"/>
      <c r="ULW48" s="170"/>
      <c r="ULX48" s="188"/>
      <c r="ULY48" s="188"/>
      <c r="ULZ48" s="188"/>
      <c r="UMA48" s="179"/>
      <c r="UMB48" s="170"/>
      <c r="UMC48" s="188"/>
      <c r="UMD48" s="188"/>
      <c r="UME48" s="188"/>
      <c r="UMF48" s="179"/>
      <c r="UMG48" s="170"/>
      <c r="UMH48" s="188"/>
      <c r="UMI48" s="188"/>
      <c r="UMJ48" s="188"/>
      <c r="UMK48" s="179"/>
      <c r="UML48" s="170"/>
      <c r="UMM48" s="188"/>
      <c r="UMN48" s="188"/>
      <c r="UMO48" s="188"/>
      <c r="UMP48" s="179"/>
      <c r="UMQ48" s="170"/>
      <c r="UMR48" s="188"/>
      <c r="UMS48" s="188"/>
      <c r="UMT48" s="188"/>
      <c r="UMU48" s="179"/>
      <c r="UMV48" s="170"/>
      <c r="UMW48" s="188"/>
      <c r="UMX48" s="188"/>
      <c r="UMY48" s="188"/>
      <c r="UMZ48" s="179"/>
      <c r="UNA48" s="170"/>
      <c r="UNB48" s="188"/>
      <c r="UNC48" s="188"/>
      <c r="UND48" s="188"/>
      <c r="UNE48" s="179"/>
      <c r="UNF48" s="170"/>
      <c r="UNG48" s="188"/>
      <c r="UNH48" s="188"/>
      <c r="UNI48" s="188"/>
      <c r="UNJ48" s="179"/>
      <c r="UNK48" s="170"/>
      <c r="UNL48" s="188"/>
      <c r="UNM48" s="188"/>
      <c r="UNN48" s="188"/>
      <c r="UNO48" s="179"/>
      <c r="UNP48" s="170"/>
      <c r="UNQ48" s="188"/>
      <c r="UNR48" s="188"/>
      <c r="UNS48" s="188"/>
      <c r="UNT48" s="179"/>
      <c r="UNU48" s="170"/>
      <c r="UNV48" s="188"/>
      <c r="UNW48" s="188"/>
      <c r="UNX48" s="188"/>
      <c r="UNY48" s="179"/>
      <c r="UNZ48" s="170"/>
      <c r="UOA48" s="188"/>
      <c r="UOB48" s="188"/>
      <c r="UOC48" s="188"/>
      <c r="UOD48" s="179"/>
      <c r="UOE48" s="170"/>
      <c r="UOF48" s="188"/>
      <c r="UOG48" s="188"/>
      <c r="UOH48" s="188"/>
      <c r="UOI48" s="179"/>
      <c r="UOJ48" s="170"/>
      <c r="UOK48" s="188"/>
      <c r="UOL48" s="188"/>
      <c r="UOM48" s="188"/>
      <c r="UON48" s="179"/>
      <c r="UOO48" s="170"/>
      <c r="UOP48" s="188"/>
      <c r="UOQ48" s="188"/>
      <c r="UOR48" s="188"/>
      <c r="UOS48" s="179"/>
      <c r="UOT48" s="170"/>
      <c r="UOU48" s="188"/>
      <c r="UOV48" s="188"/>
      <c r="UOW48" s="188"/>
      <c r="UOX48" s="179"/>
      <c r="UOY48" s="170"/>
      <c r="UOZ48" s="188"/>
      <c r="UPA48" s="188"/>
      <c r="UPB48" s="188"/>
      <c r="UPC48" s="179"/>
      <c r="UPD48" s="170"/>
      <c r="UPE48" s="188"/>
      <c r="UPF48" s="188"/>
      <c r="UPG48" s="188"/>
      <c r="UPH48" s="179"/>
      <c r="UPI48" s="170"/>
      <c r="UPJ48" s="188"/>
      <c r="UPK48" s="188"/>
      <c r="UPL48" s="188"/>
      <c r="UPM48" s="179"/>
      <c r="UPN48" s="170"/>
      <c r="UPO48" s="188"/>
      <c r="UPP48" s="188"/>
      <c r="UPQ48" s="188"/>
      <c r="UPR48" s="179"/>
      <c r="UPS48" s="170"/>
      <c r="UPT48" s="188"/>
      <c r="UPU48" s="188"/>
      <c r="UPV48" s="188"/>
      <c r="UPW48" s="179"/>
      <c r="UPX48" s="170"/>
      <c r="UPY48" s="188"/>
      <c r="UPZ48" s="188"/>
      <c r="UQA48" s="188"/>
      <c r="UQB48" s="179"/>
      <c r="UQC48" s="170"/>
      <c r="UQD48" s="188"/>
      <c r="UQE48" s="188"/>
      <c r="UQF48" s="188"/>
      <c r="UQG48" s="179"/>
      <c r="UQH48" s="170"/>
      <c r="UQI48" s="188"/>
      <c r="UQJ48" s="188"/>
      <c r="UQK48" s="188"/>
      <c r="UQL48" s="179"/>
      <c r="UQM48" s="170"/>
      <c r="UQN48" s="188"/>
      <c r="UQO48" s="188"/>
      <c r="UQP48" s="188"/>
      <c r="UQQ48" s="179"/>
      <c r="UQR48" s="170"/>
      <c r="UQS48" s="188"/>
      <c r="UQT48" s="188"/>
      <c r="UQU48" s="188"/>
      <c r="UQV48" s="179"/>
      <c r="UQW48" s="170"/>
      <c r="UQX48" s="188"/>
      <c r="UQY48" s="188"/>
      <c r="UQZ48" s="188"/>
      <c r="URA48" s="179"/>
      <c r="URB48" s="170"/>
      <c r="URC48" s="188"/>
      <c r="URD48" s="188"/>
      <c r="URE48" s="188"/>
      <c r="URF48" s="179"/>
      <c r="URG48" s="170"/>
      <c r="URH48" s="188"/>
      <c r="URI48" s="188"/>
      <c r="URJ48" s="188"/>
      <c r="URK48" s="179"/>
      <c r="URL48" s="170"/>
      <c r="URM48" s="188"/>
      <c r="URN48" s="188"/>
      <c r="URO48" s="188"/>
      <c r="URP48" s="179"/>
      <c r="URQ48" s="170"/>
      <c r="URR48" s="188"/>
      <c r="URS48" s="188"/>
      <c r="URT48" s="188"/>
      <c r="URU48" s="179"/>
      <c r="URV48" s="170"/>
      <c r="URW48" s="188"/>
      <c r="URX48" s="188"/>
      <c r="URY48" s="188"/>
      <c r="URZ48" s="179"/>
      <c r="USA48" s="170"/>
      <c r="USB48" s="188"/>
      <c r="USC48" s="188"/>
      <c r="USD48" s="188"/>
      <c r="USE48" s="179"/>
      <c r="USF48" s="170"/>
      <c r="USG48" s="188"/>
      <c r="USH48" s="188"/>
      <c r="USI48" s="188"/>
      <c r="USJ48" s="179"/>
      <c r="USK48" s="170"/>
      <c r="USL48" s="188"/>
      <c r="USM48" s="188"/>
      <c r="USN48" s="188"/>
      <c r="USO48" s="179"/>
      <c r="USP48" s="170"/>
      <c r="USQ48" s="188"/>
      <c r="USR48" s="188"/>
      <c r="USS48" s="188"/>
      <c r="UST48" s="179"/>
      <c r="USU48" s="170"/>
      <c r="USV48" s="188"/>
      <c r="USW48" s="188"/>
      <c r="USX48" s="188"/>
      <c r="USY48" s="179"/>
      <c r="USZ48" s="170"/>
      <c r="UTA48" s="188"/>
      <c r="UTB48" s="188"/>
      <c r="UTC48" s="188"/>
      <c r="UTD48" s="179"/>
      <c r="UTE48" s="170"/>
      <c r="UTF48" s="188"/>
      <c r="UTG48" s="188"/>
      <c r="UTH48" s="188"/>
      <c r="UTI48" s="179"/>
      <c r="UTJ48" s="170"/>
      <c r="UTK48" s="188"/>
      <c r="UTL48" s="188"/>
      <c r="UTM48" s="188"/>
      <c r="UTN48" s="179"/>
      <c r="UTO48" s="170"/>
      <c r="UTP48" s="188"/>
      <c r="UTQ48" s="188"/>
      <c r="UTR48" s="188"/>
      <c r="UTS48" s="179"/>
      <c r="UTT48" s="170"/>
      <c r="UTU48" s="188"/>
      <c r="UTV48" s="188"/>
      <c r="UTW48" s="188"/>
      <c r="UTX48" s="179"/>
      <c r="UTY48" s="170"/>
      <c r="UTZ48" s="188"/>
      <c r="UUA48" s="188"/>
      <c r="UUB48" s="188"/>
      <c r="UUC48" s="179"/>
      <c r="UUD48" s="170"/>
      <c r="UUE48" s="188"/>
      <c r="UUF48" s="188"/>
      <c r="UUG48" s="188"/>
      <c r="UUH48" s="179"/>
      <c r="UUI48" s="170"/>
      <c r="UUJ48" s="188"/>
      <c r="UUK48" s="188"/>
      <c r="UUL48" s="188"/>
      <c r="UUM48" s="179"/>
      <c r="UUN48" s="170"/>
      <c r="UUO48" s="188"/>
      <c r="UUP48" s="188"/>
      <c r="UUQ48" s="188"/>
      <c r="UUR48" s="179"/>
      <c r="UUS48" s="170"/>
      <c r="UUT48" s="188"/>
      <c r="UUU48" s="188"/>
      <c r="UUV48" s="188"/>
      <c r="UUW48" s="179"/>
      <c r="UUX48" s="170"/>
      <c r="UUY48" s="188"/>
      <c r="UUZ48" s="188"/>
      <c r="UVA48" s="188"/>
      <c r="UVB48" s="179"/>
      <c r="UVC48" s="170"/>
      <c r="UVD48" s="188"/>
      <c r="UVE48" s="188"/>
      <c r="UVF48" s="188"/>
      <c r="UVG48" s="179"/>
      <c r="UVH48" s="170"/>
      <c r="UVI48" s="188"/>
      <c r="UVJ48" s="188"/>
      <c r="UVK48" s="188"/>
      <c r="UVL48" s="179"/>
      <c r="UVM48" s="170"/>
      <c r="UVN48" s="188"/>
      <c r="UVO48" s="188"/>
      <c r="UVP48" s="188"/>
      <c r="UVQ48" s="179"/>
      <c r="UVR48" s="170"/>
      <c r="UVS48" s="188"/>
      <c r="UVT48" s="188"/>
      <c r="UVU48" s="188"/>
      <c r="UVV48" s="179"/>
      <c r="UVW48" s="170"/>
      <c r="UVX48" s="188"/>
      <c r="UVY48" s="188"/>
      <c r="UVZ48" s="188"/>
      <c r="UWA48" s="179"/>
      <c r="UWB48" s="170"/>
      <c r="UWC48" s="188"/>
      <c r="UWD48" s="188"/>
      <c r="UWE48" s="188"/>
      <c r="UWF48" s="179"/>
      <c r="UWG48" s="170"/>
      <c r="UWH48" s="188"/>
      <c r="UWI48" s="188"/>
      <c r="UWJ48" s="188"/>
      <c r="UWK48" s="179"/>
      <c r="UWL48" s="170"/>
      <c r="UWM48" s="188"/>
      <c r="UWN48" s="188"/>
      <c r="UWO48" s="188"/>
      <c r="UWP48" s="179"/>
      <c r="UWQ48" s="170"/>
      <c r="UWR48" s="188"/>
      <c r="UWS48" s="188"/>
      <c r="UWT48" s="188"/>
      <c r="UWU48" s="179"/>
      <c r="UWV48" s="170"/>
      <c r="UWW48" s="188"/>
      <c r="UWX48" s="188"/>
      <c r="UWY48" s="188"/>
      <c r="UWZ48" s="179"/>
      <c r="UXA48" s="170"/>
      <c r="UXB48" s="188"/>
      <c r="UXC48" s="188"/>
      <c r="UXD48" s="188"/>
      <c r="UXE48" s="179"/>
      <c r="UXF48" s="170"/>
      <c r="UXG48" s="188"/>
      <c r="UXH48" s="188"/>
      <c r="UXI48" s="188"/>
      <c r="UXJ48" s="179"/>
      <c r="UXK48" s="170"/>
      <c r="UXL48" s="188"/>
      <c r="UXM48" s="188"/>
      <c r="UXN48" s="188"/>
      <c r="UXO48" s="179"/>
      <c r="UXP48" s="170"/>
      <c r="UXQ48" s="188"/>
      <c r="UXR48" s="188"/>
      <c r="UXS48" s="188"/>
      <c r="UXT48" s="179"/>
      <c r="UXU48" s="170"/>
      <c r="UXV48" s="188"/>
      <c r="UXW48" s="188"/>
      <c r="UXX48" s="188"/>
      <c r="UXY48" s="179"/>
      <c r="UXZ48" s="170"/>
      <c r="UYA48" s="188"/>
      <c r="UYB48" s="188"/>
      <c r="UYC48" s="188"/>
      <c r="UYD48" s="179"/>
      <c r="UYE48" s="170"/>
      <c r="UYF48" s="188"/>
      <c r="UYG48" s="188"/>
      <c r="UYH48" s="188"/>
      <c r="UYI48" s="179"/>
      <c r="UYJ48" s="170"/>
      <c r="UYK48" s="188"/>
      <c r="UYL48" s="188"/>
      <c r="UYM48" s="188"/>
      <c r="UYN48" s="179"/>
      <c r="UYO48" s="170"/>
      <c r="UYP48" s="188"/>
      <c r="UYQ48" s="188"/>
      <c r="UYR48" s="188"/>
      <c r="UYS48" s="179"/>
      <c r="UYT48" s="170"/>
      <c r="UYU48" s="188"/>
      <c r="UYV48" s="188"/>
      <c r="UYW48" s="188"/>
      <c r="UYX48" s="179"/>
      <c r="UYY48" s="170"/>
      <c r="UYZ48" s="188"/>
      <c r="UZA48" s="188"/>
      <c r="UZB48" s="188"/>
      <c r="UZC48" s="179"/>
      <c r="UZD48" s="170"/>
      <c r="UZE48" s="188"/>
      <c r="UZF48" s="188"/>
      <c r="UZG48" s="188"/>
      <c r="UZH48" s="179"/>
      <c r="UZI48" s="170"/>
      <c r="UZJ48" s="188"/>
      <c r="UZK48" s="188"/>
      <c r="UZL48" s="188"/>
      <c r="UZM48" s="179"/>
      <c r="UZN48" s="170"/>
      <c r="UZO48" s="188"/>
      <c r="UZP48" s="188"/>
      <c r="UZQ48" s="188"/>
      <c r="UZR48" s="179"/>
      <c r="UZS48" s="170"/>
      <c r="UZT48" s="188"/>
      <c r="UZU48" s="188"/>
      <c r="UZV48" s="188"/>
      <c r="UZW48" s="179"/>
      <c r="UZX48" s="170"/>
      <c r="UZY48" s="188"/>
      <c r="UZZ48" s="188"/>
      <c r="VAA48" s="188"/>
      <c r="VAB48" s="179"/>
      <c r="VAC48" s="170"/>
      <c r="VAD48" s="188"/>
      <c r="VAE48" s="188"/>
      <c r="VAF48" s="188"/>
      <c r="VAG48" s="179"/>
      <c r="VAH48" s="170"/>
      <c r="VAI48" s="188"/>
      <c r="VAJ48" s="188"/>
      <c r="VAK48" s="188"/>
      <c r="VAL48" s="179"/>
      <c r="VAM48" s="170"/>
      <c r="VAN48" s="188"/>
      <c r="VAO48" s="188"/>
      <c r="VAP48" s="188"/>
      <c r="VAQ48" s="179"/>
      <c r="VAR48" s="170"/>
      <c r="VAS48" s="188"/>
      <c r="VAT48" s="188"/>
      <c r="VAU48" s="188"/>
      <c r="VAV48" s="179"/>
      <c r="VAW48" s="170"/>
      <c r="VAX48" s="188"/>
      <c r="VAY48" s="188"/>
      <c r="VAZ48" s="188"/>
      <c r="VBA48" s="179"/>
      <c r="VBB48" s="170"/>
      <c r="VBC48" s="188"/>
      <c r="VBD48" s="188"/>
      <c r="VBE48" s="188"/>
      <c r="VBF48" s="179"/>
      <c r="VBG48" s="170"/>
      <c r="VBH48" s="188"/>
      <c r="VBI48" s="188"/>
      <c r="VBJ48" s="188"/>
      <c r="VBK48" s="179"/>
      <c r="VBL48" s="170"/>
      <c r="VBM48" s="188"/>
      <c r="VBN48" s="188"/>
      <c r="VBO48" s="188"/>
      <c r="VBP48" s="179"/>
      <c r="VBQ48" s="170"/>
      <c r="VBR48" s="188"/>
      <c r="VBS48" s="188"/>
      <c r="VBT48" s="188"/>
      <c r="VBU48" s="179"/>
      <c r="VBV48" s="170"/>
      <c r="VBW48" s="188"/>
      <c r="VBX48" s="188"/>
      <c r="VBY48" s="188"/>
      <c r="VBZ48" s="179"/>
      <c r="VCA48" s="170"/>
      <c r="VCB48" s="188"/>
      <c r="VCC48" s="188"/>
      <c r="VCD48" s="188"/>
      <c r="VCE48" s="179"/>
      <c r="VCF48" s="170"/>
      <c r="VCG48" s="188"/>
      <c r="VCH48" s="188"/>
      <c r="VCI48" s="188"/>
      <c r="VCJ48" s="179"/>
      <c r="VCK48" s="170"/>
      <c r="VCL48" s="188"/>
      <c r="VCM48" s="188"/>
      <c r="VCN48" s="188"/>
      <c r="VCO48" s="179"/>
      <c r="VCP48" s="170"/>
      <c r="VCQ48" s="188"/>
      <c r="VCR48" s="188"/>
      <c r="VCS48" s="188"/>
      <c r="VCT48" s="179"/>
      <c r="VCU48" s="170"/>
      <c r="VCV48" s="188"/>
      <c r="VCW48" s="188"/>
      <c r="VCX48" s="188"/>
      <c r="VCY48" s="179"/>
      <c r="VCZ48" s="170"/>
      <c r="VDA48" s="188"/>
      <c r="VDB48" s="188"/>
      <c r="VDC48" s="188"/>
      <c r="VDD48" s="179"/>
      <c r="VDE48" s="170"/>
      <c r="VDF48" s="188"/>
      <c r="VDG48" s="188"/>
      <c r="VDH48" s="188"/>
      <c r="VDI48" s="179"/>
      <c r="VDJ48" s="170"/>
      <c r="VDK48" s="188"/>
      <c r="VDL48" s="188"/>
      <c r="VDM48" s="188"/>
      <c r="VDN48" s="179"/>
      <c r="VDO48" s="170"/>
      <c r="VDP48" s="188"/>
      <c r="VDQ48" s="188"/>
      <c r="VDR48" s="188"/>
      <c r="VDS48" s="179"/>
      <c r="VDT48" s="170"/>
      <c r="VDU48" s="188"/>
      <c r="VDV48" s="188"/>
      <c r="VDW48" s="188"/>
      <c r="VDX48" s="179"/>
      <c r="VDY48" s="170"/>
      <c r="VDZ48" s="188"/>
      <c r="VEA48" s="188"/>
      <c r="VEB48" s="188"/>
      <c r="VEC48" s="179"/>
      <c r="VED48" s="170"/>
      <c r="VEE48" s="188"/>
      <c r="VEF48" s="188"/>
      <c r="VEG48" s="188"/>
      <c r="VEH48" s="179"/>
      <c r="VEI48" s="170"/>
      <c r="VEJ48" s="188"/>
      <c r="VEK48" s="188"/>
      <c r="VEL48" s="188"/>
      <c r="VEM48" s="179"/>
      <c r="VEN48" s="170"/>
      <c r="VEO48" s="188"/>
      <c r="VEP48" s="188"/>
      <c r="VEQ48" s="188"/>
      <c r="VER48" s="179"/>
      <c r="VES48" s="170"/>
      <c r="VET48" s="188"/>
      <c r="VEU48" s="188"/>
      <c r="VEV48" s="188"/>
      <c r="VEW48" s="179"/>
      <c r="VEX48" s="170"/>
      <c r="VEY48" s="188"/>
      <c r="VEZ48" s="188"/>
      <c r="VFA48" s="188"/>
      <c r="VFB48" s="179"/>
      <c r="VFC48" s="170"/>
      <c r="VFD48" s="188"/>
      <c r="VFE48" s="188"/>
      <c r="VFF48" s="188"/>
      <c r="VFG48" s="179"/>
      <c r="VFH48" s="170"/>
      <c r="VFI48" s="188"/>
      <c r="VFJ48" s="188"/>
      <c r="VFK48" s="188"/>
      <c r="VFL48" s="179"/>
      <c r="VFM48" s="170"/>
      <c r="VFN48" s="188"/>
      <c r="VFO48" s="188"/>
      <c r="VFP48" s="188"/>
      <c r="VFQ48" s="179"/>
      <c r="VFR48" s="170"/>
      <c r="VFS48" s="188"/>
      <c r="VFT48" s="188"/>
      <c r="VFU48" s="188"/>
      <c r="VFV48" s="179"/>
      <c r="VFW48" s="170"/>
      <c r="VFX48" s="188"/>
      <c r="VFY48" s="188"/>
      <c r="VFZ48" s="188"/>
      <c r="VGA48" s="179"/>
      <c r="VGB48" s="170"/>
      <c r="VGC48" s="188"/>
      <c r="VGD48" s="188"/>
      <c r="VGE48" s="188"/>
      <c r="VGF48" s="179"/>
      <c r="VGG48" s="170"/>
      <c r="VGH48" s="188"/>
      <c r="VGI48" s="188"/>
      <c r="VGJ48" s="188"/>
      <c r="VGK48" s="179"/>
      <c r="VGL48" s="170"/>
      <c r="VGM48" s="188"/>
      <c r="VGN48" s="188"/>
      <c r="VGO48" s="188"/>
      <c r="VGP48" s="179"/>
      <c r="VGQ48" s="170"/>
      <c r="VGR48" s="188"/>
      <c r="VGS48" s="188"/>
      <c r="VGT48" s="188"/>
      <c r="VGU48" s="179"/>
      <c r="VGV48" s="170"/>
      <c r="VGW48" s="188"/>
      <c r="VGX48" s="188"/>
      <c r="VGY48" s="188"/>
      <c r="VGZ48" s="179"/>
      <c r="VHA48" s="170"/>
      <c r="VHB48" s="188"/>
      <c r="VHC48" s="188"/>
      <c r="VHD48" s="188"/>
      <c r="VHE48" s="179"/>
      <c r="VHF48" s="170"/>
      <c r="VHG48" s="188"/>
      <c r="VHH48" s="188"/>
      <c r="VHI48" s="188"/>
      <c r="VHJ48" s="179"/>
      <c r="VHK48" s="170"/>
      <c r="VHL48" s="188"/>
      <c r="VHM48" s="188"/>
      <c r="VHN48" s="188"/>
      <c r="VHO48" s="179"/>
      <c r="VHP48" s="170"/>
      <c r="VHQ48" s="188"/>
      <c r="VHR48" s="188"/>
      <c r="VHS48" s="188"/>
      <c r="VHT48" s="179"/>
      <c r="VHU48" s="170"/>
      <c r="VHV48" s="188"/>
      <c r="VHW48" s="188"/>
      <c r="VHX48" s="188"/>
      <c r="VHY48" s="179"/>
      <c r="VHZ48" s="170"/>
      <c r="VIA48" s="188"/>
      <c r="VIB48" s="188"/>
      <c r="VIC48" s="188"/>
      <c r="VID48" s="179"/>
      <c r="VIE48" s="170"/>
      <c r="VIF48" s="188"/>
      <c r="VIG48" s="188"/>
      <c r="VIH48" s="188"/>
      <c r="VII48" s="179"/>
      <c r="VIJ48" s="170"/>
      <c r="VIK48" s="188"/>
      <c r="VIL48" s="188"/>
      <c r="VIM48" s="188"/>
      <c r="VIN48" s="179"/>
      <c r="VIO48" s="170"/>
      <c r="VIP48" s="188"/>
      <c r="VIQ48" s="188"/>
      <c r="VIR48" s="188"/>
      <c r="VIS48" s="179"/>
      <c r="VIT48" s="170"/>
      <c r="VIU48" s="188"/>
      <c r="VIV48" s="188"/>
      <c r="VIW48" s="188"/>
      <c r="VIX48" s="179"/>
      <c r="VIY48" s="170"/>
      <c r="VIZ48" s="188"/>
      <c r="VJA48" s="188"/>
      <c r="VJB48" s="188"/>
      <c r="VJC48" s="179"/>
      <c r="VJD48" s="170"/>
      <c r="VJE48" s="188"/>
      <c r="VJF48" s="188"/>
      <c r="VJG48" s="188"/>
      <c r="VJH48" s="179"/>
      <c r="VJI48" s="170"/>
      <c r="VJJ48" s="188"/>
      <c r="VJK48" s="188"/>
      <c r="VJL48" s="188"/>
      <c r="VJM48" s="179"/>
      <c r="VJN48" s="170"/>
      <c r="VJO48" s="188"/>
      <c r="VJP48" s="188"/>
      <c r="VJQ48" s="188"/>
      <c r="VJR48" s="179"/>
      <c r="VJS48" s="170"/>
      <c r="VJT48" s="188"/>
      <c r="VJU48" s="188"/>
      <c r="VJV48" s="188"/>
      <c r="VJW48" s="179"/>
      <c r="VJX48" s="170"/>
      <c r="VJY48" s="188"/>
      <c r="VJZ48" s="188"/>
      <c r="VKA48" s="188"/>
      <c r="VKB48" s="179"/>
      <c r="VKC48" s="170"/>
      <c r="VKD48" s="188"/>
      <c r="VKE48" s="188"/>
      <c r="VKF48" s="188"/>
      <c r="VKG48" s="179"/>
      <c r="VKH48" s="170"/>
      <c r="VKI48" s="188"/>
      <c r="VKJ48" s="188"/>
      <c r="VKK48" s="188"/>
      <c r="VKL48" s="179"/>
      <c r="VKM48" s="170"/>
      <c r="VKN48" s="188"/>
      <c r="VKO48" s="188"/>
      <c r="VKP48" s="188"/>
      <c r="VKQ48" s="179"/>
      <c r="VKR48" s="170"/>
      <c r="VKS48" s="188"/>
      <c r="VKT48" s="188"/>
      <c r="VKU48" s="188"/>
      <c r="VKV48" s="179"/>
      <c r="VKW48" s="170"/>
      <c r="VKX48" s="188"/>
      <c r="VKY48" s="188"/>
      <c r="VKZ48" s="188"/>
      <c r="VLA48" s="179"/>
      <c r="VLB48" s="170"/>
      <c r="VLC48" s="188"/>
      <c r="VLD48" s="188"/>
      <c r="VLE48" s="188"/>
      <c r="VLF48" s="179"/>
      <c r="VLG48" s="170"/>
      <c r="VLH48" s="188"/>
      <c r="VLI48" s="188"/>
      <c r="VLJ48" s="188"/>
      <c r="VLK48" s="179"/>
      <c r="VLL48" s="170"/>
      <c r="VLM48" s="188"/>
      <c r="VLN48" s="188"/>
      <c r="VLO48" s="188"/>
      <c r="VLP48" s="179"/>
      <c r="VLQ48" s="170"/>
      <c r="VLR48" s="188"/>
      <c r="VLS48" s="188"/>
      <c r="VLT48" s="188"/>
      <c r="VLU48" s="179"/>
      <c r="VLV48" s="170"/>
      <c r="VLW48" s="188"/>
      <c r="VLX48" s="188"/>
      <c r="VLY48" s="188"/>
      <c r="VLZ48" s="179"/>
      <c r="VMA48" s="170"/>
      <c r="VMB48" s="188"/>
      <c r="VMC48" s="188"/>
      <c r="VMD48" s="188"/>
      <c r="VME48" s="179"/>
      <c r="VMF48" s="170"/>
      <c r="VMG48" s="188"/>
      <c r="VMH48" s="188"/>
      <c r="VMI48" s="188"/>
      <c r="VMJ48" s="179"/>
      <c r="VMK48" s="170"/>
      <c r="VML48" s="188"/>
      <c r="VMM48" s="188"/>
      <c r="VMN48" s="188"/>
      <c r="VMO48" s="179"/>
      <c r="VMP48" s="170"/>
      <c r="VMQ48" s="188"/>
      <c r="VMR48" s="188"/>
      <c r="VMS48" s="188"/>
      <c r="VMT48" s="179"/>
      <c r="VMU48" s="170"/>
      <c r="VMV48" s="188"/>
      <c r="VMW48" s="188"/>
      <c r="VMX48" s="188"/>
      <c r="VMY48" s="179"/>
      <c r="VMZ48" s="170"/>
      <c r="VNA48" s="188"/>
      <c r="VNB48" s="188"/>
      <c r="VNC48" s="188"/>
      <c r="VND48" s="179"/>
      <c r="VNE48" s="170"/>
      <c r="VNF48" s="188"/>
      <c r="VNG48" s="188"/>
      <c r="VNH48" s="188"/>
      <c r="VNI48" s="179"/>
      <c r="VNJ48" s="170"/>
      <c r="VNK48" s="188"/>
      <c r="VNL48" s="188"/>
      <c r="VNM48" s="188"/>
      <c r="VNN48" s="179"/>
      <c r="VNO48" s="170"/>
      <c r="VNP48" s="188"/>
      <c r="VNQ48" s="188"/>
      <c r="VNR48" s="188"/>
      <c r="VNS48" s="179"/>
      <c r="VNT48" s="170"/>
      <c r="VNU48" s="188"/>
      <c r="VNV48" s="188"/>
      <c r="VNW48" s="188"/>
      <c r="VNX48" s="179"/>
      <c r="VNY48" s="170"/>
      <c r="VNZ48" s="188"/>
      <c r="VOA48" s="188"/>
      <c r="VOB48" s="188"/>
      <c r="VOC48" s="179"/>
      <c r="VOD48" s="170"/>
      <c r="VOE48" s="188"/>
      <c r="VOF48" s="188"/>
      <c r="VOG48" s="188"/>
      <c r="VOH48" s="179"/>
      <c r="VOI48" s="170"/>
      <c r="VOJ48" s="188"/>
      <c r="VOK48" s="188"/>
      <c r="VOL48" s="188"/>
      <c r="VOM48" s="179"/>
      <c r="VON48" s="170"/>
      <c r="VOO48" s="188"/>
      <c r="VOP48" s="188"/>
      <c r="VOQ48" s="188"/>
      <c r="VOR48" s="179"/>
      <c r="VOS48" s="170"/>
      <c r="VOT48" s="188"/>
      <c r="VOU48" s="188"/>
      <c r="VOV48" s="188"/>
      <c r="VOW48" s="179"/>
      <c r="VOX48" s="170"/>
      <c r="VOY48" s="188"/>
      <c r="VOZ48" s="188"/>
      <c r="VPA48" s="188"/>
      <c r="VPB48" s="179"/>
      <c r="VPC48" s="170"/>
      <c r="VPD48" s="188"/>
      <c r="VPE48" s="188"/>
      <c r="VPF48" s="188"/>
      <c r="VPG48" s="179"/>
      <c r="VPH48" s="170"/>
      <c r="VPI48" s="188"/>
      <c r="VPJ48" s="188"/>
      <c r="VPK48" s="188"/>
      <c r="VPL48" s="179"/>
      <c r="VPM48" s="170"/>
      <c r="VPN48" s="188"/>
      <c r="VPO48" s="188"/>
      <c r="VPP48" s="188"/>
      <c r="VPQ48" s="179"/>
      <c r="VPR48" s="170"/>
      <c r="VPS48" s="188"/>
      <c r="VPT48" s="188"/>
      <c r="VPU48" s="188"/>
      <c r="VPV48" s="179"/>
      <c r="VPW48" s="170"/>
      <c r="VPX48" s="188"/>
      <c r="VPY48" s="188"/>
      <c r="VPZ48" s="188"/>
      <c r="VQA48" s="179"/>
      <c r="VQB48" s="170"/>
      <c r="VQC48" s="188"/>
      <c r="VQD48" s="188"/>
      <c r="VQE48" s="188"/>
      <c r="VQF48" s="179"/>
      <c r="VQG48" s="170"/>
      <c r="VQH48" s="188"/>
      <c r="VQI48" s="188"/>
      <c r="VQJ48" s="188"/>
      <c r="VQK48" s="179"/>
      <c r="VQL48" s="170"/>
      <c r="VQM48" s="188"/>
      <c r="VQN48" s="188"/>
      <c r="VQO48" s="188"/>
      <c r="VQP48" s="179"/>
      <c r="VQQ48" s="170"/>
      <c r="VQR48" s="188"/>
      <c r="VQS48" s="188"/>
      <c r="VQT48" s="188"/>
      <c r="VQU48" s="179"/>
      <c r="VQV48" s="170"/>
      <c r="VQW48" s="188"/>
      <c r="VQX48" s="188"/>
      <c r="VQY48" s="188"/>
      <c r="VQZ48" s="179"/>
      <c r="VRA48" s="170"/>
      <c r="VRB48" s="188"/>
      <c r="VRC48" s="188"/>
      <c r="VRD48" s="188"/>
      <c r="VRE48" s="179"/>
      <c r="VRF48" s="170"/>
      <c r="VRG48" s="188"/>
      <c r="VRH48" s="188"/>
      <c r="VRI48" s="188"/>
      <c r="VRJ48" s="179"/>
      <c r="VRK48" s="170"/>
      <c r="VRL48" s="188"/>
      <c r="VRM48" s="188"/>
      <c r="VRN48" s="188"/>
      <c r="VRO48" s="179"/>
      <c r="VRP48" s="170"/>
      <c r="VRQ48" s="188"/>
      <c r="VRR48" s="188"/>
      <c r="VRS48" s="188"/>
      <c r="VRT48" s="179"/>
      <c r="VRU48" s="170"/>
      <c r="VRV48" s="188"/>
      <c r="VRW48" s="188"/>
      <c r="VRX48" s="188"/>
      <c r="VRY48" s="179"/>
      <c r="VRZ48" s="170"/>
      <c r="VSA48" s="188"/>
      <c r="VSB48" s="188"/>
      <c r="VSC48" s="188"/>
      <c r="VSD48" s="179"/>
      <c r="VSE48" s="170"/>
      <c r="VSF48" s="188"/>
      <c r="VSG48" s="188"/>
      <c r="VSH48" s="188"/>
      <c r="VSI48" s="179"/>
      <c r="VSJ48" s="170"/>
      <c r="VSK48" s="188"/>
      <c r="VSL48" s="188"/>
      <c r="VSM48" s="188"/>
      <c r="VSN48" s="179"/>
      <c r="VSO48" s="170"/>
      <c r="VSP48" s="188"/>
      <c r="VSQ48" s="188"/>
      <c r="VSR48" s="188"/>
      <c r="VSS48" s="179"/>
      <c r="VST48" s="170"/>
      <c r="VSU48" s="188"/>
      <c r="VSV48" s="188"/>
      <c r="VSW48" s="188"/>
      <c r="VSX48" s="179"/>
      <c r="VSY48" s="170"/>
      <c r="VSZ48" s="188"/>
      <c r="VTA48" s="188"/>
      <c r="VTB48" s="188"/>
      <c r="VTC48" s="179"/>
      <c r="VTD48" s="170"/>
      <c r="VTE48" s="188"/>
      <c r="VTF48" s="188"/>
      <c r="VTG48" s="188"/>
      <c r="VTH48" s="179"/>
      <c r="VTI48" s="170"/>
      <c r="VTJ48" s="188"/>
      <c r="VTK48" s="188"/>
      <c r="VTL48" s="188"/>
      <c r="VTM48" s="179"/>
      <c r="VTN48" s="170"/>
      <c r="VTO48" s="188"/>
      <c r="VTP48" s="188"/>
      <c r="VTQ48" s="188"/>
      <c r="VTR48" s="179"/>
      <c r="VTS48" s="170"/>
      <c r="VTT48" s="188"/>
      <c r="VTU48" s="188"/>
      <c r="VTV48" s="188"/>
      <c r="VTW48" s="179"/>
      <c r="VTX48" s="170"/>
      <c r="VTY48" s="188"/>
      <c r="VTZ48" s="188"/>
      <c r="VUA48" s="188"/>
      <c r="VUB48" s="179"/>
      <c r="VUC48" s="170"/>
      <c r="VUD48" s="188"/>
      <c r="VUE48" s="188"/>
      <c r="VUF48" s="188"/>
      <c r="VUG48" s="179"/>
      <c r="VUH48" s="170"/>
      <c r="VUI48" s="188"/>
      <c r="VUJ48" s="188"/>
      <c r="VUK48" s="188"/>
      <c r="VUL48" s="179"/>
      <c r="VUM48" s="170"/>
      <c r="VUN48" s="188"/>
      <c r="VUO48" s="188"/>
      <c r="VUP48" s="188"/>
      <c r="VUQ48" s="179"/>
      <c r="VUR48" s="170"/>
      <c r="VUS48" s="188"/>
      <c r="VUT48" s="188"/>
      <c r="VUU48" s="188"/>
      <c r="VUV48" s="179"/>
      <c r="VUW48" s="170"/>
      <c r="VUX48" s="188"/>
      <c r="VUY48" s="188"/>
      <c r="VUZ48" s="188"/>
      <c r="VVA48" s="179"/>
      <c r="VVB48" s="170"/>
      <c r="VVC48" s="188"/>
      <c r="VVD48" s="188"/>
      <c r="VVE48" s="188"/>
      <c r="VVF48" s="179"/>
      <c r="VVG48" s="170"/>
      <c r="VVH48" s="188"/>
      <c r="VVI48" s="188"/>
      <c r="VVJ48" s="188"/>
      <c r="VVK48" s="179"/>
      <c r="VVL48" s="170"/>
      <c r="VVM48" s="188"/>
      <c r="VVN48" s="188"/>
      <c r="VVO48" s="188"/>
      <c r="VVP48" s="179"/>
      <c r="VVQ48" s="170"/>
      <c r="VVR48" s="188"/>
      <c r="VVS48" s="188"/>
      <c r="VVT48" s="188"/>
      <c r="VVU48" s="179"/>
      <c r="VVV48" s="170"/>
      <c r="VVW48" s="188"/>
      <c r="VVX48" s="188"/>
      <c r="VVY48" s="188"/>
      <c r="VVZ48" s="179"/>
      <c r="VWA48" s="170"/>
      <c r="VWB48" s="188"/>
      <c r="VWC48" s="188"/>
      <c r="VWD48" s="188"/>
      <c r="VWE48" s="179"/>
      <c r="VWF48" s="170"/>
      <c r="VWG48" s="188"/>
      <c r="VWH48" s="188"/>
      <c r="VWI48" s="188"/>
      <c r="VWJ48" s="179"/>
      <c r="VWK48" s="170"/>
      <c r="VWL48" s="188"/>
      <c r="VWM48" s="188"/>
      <c r="VWN48" s="188"/>
      <c r="VWO48" s="179"/>
      <c r="VWP48" s="170"/>
      <c r="VWQ48" s="188"/>
      <c r="VWR48" s="188"/>
      <c r="VWS48" s="188"/>
      <c r="VWT48" s="179"/>
      <c r="VWU48" s="170"/>
      <c r="VWV48" s="188"/>
      <c r="VWW48" s="188"/>
      <c r="VWX48" s="188"/>
      <c r="VWY48" s="179"/>
      <c r="VWZ48" s="170"/>
      <c r="VXA48" s="188"/>
      <c r="VXB48" s="188"/>
      <c r="VXC48" s="188"/>
      <c r="VXD48" s="179"/>
      <c r="VXE48" s="170"/>
      <c r="VXF48" s="188"/>
      <c r="VXG48" s="188"/>
      <c r="VXH48" s="188"/>
      <c r="VXI48" s="179"/>
      <c r="VXJ48" s="170"/>
      <c r="VXK48" s="188"/>
      <c r="VXL48" s="188"/>
      <c r="VXM48" s="188"/>
      <c r="VXN48" s="179"/>
      <c r="VXO48" s="170"/>
      <c r="VXP48" s="188"/>
      <c r="VXQ48" s="188"/>
      <c r="VXR48" s="188"/>
      <c r="VXS48" s="179"/>
      <c r="VXT48" s="170"/>
      <c r="VXU48" s="188"/>
      <c r="VXV48" s="188"/>
      <c r="VXW48" s="188"/>
      <c r="VXX48" s="179"/>
      <c r="VXY48" s="170"/>
      <c r="VXZ48" s="188"/>
      <c r="VYA48" s="188"/>
      <c r="VYB48" s="188"/>
      <c r="VYC48" s="179"/>
      <c r="VYD48" s="170"/>
      <c r="VYE48" s="188"/>
      <c r="VYF48" s="188"/>
      <c r="VYG48" s="188"/>
      <c r="VYH48" s="179"/>
      <c r="VYI48" s="170"/>
      <c r="VYJ48" s="188"/>
      <c r="VYK48" s="188"/>
      <c r="VYL48" s="188"/>
      <c r="VYM48" s="179"/>
      <c r="VYN48" s="170"/>
      <c r="VYO48" s="188"/>
      <c r="VYP48" s="188"/>
      <c r="VYQ48" s="188"/>
      <c r="VYR48" s="179"/>
      <c r="VYS48" s="170"/>
      <c r="VYT48" s="188"/>
      <c r="VYU48" s="188"/>
      <c r="VYV48" s="188"/>
      <c r="VYW48" s="179"/>
      <c r="VYX48" s="170"/>
      <c r="VYY48" s="188"/>
      <c r="VYZ48" s="188"/>
      <c r="VZA48" s="188"/>
      <c r="VZB48" s="179"/>
      <c r="VZC48" s="170"/>
      <c r="VZD48" s="188"/>
      <c r="VZE48" s="188"/>
      <c r="VZF48" s="188"/>
      <c r="VZG48" s="179"/>
      <c r="VZH48" s="170"/>
      <c r="VZI48" s="188"/>
      <c r="VZJ48" s="188"/>
      <c r="VZK48" s="188"/>
      <c r="VZL48" s="179"/>
      <c r="VZM48" s="170"/>
      <c r="VZN48" s="188"/>
      <c r="VZO48" s="188"/>
      <c r="VZP48" s="188"/>
      <c r="VZQ48" s="179"/>
      <c r="VZR48" s="170"/>
      <c r="VZS48" s="188"/>
      <c r="VZT48" s="188"/>
      <c r="VZU48" s="188"/>
      <c r="VZV48" s="179"/>
      <c r="VZW48" s="170"/>
      <c r="VZX48" s="188"/>
      <c r="VZY48" s="188"/>
      <c r="VZZ48" s="188"/>
      <c r="WAA48" s="179"/>
      <c r="WAB48" s="170"/>
      <c r="WAC48" s="188"/>
      <c r="WAD48" s="188"/>
      <c r="WAE48" s="188"/>
      <c r="WAF48" s="179"/>
      <c r="WAG48" s="170"/>
      <c r="WAH48" s="188"/>
      <c r="WAI48" s="188"/>
      <c r="WAJ48" s="188"/>
      <c r="WAK48" s="179"/>
      <c r="WAL48" s="170"/>
      <c r="WAM48" s="188"/>
      <c r="WAN48" s="188"/>
      <c r="WAO48" s="188"/>
      <c r="WAP48" s="179"/>
      <c r="WAQ48" s="170"/>
      <c r="WAR48" s="188"/>
      <c r="WAS48" s="188"/>
      <c r="WAT48" s="188"/>
      <c r="WAU48" s="179"/>
      <c r="WAV48" s="170"/>
      <c r="WAW48" s="188"/>
      <c r="WAX48" s="188"/>
      <c r="WAY48" s="188"/>
      <c r="WAZ48" s="179"/>
      <c r="WBA48" s="170"/>
      <c r="WBB48" s="188"/>
      <c r="WBC48" s="188"/>
      <c r="WBD48" s="188"/>
      <c r="WBE48" s="179"/>
      <c r="WBF48" s="170"/>
      <c r="WBG48" s="188"/>
      <c r="WBH48" s="188"/>
      <c r="WBI48" s="188"/>
      <c r="WBJ48" s="179"/>
      <c r="WBK48" s="170"/>
      <c r="WBL48" s="188"/>
      <c r="WBM48" s="188"/>
      <c r="WBN48" s="188"/>
      <c r="WBO48" s="179"/>
      <c r="WBP48" s="170"/>
      <c r="WBQ48" s="188"/>
      <c r="WBR48" s="188"/>
      <c r="WBS48" s="188"/>
      <c r="WBT48" s="179"/>
      <c r="WBU48" s="170"/>
      <c r="WBV48" s="188"/>
      <c r="WBW48" s="188"/>
      <c r="WBX48" s="188"/>
      <c r="WBY48" s="179"/>
      <c r="WBZ48" s="170"/>
      <c r="WCA48" s="188"/>
      <c r="WCB48" s="188"/>
      <c r="WCC48" s="188"/>
      <c r="WCD48" s="179"/>
      <c r="WCE48" s="170"/>
      <c r="WCF48" s="188"/>
      <c r="WCG48" s="188"/>
      <c r="WCH48" s="188"/>
      <c r="WCI48" s="179"/>
      <c r="WCJ48" s="170"/>
      <c r="WCK48" s="188"/>
      <c r="WCL48" s="188"/>
      <c r="WCM48" s="188"/>
      <c r="WCN48" s="179"/>
      <c r="WCO48" s="170"/>
      <c r="WCP48" s="188"/>
      <c r="WCQ48" s="188"/>
      <c r="WCR48" s="188"/>
      <c r="WCS48" s="179"/>
      <c r="WCT48" s="170"/>
      <c r="WCU48" s="188"/>
      <c r="WCV48" s="188"/>
      <c r="WCW48" s="188"/>
      <c r="WCX48" s="179"/>
      <c r="WCY48" s="170"/>
      <c r="WCZ48" s="188"/>
      <c r="WDA48" s="188"/>
      <c r="WDB48" s="188"/>
      <c r="WDC48" s="179"/>
      <c r="WDD48" s="170"/>
      <c r="WDE48" s="188"/>
      <c r="WDF48" s="188"/>
      <c r="WDG48" s="188"/>
      <c r="WDH48" s="179"/>
      <c r="WDI48" s="170"/>
      <c r="WDJ48" s="188"/>
      <c r="WDK48" s="188"/>
      <c r="WDL48" s="188"/>
      <c r="WDM48" s="179"/>
      <c r="WDN48" s="170"/>
      <c r="WDO48" s="188"/>
      <c r="WDP48" s="188"/>
      <c r="WDQ48" s="188"/>
      <c r="WDR48" s="179"/>
      <c r="WDS48" s="170"/>
      <c r="WDT48" s="188"/>
      <c r="WDU48" s="188"/>
      <c r="WDV48" s="188"/>
      <c r="WDW48" s="179"/>
      <c r="WDX48" s="170"/>
      <c r="WDY48" s="188"/>
      <c r="WDZ48" s="188"/>
      <c r="WEA48" s="188"/>
      <c r="WEB48" s="179"/>
      <c r="WEC48" s="170"/>
      <c r="WED48" s="188"/>
      <c r="WEE48" s="188"/>
      <c r="WEF48" s="188"/>
      <c r="WEG48" s="179"/>
      <c r="WEH48" s="170"/>
      <c r="WEI48" s="188"/>
      <c r="WEJ48" s="188"/>
      <c r="WEK48" s="188"/>
      <c r="WEL48" s="179"/>
      <c r="WEM48" s="170"/>
      <c r="WEN48" s="188"/>
      <c r="WEO48" s="188"/>
      <c r="WEP48" s="188"/>
      <c r="WEQ48" s="179"/>
      <c r="WER48" s="170"/>
      <c r="WES48" s="188"/>
      <c r="WET48" s="188"/>
      <c r="WEU48" s="188"/>
      <c r="WEV48" s="179"/>
      <c r="WEW48" s="170"/>
      <c r="WEX48" s="188"/>
      <c r="WEY48" s="188"/>
      <c r="WEZ48" s="188"/>
      <c r="WFA48" s="179"/>
      <c r="WFB48" s="170"/>
      <c r="WFC48" s="188"/>
      <c r="WFD48" s="188"/>
      <c r="WFE48" s="188"/>
      <c r="WFF48" s="179"/>
      <c r="WFG48" s="170"/>
      <c r="WFH48" s="188"/>
      <c r="WFI48" s="188"/>
      <c r="WFJ48" s="188"/>
      <c r="WFK48" s="179"/>
      <c r="WFL48" s="170"/>
      <c r="WFM48" s="188"/>
      <c r="WFN48" s="188"/>
      <c r="WFO48" s="188"/>
      <c r="WFP48" s="179"/>
      <c r="WFQ48" s="170"/>
      <c r="WFR48" s="188"/>
      <c r="WFS48" s="188"/>
      <c r="WFT48" s="188"/>
      <c r="WFU48" s="179"/>
      <c r="WFV48" s="170"/>
      <c r="WFW48" s="188"/>
      <c r="WFX48" s="188"/>
      <c r="WFY48" s="188"/>
      <c r="WFZ48" s="179"/>
      <c r="WGA48" s="170"/>
      <c r="WGB48" s="188"/>
      <c r="WGC48" s="188"/>
      <c r="WGD48" s="188"/>
      <c r="WGE48" s="179"/>
      <c r="WGF48" s="170"/>
      <c r="WGG48" s="188"/>
      <c r="WGH48" s="188"/>
      <c r="WGI48" s="188"/>
      <c r="WGJ48" s="179"/>
      <c r="WGK48" s="170"/>
      <c r="WGL48" s="188"/>
      <c r="WGM48" s="188"/>
      <c r="WGN48" s="188"/>
      <c r="WGO48" s="179"/>
      <c r="WGP48" s="170"/>
      <c r="WGQ48" s="188"/>
      <c r="WGR48" s="188"/>
      <c r="WGS48" s="188"/>
      <c r="WGT48" s="179"/>
      <c r="WGU48" s="170"/>
      <c r="WGV48" s="188"/>
      <c r="WGW48" s="188"/>
      <c r="WGX48" s="188"/>
      <c r="WGY48" s="179"/>
      <c r="WGZ48" s="170"/>
      <c r="WHA48" s="188"/>
      <c r="WHB48" s="188"/>
      <c r="WHC48" s="188"/>
      <c r="WHD48" s="179"/>
      <c r="WHE48" s="170"/>
      <c r="WHF48" s="188"/>
      <c r="WHG48" s="188"/>
      <c r="WHH48" s="188"/>
      <c r="WHI48" s="179"/>
      <c r="WHJ48" s="170"/>
      <c r="WHK48" s="188"/>
      <c r="WHL48" s="188"/>
      <c r="WHM48" s="188"/>
      <c r="WHN48" s="179"/>
      <c r="WHO48" s="170"/>
      <c r="WHP48" s="188"/>
      <c r="WHQ48" s="188"/>
      <c r="WHR48" s="188"/>
      <c r="WHS48" s="179"/>
      <c r="WHT48" s="170"/>
      <c r="WHU48" s="188"/>
      <c r="WHV48" s="188"/>
      <c r="WHW48" s="188"/>
      <c r="WHX48" s="179"/>
      <c r="WHY48" s="170"/>
      <c r="WHZ48" s="188"/>
      <c r="WIA48" s="188"/>
      <c r="WIB48" s="188"/>
      <c r="WIC48" s="179"/>
      <c r="WID48" s="170"/>
      <c r="WIE48" s="188"/>
      <c r="WIF48" s="188"/>
      <c r="WIG48" s="188"/>
      <c r="WIH48" s="179"/>
      <c r="WII48" s="170"/>
      <c r="WIJ48" s="188"/>
      <c r="WIK48" s="188"/>
      <c r="WIL48" s="188"/>
      <c r="WIM48" s="179"/>
      <c r="WIN48" s="170"/>
      <c r="WIO48" s="188"/>
      <c r="WIP48" s="188"/>
      <c r="WIQ48" s="188"/>
      <c r="WIR48" s="179"/>
      <c r="WIS48" s="170"/>
      <c r="WIT48" s="188"/>
      <c r="WIU48" s="188"/>
      <c r="WIV48" s="188"/>
      <c r="WIW48" s="179"/>
      <c r="WIX48" s="170"/>
      <c r="WIY48" s="188"/>
      <c r="WIZ48" s="188"/>
      <c r="WJA48" s="188"/>
      <c r="WJB48" s="179"/>
      <c r="WJC48" s="170"/>
      <c r="WJD48" s="188"/>
      <c r="WJE48" s="188"/>
      <c r="WJF48" s="188"/>
      <c r="WJG48" s="179"/>
      <c r="WJH48" s="170"/>
      <c r="WJI48" s="188"/>
      <c r="WJJ48" s="188"/>
      <c r="WJK48" s="188"/>
      <c r="WJL48" s="179"/>
      <c r="WJM48" s="170"/>
      <c r="WJN48" s="188"/>
      <c r="WJO48" s="188"/>
      <c r="WJP48" s="188"/>
      <c r="WJQ48" s="179"/>
      <c r="WJR48" s="170"/>
      <c r="WJS48" s="188"/>
      <c r="WJT48" s="188"/>
      <c r="WJU48" s="188"/>
      <c r="WJV48" s="179"/>
      <c r="WJW48" s="170"/>
      <c r="WJX48" s="188"/>
      <c r="WJY48" s="188"/>
      <c r="WJZ48" s="188"/>
      <c r="WKA48" s="179"/>
      <c r="WKB48" s="170"/>
      <c r="WKC48" s="188"/>
      <c r="WKD48" s="188"/>
      <c r="WKE48" s="188"/>
      <c r="WKF48" s="179"/>
      <c r="WKG48" s="170"/>
      <c r="WKH48" s="188"/>
      <c r="WKI48" s="188"/>
      <c r="WKJ48" s="188"/>
      <c r="WKK48" s="179"/>
      <c r="WKL48" s="170"/>
      <c r="WKM48" s="188"/>
      <c r="WKN48" s="188"/>
      <c r="WKO48" s="188"/>
      <c r="WKP48" s="179"/>
      <c r="WKQ48" s="170"/>
      <c r="WKR48" s="188"/>
      <c r="WKS48" s="188"/>
      <c r="WKT48" s="188"/>
      <c r="WKU48" s="179"/>
      <c r="WKV48" s="170"/>
      <c r="WKW48" s="188"/>
      <c r="WKX48" s="188"/>
      <c r="WKY48" s="188"/>
      <c r="WKZ48" s="179"/>
      <c r="WLA48" s="170"/>
      <c r="WLB48" s="188"/>
      <c r="WLC48" s="188"/>
      <c r="WLD48" s="188"/>
      <c r="WLE48" s="179"/>
      <c r="WLF48" s="170"/>
      <c r="WLG48" s="188"/>
      <c r="WLH48" s="188"/>
      <c r="WLI48" s="188"/>
      <c r="WLJ48" s="179"/>
      <c r="WLK48" s="170"/>
      <c r="WLL48" s="188"/>
      <c r="WLM48" s="188"/>
      <c r="WLN48" s="188"/>
      <c r="WLO48" s="179"/>
      <c r="WLP48" s="170"/>
      <c r="WLQ48" s="188"/>
      <c r="WLR48" s="188"/>
      <c r="WLS48" s="188"/>
      <c r="WLT48" s="179"/>
      <c r="WLU48" s="170"/>
      <c r="WLV48" s="188"/>
      <c r="WLW48" s="188"/>
      <c r="WLX48" s="188"/>
      <c r="WLY48" s="179"/>
      <c r="WLZ48" s="170"/>
      <c r="WMA48" s="188"/>
      <c r="WMB48" s="188"/>
      <c r="WMC48" s="188"/>
      <c r="WMD48" s="179"/>
      <c r="WME48" s="170"/>
      <c r="WMF48" s="188"/>
      <c r="WMG48" s="188"/>
      <c r="WMH48" s="188"/>
      <c r="WMI48" s="179"/>
      <c r="WMJ48" s="170"/>
      <c r="WMK48" s="188"/>
      <c r="WML48" s="188"/>
      <c r="WMM48" s="188"/>
      <c r="WMN48" s="179"/>
      <c r="WMO48" s="170"/>
      <c r="WMP48" s="188"/>
      <c r="WMQ48" s="188"/>
      <c r="WMR48" s="188"/>
      <c r="WMS48" s="179"/>
      <c r="WMT48" s="170"/>
      <c r="WMU48" s="188"/>
      <c r="WMV48" s="188"/>
      <c r="WMW48" s="188"/>
      <c r="WMX48" s="179"/>
      <c r="WMY48" s="170"/>
      <c r="WMZ48" s="188"/>
      <c r="WNA48" s="188"/>
      <c r="WNB48" s="188"/>
      <c r="WNC48" s="179"/>
      <c r="WND48" s="170"/>
      <c r="WNE48" s="188"/>
      <c r="WNF48" s="188"/>
      <c r="WNG48" s="188"/>
      <c r="WNH48" s="179"/>
      <c r="WNI48" s="170"/>
      <c r="WNJ48" s="188"/>
      <c r="WNK48" s="188"/>
      <c r="WNL48" s="188"/>
      <c r="WNM48" s="179"/>
      <c r="WNN48" s="170"/>
      <c r="WNO48" s="188"/>
      <c r="WNP48" s="188"/>
      <c r="WNQ48" s="188"/>
      <c r="WNR48" s="179"/>
      <c r="WNS48" s="170"/>
      <c r="WNT48" s="188"/>
      <c r="WNU48" s="188"/>
      <c r="WNV48" s="188"/>
      <c r="WNW48" s="179"/>
      <c r="WNX48" s="170"/>
      <c r="WNY48" s="188"/>
      <c r="WNZ48" s="188"/>
      <c r="WOA48" s="188"/>
      <c r="WOB48" s="179"/>
      <c r="WOC48" s="170"/>
      <c r="WOD48" s="188"/>
      <c r="WOE48" s="188"/>
      <c r="WOF48" s="188"/>
      <c r="WOG48" s="179"/>
      <c r="WOH48" s="170"/>
      <c r="WOI48" s="188"/>
      <c r="WOJ48" s="188"/>
      <c r="WOK48" s="188"/>
      <c r="WOL48" s="179"/>
      <c r="WOM48" s="170"/>
      <c r="WON48" s="188"/>
      <c r="WOO48" s="188"/>
      <c r="WOP48" s="188"/>
      <c r="WOQ48" s="179"/>
      <c r="WOR48" s="170"/>
      <c r="WOS48" s="188"/>
      <c r="WOT48" s="188"/>
      <c r="WOU48" s="188"/>
      <c r="WOV48" s="179"/>
      <c r="WOW48" s="170"/>
      <c r="WOX48" s="188"/>
      <c r="WOY48" s="188"/>
      <c r="WOZ48" s="188"/>
      <c r="WPA48" s="179"/>
      <c r="WPB48" s="170"/>
      <c r="WPC48" s="188"/>
      <c r="WPD48" s="188"/>
      <c r="WPE48" s="188"/>
      <c r="WPF48" s="179"/>
      <c r="WPG48" s="170"/>
      <c r="WPH48" s="188"/>
      <c r="WPI48" s="188"/>
      <c r="WPJ48" s="188"/>
      <c r="WPK48" s="179"/>
      <c r="WPL48" s="170"/>
      <c r="WPM48" s="188"/>
      <c r="WPN48" s="188"/>
      <c r="WPO48" s="188"/>
      <c r="WPP48" s="179"/>
      <c r="WPQ48" s="170"/>
      <c r="WPR48" s="188"/>
      <c r="WPS48" s="188"/>
      <c r="WPT48" s="188"/>
      <c r="WPU48" s="179"/>
      <c r="WPV48" s="170"/>
      <c r="WPW48" s="188"/>
      <c r="WPX48" s="188"/>
      <c r="WPY48" s="188"/>
      <c r="WPZ48" s="179"/>
      <c r="WQA48" s="170"/>
      <c r="WQB48" s="188"/>
      <c r="WQC48" s="188"/>
      <c r="WQD48" s="188"/>
      <c r="WQE48" s="179"/>
      <c r="WQF48" s="170"/>
      <c r="WQG48" s="188"/>
      <c r="WQH48" s="188"/>
      <c r="WQI48" s="188"/>
      <c r="WQJ48" s="179"/>
      <c r="WQK48" s="170"/>
      <c r="WQL48" s="188"/>
      <c r="WQM48" s="188"/>
      <c r="WQN48" s="188"/>
      <c r="WQO48" s="179"/>
      <c r="WQP48" s="170"/>
      <c r="WQQ48" s="188"/>
      <c r="WQR48" s="188"/>
      <c r="WQS48" s="188"/>
      <c r="WQT48" s="179"/>
      <c r="WQU48" s="170"/>
      <c r="WQV48" s="188"/>
      <c r="WQW48" s="188"/>
      <c r="WQX48" s="188"/>
      <c r="WQY48" s="179"/>
      <c r="WQZ48" s="170"/>
      <c r="WRA48" s="188"/>
      <c r="WRB48" s="188"/>
      <c r="WRC48" s="188"/>
      <c r="WRD48" s="179"/>
      <c r="WRE48" s="170"/>
      <c r="WRF48" s="188"/>
      <c r="WRG48" s="188"/>
      <c r="WRH48" s="188"/>
      <c r="WRI48" s="179"/>
      <c r="WRJ48" s="170"/>
      <c r="WRK48" s="188"/>
      <c r="WRL48" s="188"/>
      <c r="WRM48" s="188"/>
      <c r="WRN48" s="179"/>
      <c r="WRO48" s="170"/>
      <c r="WRP48" s="188"/>
      <c r="WRQ48" s="188"/>
      <c r="WRR48" s="188"/>
      <c r="WRS48" s="179"/>
      <c r="WRT48" s="170"/>
      <c r="WRU48" s="188"/>
      <c r="WRV48" s="188"/>
      <c r="WRW48" s="188"/>
      <c r="WRX48" s="179"/>
      <c r="WRY48" s="170"/>
      <c r="WRZ48" s="188"/>
      <c r="WSA48" s="188"/>
      <c r="WSB48" s="188"/>
      <c r="WSC48" s="179"/>
      <c r="WSD48" s="170"/>
      <c r="WSE48" s="188"/>
      <c r="WSF48" s="188"/>
      <c r="WSG48" s="188"/>
      <c r="WSH48" s="179"/>
      <c r="WSI48" s="170"/>
      <c r="WSJ48" s="188"/>
      <c r="WSK48" s="188"/>
      <c r="WSL48" s="188"/>
      <c r="WSM48" s="179"/>
      <c r="WSN48" s="170"/>
      <c r="WSO48" s="188"/>
      <c r="WSP48" s="188"/>
      <c r="WSQ48" s="188"/>
      <c r="WSR48" s="179"/>
      <c r="WSS48" s="170"/>
      <c r="WST48" s="188"/>
      <c r="WSU48" s="188"/>
      <c r="WSV48" s="188"/>
      <c r="WSW48" s="179"/>
      <c r="WSX48" s="170"/>
      <c r="WSY48" s="188"/>
      <c r="WSZ48" s="188"/>
      <c r="WTA48" s="188"/>
      <c r="WTB48" s="179"/>
      <c r="WTC48" s="170"/>
      <c r="WTD48" s="188"/>
      <c r="WTE48" s="188"/>
      <c r="WTF48" s="188"/>
      <c r="WTG48" s="179"/>
      <c r="WTH48" s="170"/>
      <c r="WTI48" s="188"/>
      <c r="WTJ48" s="188"/>
      <c r="WTK48" s="188"/>
      <c r="WTL48" s="179"/>
      <c r="WTM48" s="170"/>
      <c r="WTN48" s="188"/>
      <c r="WTO48" s="188"/>
      <c r="WTP48" s="188"/>
      <c r="WTQ48" s="179"/>
      <c r="WTR48" s="170"/>
      <c r="WTS48" s="188"/>
      <c r="WTT48" s="188"/>
      <c r="WTU48" s="188"/>
      <c r="WTV48" s="179"/>
      <c r="WTW48" s="170"/>
      <c r="WTX48" s="188"/>
      <c r="WTY48" s="188"/>
      <c r="WTZ48" s="188"/>
      <c r="WUA48" s="179"/>
      <c r="WUB48" s="170"/>
      <c r="WUC48" s="188"/>
      <c r="WUD48" s="188"/>
      <c r="WUE48" s="188"/>
      <c r="WUF48" s="179"/>
      <c r="WUG48" s="170"/>
      <c r="WUH48" s="188"/>
      <c r="WUI48" s="188"/>
      <c r="WUJ48" s="188"/>
      <c r="WUK48" s="179"/>
      <c r="WUL48" s="170"/>
      <c r="WUM48" s="188"/>
      <c r="WUN48" s="188"/>
      <c r="WUO48" s="188"/>
      <c r="WUP48" s="179"/>
      <c r="WUQ48" s="170"/>
      <c r="WUR48" s="188"/>
      <c r="WUS48" s="188"/>
      <c r="WUT48" s="188"/>
      <c r="WUU48" s="179"/>
      <c r="WUV48" s="170"/>
      <c r="WUW48" s="188"/>
      <c r="WUX48" s="188"/>
      <c r="WUY48" s="188"/>
      <c r="WUZ48" s="179"/>
      <c r="WVA48" s="170"/>
      <c r="WVB48" s="188"/>
      <c r="WVC48" s="188"/>
      <c r="WVD48" s="188"/>
      <c r="WVE48" s="179"/>
      <c r="WVF48" s="170"/>
      <c r="WVG48" s="188"/>
      <c r="WVH48" s="188"/>
      <c r="WVI48" s="188"/>
      <c r="WVJ48" s="179"/>
      <c r="WVK48" s="170"/>
      <c r="WVL48" s="188"/>
      <c r="WVM48" s="188"/>
      <c r="WVN48" s="188"/>
      <c r="WVO48" s="179"/>
      <c r="WVP48" s="170"/>
      <c r="WVQ48" s="188"/>
      <c r="WVR48" s="188"/>
      <c r="WVS48" s="188"/>
      <c r="WVT48" s="179"/>
      <c r="WVU48" s="170"/>
      <c r="WVV48" s="188"/>
      <c r="WVW48" s="188"/>
      <c r="WVX48" s="188"/>
      <c r="WVY48" s="179"/>
      <c r="WVZ48" s="170"/>
      <c r="WWA48" s="188"/>
      <c r="WWB48" s="188"/>
      <c r="WWC48" s="188"/>
      <c r="WWD48" s="179"/>
      <c r="WWE48" s="170"/>
      <c r="WWF48" s="188"/>
      <c r="WWG48" s="188"/>
      <c r="WWH48" s="188"/>
      <c r="WWI48" s="179"/>
      <c r="WWJ48" s="170"/>
      <c r="WWK48" s="188"/>
      <c r="WWL48" s="188"/>
      <c r="WWM48" s="188"/>
      <c r="WWN48" s="179"/>
      <c r="WWO48" s="170"/>
      <c r="WWP48" s="188"/>
      <c r="WWQ48" s="188"/>
      <c r="WWR48" s="188"/>
      <c r="WWS48" s="179"/>
      <c r="WWT48" s="170"/>
      <c r="WWU48" s="188"/>
      <c r="WWV48" s="188"/>
      <c r="WWW48" s="188"/>
      <c r="WWX48" s="179"/>
      <c r="WWY48" s="170"/>
      <c r="WWZ48" s="188"/>
      <c r="WXA48" s="188"/>
      <c r="WXB48" s="188"/>
      <c r="WXC48" s="179"/>
      <c r="WXD48" s="170"/>
      <c r="WXE48" s="188"/>
      <c r="WXF48" s="188"/>
      <c r="WXG48" s="188"/>
      <c r="WXH48" s="179"/>
      <c r="WXI48" s="170"/>
      <c r="WXJ48" s="188"/>
      <c r="WXK48" s="188"/>
      <c r="WXL48" s="188"/>
      <c r="WXM48" s="179"/>
      <c r="WXN48" s="170"/>
      <c r="WXO48" s="188"/>
      <c r="WXP48" s="188"/>
      <c r="WXQ48" s="188"/>
      <c r="WXR48" s="179"/>
      <c r="WXS48" s="170"/>
      <c r="WXT48" s="188"/>
      <c r="WXU48" s="188"/>
      <c r="WXV48" s="188"/>
      <c r="WXW48" s="179"/>
      <c r="WXX48" s="170"/>
      <c r="WXY48" s="188"/>
      <c r="WXZ48" s="188"/>
      <c r="WYA48" s="188"/>
      <c r="WYB48" s="179"/>
      <c r="WYC48" s="170"/>
      <c r="WYD48" s="188"/>
      <c r="WYE48" s="188"/>
      <c r="WYF48" s="188"/>
      <c r="WYG48" s="179"/>
      <c r="WYH48" s="170"/>
      <c r="WYI48" s="188"/>
      <c r="WYJ48" s="188"/>
      <c r="WYK48" s="188"/>
      <c r="WYL48" s="179"/>
      <c r="WYM48" s="170"/>
      <c r="WYN48" s="188"/>
      <c r="WYO48" s="188"/>
      <c r="WYP48" s="188"/>
      <c r="WYQ48" s="179"/>
      <c r="WYR48" s="170"/>
      <c r="WYS48" s="188"/>
      <c r="WYT48" s="188"/>
      <c r="WYU48" s="188"/>
      <c r="WYV48" s="179"/>
      <c r="WYW48" s="170"/>
      <c r="WYX48" s="188"/>
      <c r="WYY48" s="188"/>
      <c r="WYZ48" s="188"/>
      <c r="WZA48" s="179"/>
      <c r="WZB48" s="170"/>
      <c r="WZC48" s="188"/>
      <c r="WZD48" s="188"/>
      <c r="WZE48" s="188"/>
      <c r="WZF48" s="179"/>
      <c r="WZG48" s="170"/>
      <c r="WZH48" s="188"/>
      <c r="WZI48" s="188"/>
      <c r="WZJ48" s="188"/>
      <c r="WZK48" s="179"/>
      <c r="WZL48" s="170"/>
      <c r="WZM48" s="188"/>
      <c r="WZN48" s="188"/>
      <c r="WZO48" s="188"/>
      <c r="WZP48" s="179"/>
      <c r="WZQ48" s="170"/>
      <c r="WZR48" s="188"/>
      <c r="WZS48" s="188"/>
      <c r="WZT48" s="188"/>
      <c r="WZU48" s="179"/>
      <c r="WZV48" s="170"/>
      <c r="WZW48" s="188"/>
      <c r="WZX48" s="188"/>
      <c r="WZY48" s="188"/>
      <c r="WZZ48" s="179"/>
      <c r="XAA48" s="170"/>
      <c r="XAB48" s="188"/>
      <c r="XAC48" s="188"/>
      <c r="XAD48" s="188"/>
      <c r="XAE48" s="179"/>
      <c r="XAF48" s="170"/>
      <c r="XAG48" s="188"/>
      <c r="XAH48" s="188"/>
      <c r="XAI48" s="188"/>
      <c r="XAJ48" s="179"/>
      <c r="XAK48" s="170"/>
      <c r="XAL48" s="188"/>
      <c r="XAM48" s="188"/>
      <c r="XAN48" s="188"/>
      <c r="XAO48" s="179"/>
      <c r="XAP48" s="170"/>
      <c r="XAQ48" s="188"/>
      <c r="XAR48" s="188"/>
      <c r="XAS48" s="188"/>
      <c r="XAT48" s="179"/>
      <c r="XAU48" s="170"/>
      <c r="XAV48" s="188"/>
      <c r="XAW48" s="188"/>
      <c r="XAX48" s="188"/>
      <c r="XAY48" s="179"/>
      <c r="XAZ48" s="170"/>
      <c r="XBA48" s="188"/>
      <c r="XBB48" s="188"/>
      <c r="XBC48" s="188"/>
      <c r="XBD48" s="179"/>
      <c r="XBE48" s="170"/>
      <c r="XBF48" s="188"/>
      <c r="XBG48" s="188"/>
      <c r="XBH48" s="188"/>
      <c r="XBI48" s="179"/>
      <c r="XBJ48" s="170"/>
      <c r="XBK48" s="188"/>
      <c r="XBL48" s="188"/>
      <c r="XBM48" s="188"/>
      <c r="XBN48" s="179"/>
      <c r="XBO48" s="170"/>
      <c r="XBP48" s="188"/>
      <c r="XBQ48" s="188"/>
      <c r="XBR48" s="188"/>
      <c r="XBS48" s="179"/>
      <c r="XBT48" s="170"/>
      <c r="XBU48" s="188"/>
      <c r="XBV48" s="188"/>
      <c r="XBW48" s="188"/>
      <c r="XBX48" s="179"/>
      <c r="XBY48" s="170"/>
      <c r="XBZ48" s="188"/>
      <c r="XCA48" s="188"/>
      <c r="XCB48" s="188"/>
      <c r="XCC48" s="179"/>
      <c r="XCD48" s="170"/>
      <c r="XCE48" s="188"/>
      <c r="XCF48" s="188"/>
      <c r="XCG48" s="188"/>
      <c r="XCH48" s="179"/>
      <c r="XCI48" s="170"/>
      <c r="XCJ48" s="188"/>
      <c r="XCK48" s="188"/>
      <c r="XCL48" s="188"/>
      <c r="XCM48" s="179"/>
      <c r="XCN48" s="170"/>
      <c r="XCO48" s="188"/>
      <c r="XCP48" s="188"/>
      <c r="XCQ48" s="188"/>
      <c r="XCR48" s="179"/>
      <c r="XCS48" s="170"/>
      <c r="XCT48" s="188"/>
      <c r="XCU48" s="188"/>
      <c r="XCV48" s="188"/>
      <c r="XCW48" s="179"/>
      <c r="XCX48" s="170"/>
      <c r="XCY48" s="188"/>
      <c r="XCZ48" s="188"/>
      <c r="XDA48" s="188"/>
      <c r="XDB48" s="179"/>
      <c r="XDC48" s="170"/>
      <c r="XDD48" s="188"/>
      <c r="XDE48" s="188"/>
      <c r="XDF48" s="188"/>
      <c r="XDG48" s="179"/>
      <c r="XDH48" s="170"/>
      <c r="XDI48" s="188"/>
      <c r="XDJ48" s="188"/>
      <c r="XDK48" s="188"/>
      <c r="XDL48" s="179"/>
      <c r="XDM48" s="170"/>
      <c r="XDN48" s="188"/>
      <c r="XDO48" s="188"/>
      <c r="XDP48" s="188"/>
      <c r="XDQ48" s="179"/>
      <c r="XDR48" s="170"/>
      <c r="XDS48" s="188"/>
      <c r="XDT48" s="188"/>
      <c r="XDU48" s="188"/>
      <c r="XDV48" s="179"/>
      <c r="XDW48" s="170"/>
      <c r="XDX48" s="188"/>
      <c r="XDY48" s="188"/>
      <c r="XDZ48" s="188"/>
      <c r="XEA48" s="179"/>
      <c r="XEB48" s="170"/>
      <c r="XEC48" s="188"/>
      <c r="XED48" s="188"/>
      <c r="XEE48" s="188"/>
      <c r="XEF48" s="179"/>
      <c r="XEG48" s="170"/>
      <c r="XEH48" s="188"/>
      <c r="XEI48" s="188"/>
      <c r="XEJ48" s="188"/>
      <c r="XEK48" s="179"/>
      <c r="XEL48" s="170"/>
      <c r="XEM48" s="188"/>
      <c r="XEN48" s="188"/>
      <c r="XEO48" s="188"/>
      <c r="XEP48" s="179"/>
      <c r="XEQ48" s="170"/>
      <c r="XER48" s="188"/>
      <c r="XES48" s="188"/>
      <c r="XET48" s="188"/>
      <c r="XEU48" s="179"/>
      <c r="XEV48" s="170"/>
      <c r="XEW48" s="188"/>
      <c r="XEX48" s="188"/>
    </row>
    <row r="49" spans="1:16378" ht="12" customHeight="1">
      <c r="A49" s="169">
        <v>29</v>
      </c>
      <c r="B49" s="173" t="s">
        <v>519</v>
      </c>
      <c r="C49" s="209"/>
      <c r="D49" s="209"/>
      <c r="E49" s="209"/>
    </row>
    <row r="50" spans="1:16378" ht="12" customHeight="1">
      <c r="A50" s="169">
        <v>30</v>
      </c>
      <c r="B50" s="173" t="s">
        <v>520</v>
      </c>
      <c r="C50" s="209"/>
      <c r="D50" s="209"/>
      <c r="E50" s="209"/>
    </row>
    <row r="51" spans="1:16378" ht="12" customHeight="1">
      <c r="A51" s="169">
        <v>31</v>
      </c>
      <c r="B51" s="173" t="s">
        <v>521</v>
      </c>
      <c r="C51" s="209"/>
      <c r="D51" s="209"/>
      <c r="E51" s="209"/>
    </row>
    <row r="52" spans="1:16378" ht="24" customHeight="1">
      <c r="A52" s="179" t="s">
        <v>522</v>
      </c>
      <c r="B52" s="173" t="s">
        <v>523</v>
      </c>
      <c r="C52" s="190"/>
      <c r="D52" s="190"/>
      <c r="E52" s="190"/>
    </row>
    <row r="53" spans="1:16378" ht="12" customHeight="1">
      <c r="A53" s="183"/>
      <c r="B53" s="211"/>
      <c r="C53" s="212"/>
      <c r="D53" s="212"/>
      <c r="E53" s="212"/>
    </row>
    <row r="54" spans="1:16378" ht="12" customHeight="1">
      <c r="A54" s="1504" t="s">
        <v>511</v>
      </c>
      <c r="B54" s="1504"/>
      <c r="C54" s="1492"/>
      <c r="D54" s="1492"/>
      <c r="E54" s="1492"/>
    </row>
    <row r="55" spans="1:16378" ht="24" customHeight="1">
      <c r="A55" s="179" t="s">
        <v>524</v>
      </c>
      <c r="B55" s="170" t="s">
        <v>525</v>
      </c>
      <c r="C55" s="188"/>
      <c r="D55" s="188"/>
      <c r="E55" s="188"/>
      <c r="F55" s="179"/>
      <c r="G55" s="188"/>
      <c r="H55" s="188"/>
      <c r="I55" s="188"/>
      <c r="J55" s="179"/>
      <c r="K55" s="170"/>
      <c r="L55" s="188"/>
      <c r="M55" s="188"/>
      <c r="N55" s="188"/>
      <c r="O55" s="179"/>
      <c r="P55" s="170"/>
      <c r="Q55" s="188"/>
      <c r="R55" s="188"/>
      <c r="S55" s="188"/>
      <c r="T55" s="179"/>
      <c r="U55" s="170"/>
      <c r="V55" s="188"/>
      <c r="W55" s="188"/>
      <c r="X55" s="188"/>
      <c r="Y55" s="179"/>
      <c r="Z55" s="170"/>
      <c r="AA55" s="188"/>
      <c r="AB55" s="188"/>
      <c r="AC55" s="188"/>
      <c r="AD55" s="179"/>
      <c r="AE55" s="170"/>
      <c r="AF55" s="188"/>
      <c r="AG55" s="188"/>
      <c r="AH55" s="188"/>
      <c r="AI55" s="179"/>
      <c r="AJ55" s="170"/>
      <c r="AK55" s="188"/>
      <c r="AL55" s="188"/>
      <c r="AM55" s="188"/>
      <c r="AN55" s="179"/>
      <c r="AO55" s="170"/>
      <c r="AP55" s="188"/>
      <c r="AQ55" s="188"/>
      <c r="AR55" s="188"/>
      <c r="AS55" s="179"/>
      <c r="AT55" s="170"/>
      <c r="AU55" s="188"/>
      <c r="AV55" s="188"/>
      <c r="AW55" s="188"/>
      <c r="AX55" s="179"/>
      <c r="AY55" s="170"/>
      <c r="AZ55" s="188"/>
      <c r="BA55" s="188"/>
      <c r="BB55" s="188"/>
      <c r="BC55" s="179"/>
      <c r="BD55" s="170"/>
      <c r="BE55" s="188"/>
      <c r="BF55" s="188"/>
      <c r="BG55" s="188"/>
      <c r="BH55" s="179"/>
      <c r="BI55" s="170"/>
      <c r="BJ55" s="188"/>
      <c r="BK55" s="188"/>
      <c r="BL55" s="188"/>
      <c r="BM55" s="179"/>
      <c r="BN55" s="170"/>
      <c r="BO55" s="188"/>
      <c r="BP55" s="188"/>
      <c r="BQ55" s="188"/>
      <c r="BR55" s="179"/>
      <c r="BS55" s="170"/>
      <c r="BT55" s="188"/>
      <c r="BU55" s="188"/>
      <c r="BV55" s="188"/>
      <c r="BW55" s="179"/>
      <c r="BX55" s="170"/>
      <c r="BY55" s="188"/>
      <c r="BZ55" s="188"/>
      <c r="CA55" s="188"/>
      <c r="CB55" s="179"/>
      <c r="CC55" s="170"/>
      <c r="CD55" s="188"/>
      <c r="CE55" s="188"/>
      <c r="CF55" s="188"/>
      <c r="CG55" s="179"/>
      <c r="CH55" s="170"/>
      <c r="CI55" s="188"/>
      <c r="CJ55" s="188"/>
      <c r="CK55" s="188"/>
      <c r="CL55" s="179"/>
      <c r="CM55" s="170"/>
      <c r="CN55" s="188"/>
      <c r="CO55" s="188"/>
      <c r="CP55" s="188"/>
      <c r="CQ55" s="179"/>
      <c r="CR55" s="170"/>
      <c r="CS55" s="188"/>
      <c r="CT55" s="188"/>
      <c r="CU55" s="188"/>
      <c r="CV55" s="179"/>
      <c r="CW55" s="170"/>
      <c r="CX55" s="188"/>
      <c r="CY55" s="188"/>
      <c r="CZ55" s="188"/>
      <c r="DA55" s="179"/>
      <c r="DB55" s="170"/>
      <c r="DC55" s="188"/>
      <c r="DD55" s="188"/>
      <c r="DE55" s="188"/>
      <c r="DF55" s="179"/>
      <c r="DG55" s="170"/>
      <c r="DH55" s="188"/>
      <c r="DI55" s="188"/>
      <c r="DJ55" s="188"/>
      <c r="DK55" s="179"/>
      <c r="DL55" s="170"/>
      <c r="DM55" s="188"/>
      <c r="DN55" s="188"/>
      <c r="DO55" s="188"/>
      <c r="DP55" s="179"/>
      <c r="DQ55" s="170"/>
      <c r="DR55" s="188"/>
      <c r="DS55" s="188"/>
      <c r="DT55" s="188"/>
      <c r="DU55" s="179"/>
      <c r="DV55" s="170"/>
      <c r="DW55" s="188"/>
      <c r="DX55" s="188"/>
      <c r="DY55" s="188"/>
      <c r="DZ55" s="179"/>
      <c r="EA55" s="170"/>
      <c r="EB55" s="188"/>
      <c r="EC55" s="188"/>
      <c r="ED55" s="188"/>
      <c r="EE55" s="179"/>
      <c r="EF55" s="170"/>
      <c r="EG55" s="188"/>
      <c r="EH55" s="188"/>
      <c r="EI55" s="188"/>
      <c r="EJ55" s="179"/>
      <c r="EK55" s="170"/>
      <c r="EL55" s="188"/>
      <c r="EM55" s="188"/>
      <c r="EN55" s="188"/>
      <c r="EO55" s="179"/>
      <c r="EP55" s="170"/>
      <c r="EQ55" s="188"/>
      <c r="ER55" s="188"/>
      <c r="ES55" s="188"/>
      <c r="ET55" s="179"/>
      <c r="EU55" s="170"/>
      <c r="EV55" s="188"/>
      <c r="EW55" s="188"/>
      <c r="EX55" s="188"/>
      <c r="EY55" s="179"/>
      <c r="EZ55" s="170"/>
      <c r="FA55" s="188"/>
      <c r="FB55" s="188"/>
      <c r="FC55" s="188"/>
      <c r="FD55" s="179"/>
      <c r="FE55" s="170"/>
      <c r="FF55" s="188"/>
      <c r="FG55" s="188"/>
      <c r="FH55" s="188"/>
      <c r="FI55" s="179"/>
      <c r="FJ55" s="170"/>
      <c r="FK55" s="188"/>
      <c r="FL55" s="188"/>
      <c r="FM55" s="188"/>
      <c r="FN55" s="179"/>
      <c r="FO55" s="170"/>
      <c r="FP55" s="188"/>
      <c r="FQ55" s="188"/>
      <c r="FR55" s="188"/>
      <c r="FS55" s="179"/>
      <c r="FT55" s="170"/>
      <c r="FU55" s="188"/>
      <c r="FV55" s="188"/>
      <c r="FW55" s="188"/>
      <c r="FX55" s="179"/>
      <c r="FY55" s="170"/>
      <c r="FZ55" s="188"/>
      <c r="GA55" s="188"/>
      <c r="GB55" s="188"/>
      <c r="GC55" s="179"/>
      <c r="GD55" s="170"/>
      <c r="GE55" s="188"/>
      <c r="GF55" s="188"/>
      <c r="GG55" s="188"/>
      <c r="GH55" s="179"/>
      <c r="GI55" s="170"/>
      <c r="GJ55" s="188"/>
      <c r="GK55" s="188"/>
      <c r="GL55" s="188"/>
      <c r="GM55" s="179"/>
      <c r="GN55" s="170"/>
      <c r="GO55" s="188"/>
      <c r="GP55" s="188"/>
      <c r="GQ55" s="188"/>
      <c r="GR55" s="179"/>
      <c r="GS55" s="170"/>
      <c r="GT55" s="188"/>
      <c r="GU55" s="188"/>
      <c r="GV55" s="188"/>
      <c r="GW55" s="179"/>
      <c r="GX55" s="170"/>
      <c r="GY55" s="188"/>
      <c r="GZ55" s="188"/>
      <c r="HA55" s="188"/>
      <c r="HB55" s="179"/>
      <c r="HC55" s="170"/>
      <c r="HD55" s="188"/>
      <c r="HE55" s="188"/>
      <c r="HF55" s="188"/>
      <c r="HG55" s="179"/>
      <c r="HH55" s="170"/>
      <c r="HI55" s="188"/>
      <c r="HJ55" s="188"/>
      <c r="HK55" s="188"/>
      <c r="HL55" s="179"/>
      <c r="HM55" s="170"/>
      <c r="HN55" s="188"/>
      <c r="HO55" s="188"/>
      <c r="HP55" s="188"/>
      <c r="HQ55" s="179"/>
      <c r="HR55" s="170"/>
      <c r="HS55" s="188"/>
      <c r="HT55" s="188"/>
      <c r="HU55" s="188"/>
      <c r="HV55" s="179"/>
      <c r="HW55" s="170"/>
      <c r="HX55" s="188"/>
      <c r="HY55" s="188"/>
      <c r="HZ55" s="188"/>
      <c r="IA55" s="179"/>
      <c r="IB55" s="170"/>
      <c r="IC55" s="188"/>
      <c r="ID55" s="188"/>
      <c r="IE55" s="188"/>
      <c r="IF55" s="179"/>
      <c r="IG55" s="170"/>
      <c r="IH55" s="188"/>
      <c r="II55" s="188"/>
      <c r="IJ55" s="188"/>
      <c r="IK55" s="179"/>
      <c r="IL55" s="170"/>
      <c r="IM55" s="188"/>
      <c r="IN55" s="188"/>
      <c r="IO55" s="188"/>
      <c r="IP55" s="179"/>
      <c r="IQ55" s="170"/>
      <c r="IR55" s="188"/>
      <c r="IS55" s="188"/>
      <c r="IT55" s="188"/>
      <c r="IU55" s="179"/>
      <c r="IV55" s="170"/>
      <c r="IW55" s="188"/>
      <c r="IX55" s="188"/>
      <c r="IY55" s="188"/>
      <c r="IZ55" s="179"/>
      <c r="JA55" s="170"/>
      <c r="JB55" s="188"/>
      <c r="JC55" s="188"/>
      <c r="JD55" s="188"/>
      <c r="JE55" s="179"/>
      <c r="JF55" s="170"/>
      <c r="JG55" s="188"/>
      <c r="JH55" s="188"/>
      <c r="JI55" s="188"/>
      <c r="JJ55" s="179"/>
      <c r="JK55" s="170"/>
      <c r="JL55" s="188"/>
      <c r="JM55" s="188"/>
      <c r="JN55" s="188"/>
      <c r="JO55" s="179"/>
      <c r="JP55" s="170"/>
      <c r="JQ55" s="188"/>
      <c r="JR55" s="188"/>
      <c r="JS55" s="188"/>
      <c r="JT55" s="179"/>
      <c r="JU55" s="170"/>
      <c r="JV55" s="188"/>
      <c r="JW55" s="188"/>
      <c r="JX55" s="188"/>
      <c r="JY55" s="179"/>
      <c r="JZ55" s="170"/>
      <c r="KA55" s="188"/>
      <c r="KB55" s="188"/>
      <c r="KC55" s="188"/>
      <c r="KD55" s="179"/>
      <c r="KE55" s="170"/>
      <c r="KF55" s="188"/>
      <c r="KG55" s="188"/>
      <c r="KH55" s="188"/>
      <c r="KI55" s="179"/>
      <c r="KJ55" s="170"/>
      <c r="KK55" s="188"/>
      <c r="KL55" s="188"/>
      <c r="KM55" s="188"/>
      <c r="KN55" s="179"/>
      <c r="KO55" s="170"/>
      <c r="KP55" s="188"/>
      <c r="KQ55" s="188"/>
      <c r="KR55" s="188"/>
      <c r="KS55" s="179"/>
      <c r="KT55" s="170"/>
      <c r="KU55" s="188"/>
      <c r="KV55" s="188"/>
      <c r="KW55" s="188"/>
      <c r="KX55" s="179"/>
      <c r="KY55" s="170"/>
      <c r="KZ55" s="188"/>
      <c r="LA55" s="188"/>
      <c r="LB55" s="188"/>
      <c r="LC55" s="179"/>
      <c r="LD55" s="170"/>
      <c r="LE55" s="188"/>
      <c r="LF55" s="188"/>
      <c r="LG55" s="188"/>
      <c r="LH55" s="179"/>
      <c r="LI55" s="170"/>
      <c r="LJ55" s="188"/>
      <c r="LK55" s="188"/>
      <c r="LL55" s="188"/>
      <c r="LM55" s="179"/>
      <c r="LN55" s="170"/>
      <c r="LO55" s="188"/>
      <c r="LP55" s="188"/>
      <c r="LQ55" s="188"/>
      <c r="LR55" s="179"/>
      <c r="LS55" s="170"/>
      <c r="LT55" s="188"/>
      <c r="LU55" s="188"/>
      <c r="LV55" s="188"/>
      <c r="LW55" s="179"/>
      <c r="LX55" s="170"/>
      <c r="LY55" s="188"/>
      <c r="LZ55" s="188"/>
      <c r="MA55" s="188"/>
      <c r="MB55" s="179"/>
      <c r="MC55" s="170"/>
      <c r="MD55" s="188"/>
      <c r="ME55" s="188"/>
      <c r="MF55" s="188"/>
      <c r="MG55" s="179"/>
      <c r="MH55" s="170"/>
      <c r="MI55" s="188"/>
      <c r="MJ55" s="188"/>
      <c r="MK55" s="188"/>
      <c r="ML55" s="179"/>
      <c r="MM55" s="170"/>
      <c r="MN55" s="188"/>
      <c r="MO55" s="188"/>
      <c r="MP55" s="188"/>
      <c r="MQ55" s="179"/>
      <c r="MR55" s="170"/>
      <c r="MS55" s="188"/>
      <c r="MT55" s="188"/>
      <c r="MU55" s="188"/>
      <c r="MV55" s="179"/>
      <c r="MW55" s="170"/>
      <c r="MX55" s="188"/>
      <c r="MY55" s="188"/>
      <c r="MZ55" s="188"/>
      <c r="NA55" s="179"/>
      <c r="NB55" s="170"/>
      <c r="NC55" s="188"/>
      <c r="ND55" s="188"/>
      <c r="NE55" s="188"/>
      <c r="NF55" s="179"/>
      <c r="NG55" s="170"/>
      <c r="NH55" s="188"/>
      <c r="NI55" s="188"/>
      <c r="NJ55" s="188"/>
      <c r="NK55" s="179"/>
      <c r="NL55" s="170"/>
      <c r="NM55" s="188"/>
      <c r="NN55" s="188"/>
      <c r="NO55" s="188"/>
      <c r="NP55" s="179"/>
      <c r="NQ55" s="170"/>
      <c r="NR55" s="188"/>
      <c r="NS55" s="188"/>
      <c r="NT55" s="188"/>
      <c r="NU55" s="179"/>
      <c r="NV55" s="170"/>
      <c r="NW55" s="188"/>
      <c r="NX55" s="188"/>
      <c r="NY55" s="188"/>
      <c r="NZ55" s="179"/>
      <c r="OA55" s="170"/>
      <c r="OB55" s="188"/>
      <c r="OC55" s="188"/>
      <c r="OD55" s="188"/>
      <c r="OE55" s="179"/>
      <c r="OF55" s="170"/>
      <c r="OG55" s="188"/>
      <c r="OH55" s="188"/>
      <c r="OI55" s="188"/>
      <c r="OJ55" s="179"/>
      <c r="OK55" s="170"/>
      <c r="OL55" s="188"/>
      <c r="OM55" s="188"/>
      <c r="ON55" s="188"/>
      <c r="OO55" s="179"/>
      <c r="OP55" s="170"/>
      <c r="OQ55" s="188"/>
      <c r="OR55" s="188"/>
      <c r="OS55" s="188"/>
      <c r="OT55" s="179"/>
      <c r="OU55" s="170"/>
      <c r="OV55" s="188"/>
      <c r="OW55" s="188"/>
      <c r="OX55" s="188"/>
      <c r="OY55" s="179"/>
      <c r="OZ55" s="170"/>
      <c r="PA55" s="188"/>
      <c r="PB55" s="188"/>
      <c r="PC55" s="188"/>
      <c r="PD55" s="179"/>
      <c r="PE55" s="170"/>
      <c r="PF55" s="188"/>
      <c r="PG55" s="188"/>
      <c r="PH55" s="188"/>
      <c r="PI55" s="179"/>
      <c r="PJ55" s="170"/>
      <c r="PK55" s="188"/>
      <c r="PL55" s="188"/>
      <c r="PM55" s="188"/>
      <c r="PN55" s="179"/>
      <c r="PO55" s="170"/>
      <c r="PP55" s="188"/>
      <c r="PQ55" s="188"/>
      <c r="PR55" s="188"/>
      <c r="PS55" s="179"/>
      <c r="PT55" s="170"/>
      <c r="PU55" s="188"/>
      <c r="PV55" s="188"/>
      <c r="PW55" s="188"/>
      <c r="PX55" s="179"/>
      <c r="PY55" s="170"/>
      <c r="PZ55" s="188"/>
      <c r="QA55" s="188"/>
      <c r="QB55" s="188"/>
      <c r="QC55" s="179"/>
      <c r="QD55" s="170"/>
      <c r="QE55" s="188"/>
      <c r="QF55" s="188"/>
      <c r="QG55" s="188"/>
      <c r="QH55" s="179"/>
      <c r="QI55" s="170"/>
      <c r="QJ55" s="188"/>
      <c r="QK55" s="188"/>
      <c r="QL55" s="188"/>
      <c r="QM55" s="179"/>
      <c r="QN55" s="170"/>
      <c r="QO55" s="188"/>
      <c r="QP55" s="188"/>
      <c r="QQ55" s="188"/>
      <c r="QR55" s="179"/>
      <c r="QS55" s="170"/>
      <c r="QT55" s="188"/>
      <c r="QU55" s="188"/>
      <c r="QV55" s="188"/>
      <c r="QW55" s="179"/>
      <c r="QX55" s="170"/>
      <c r="QY55" s="188"/>
      <c r="QZ55" s="188"/>
      <c r="RA55" s="188"/>
      <c r="RB55" s="179"/>
      <c r="RC55" s="170"/>
      <c r="RD55" s="188"/>
      <c r="RE55" s="188"/>
      <c r="RF55" s="188"/>
      <c r="RG55" s="179"/>
      <c r="RH55" s="170"/>
      <c r="RI55" s="188"/>
      <c r="RJ55" s="188"/>
      <c r="RK55" s="188"/>
      <c r="RL55" s="179"/>
      <c r="RM55" s="170"/>
      <c r="RN55" s="188"/>
      <c r="RO55" s="188"/>
      <c r="RP55" s="188"/>
      <c r="RQ55" s="179"/>
      <c r="RR55" s="170"/>
      <c r="RS55" s="188"/>
      <c r="RT55" s="188"/>
      <c r="RU55" s="188"/>
      <c r="RV55" s="179"/>
      <c r="RW55" s="170"/>
      <c r="RX55" s="188"/>
      <c r="RY55" s="188"/>
      <c r="RZ55" s="188"/>
      <c r="SA55" s="179"/>
      <c r="SB55" s="170"/>
      <c r="SC55" s="188"/>
      <c r="SD55" s="188"/>
      <c r="SE55" s="188"/>
      <c r="SF55" s="179"/>
      <c r="SG55" s="170"/>
      <c r="SH55" s="188"/>
      <c r="SI55" s="188"/>
      <c r="SJ55" s="188"/>
      <c r="SK55" s="179"/>
      <c r="SL55" s="170"/>
      <c r="SM55" s="188"/>
      <c r="SN55" s="188"/>
      <c r="SO55" s="188"/>
      <c r="SP55" s="179"/>
      <c r="SQ55" s="170"/>
      <c r="SR55" s="188"/>
      <c r="SS55" s="188"/>
      <c r="ST55" s="188"/>
      <c r="SU55" s="179"/>
      <c r="SV55" s="170"/>
      <c r="SW55" s="188"/>
      <c r="SX55" s="188"/>
      <c r="SY55" s="188"/>
      <c r="SZ55" s="179"/>
      <c r="TA55" s="170"/>
      <c r="TB55" s="188"/>
      <c r="TC55" s="188"/>
      <c r="TD55" s="188"/>
      <c r="TE55" s="179"/>
      <c r="TF55" s="170"/>
      <c r="TG55" s="188"/>
      <c r="TH55" s="188"/>
      <c r="TI55" s="188"/>
      <c r="TJ55" s="179"/>
      <c r="TK55" s="170"/>
      <c r="TL55" s="188"/>
      <c r="TM55" s="188"/>
      <c r="TN55" s="188"/>
      <c r="TO55" s="179"/>
      <c r="TP55" s="170"/>
      <c r="TQ55" s="188"/>
      <c r="TR55" s="188"/>
      <c r="TS55" s="188"/>
      <c r="TT55" s="179"/>
      <c r="TU55" s="170"/>
      <c r="TV55" s="188"/>
      <c r="TW55" s="188"/>
      <c r="TX55" s="188"/>
      <c r="TY55" s="179"/>
      <c r="TZ55" s="170"/>
      <c r="UA55" s="188"/>
      <c r="UB55" s="188"/>
      <c r="UC55" s="188"/>
      <c r="UD55" s="179"/>
      <c r="UE55" s="170"/>
      <c r="UF55" s="188"/>
      <c r="UG55" s="188"/>
      <c r="UH55" s="188"/>
      <c r="UI55" s="179"/>
      <c r="UJ55" s="170"/>
      <c r="UK55" s="188"/>
      <c r="UL55" s="188"/>
      <c r="UM55" s="188"/>
      <c r="UN55" s="179"/>
      <c r="UO55" s="170"/>
      <c r="UP55" s="188"/>
      <c r="UQ55" s="188"/>
      <c r="UR55" s="188"/>
      <c r="US55" s="179"/>
      <c r="UT55" s="170"/>
      <c r="UU55" s="188"/>
      <c r="UV55" s="188"/>
      <c r="UW55" s="188"/>
      <c r="UX55" s="179"/>
      <c r="UY55" s="170"/>
      <c r="UZ55" s="188"/>
      <c r="VA55" s="188"/>
      <c r="VB55" s="188"/>
      <c r="VC55" s="179"/>
      <c r="VD55" s="170"/>
      <c r="VE55" s="188"/>
      <c r="VF55" s="188"/>
      <c r="VG55" s="188"/>
      <c r="VH55" s="179"/>
      <c r="VI55" s="170"/>
      <c r="VJ55" s="188"/>
      <c r="VK55" s="188"/>
      <c r="VL55" s="188"/>
      <c r="VM55" s="179"/>
      <c r="VN55" s="170"/>
      <c r="VO55" s="188"/>
      <c r="VP55" s="188"/>
      <c r="VQ55" s="188"/>
      <c r="VR55" s="179"/>
      <c r="VS55" s="170"/>
      <c r="VT55" s="188"/>
      <c r="VU55" s="188"/>
      <c r="VV55" s="188"/>
      <c r="VW55" s="179"/>
      <c r="VX55" s="170"/>
      <c r="VY55" s="188"/>
      <c r="VZ55" s="188"/>
      <c r="WA55" s="188"/>
      <c r="WB55" s="179"/>
      <c r="WC55" s="170"/>
      <c r="WD55" s="188"/>
      <c r="WE55" s="188"/>
      <c r="WF55" s="188"/>
      <c r="WG55" s="179"/>
      <c r="WH55" s="170"/>
      <c r="WI55" s="188"/>
      <c r="WJ55" s="188"/>
      <c r="WK55" s="188"/>
      <c r="WL55" s="179"/>
      <c r="WM55" s="170"/>
      <c r="WN55" s="188"/>
      <c r="WO55" s="188"/>
      <c r="WP55" s="188"/>
      <c r="WQ55" s="179"/>
      <c r="WR55" s="170"/>
      <c r="WS55" s="188"/>
      <c r="WT55" s="188"/>
      <c r="WU55" s="188"/>
      <c r="WV55" s="179"/>
      <c r="WW55" s="170"/>
      <c r="WX55" s="188"/>
      <c r="WY55" s="188"/>
      <c r="WZ55" s="188"/>
      <c r="XA55" s="179"/>
      <c r="XB55" s="170"/>
      <c r="XC55" s="188"/>
      <c r="XD55" s="188"/>
      <c r="XE55" s="188"/>
      <c r="XF55" s="179"/>
      <c r="XG55" s="170"/>
      <c r="XH55" s="188"/>
      <c r="XI55" s="188"/>
      <c r="XJ55" s="188"/>
      <c r="XK55" s="179"/>
      <c r="XL55" s="170"/>
      <c r="XM55" s="188"/>
      <c r="XN55" s="188"/>
      <c r="XO55" s="188"/>
      <c r="XP55" s="179"/>
      <c r="XQ55" s="170"/>
      <c r="XR55" s="188"/>
      <c r="XS55" s="188"/>
      <c r="XT55" s="188"/>
      <c r="XU55" s="179"/>
      <c r="XV55" s="170"/>
      <c r="XW55" s="188"/>
      <c r="XX55" s="188"/>
      <c r="XY55" s="188"/>
      <c r="XZ55" s="179"/>
      <c r="YA55" s="170"/>
      <c r="YB55" s="188"/>
      <c r="YC55" s="188"/>
      <c r="YD55" s="188"/>
      <c r="YE55" s="179"/>
      <c r="YF55" s="170"/>
      <c r="YG55" s="188"/>
      <c r="YH55" s="188"/>
      <c r="YI55" s="188"/>
      <c r="YJ55" s="179"/>
      <c r="YK55" s="170"/>
      <c r="YL55" s="188"/>
      <c r="YM55" s="188"/>
      <c r="YN55" s="188"/>
      <c r="YO55" s="179"/>
      <c r="YP55" s="170"/>
      <c r="YQ55" s="188"/>
      <c r="YR55" s="188"/>
      <c r="YS55" s="188"/>
      <c r="YT55" s="179"/>
      <c r="YU55" s="170"/>
      <c r="YV55" s="188"/>
      <c r="YW55" s="188"/>
      <c r="YX55" s="188"/>
      <c r="YY55" s="179"/>
      <c r="YZ55" s="170"/>
      <c r="ZA55" s="188"/>
      <c r="ZB55" s="188"/>
      <c r="ZC55" s="188"/>
      <c r="ZD55" s="179"/>
      <c r="ZE55" s="170"/>
      <c r="ZF55" s="188"/>
      <c r="ZG55" s="188"/>
      <c r="ZH55" s="188"/>
      <c r="ZI55" s="179"/>
      <c r="ZJ55" s="170"/>
      <c r="ZK55" s="188"/>
      <c r="ZL55" s="188"/>
      <c r="ZM55" s="188"/>
      <c r="ZN55" s="179"/>
      <c r="ZO55" s="170"/>
      <c r="ZP55" s="188"/>
      <c r="ZQ55" s="188"/>
      <c r="ZR55" s="188"/>
      <c r="ZS55" s="179"/>
      <c r="ZT55" s="170"/>
      <c r="ZU55" s="188"/>
      <c r="ZV55" s="188"/>
      <c r="ZW55" s="188"/>
      <c r="ZX55" s="179"/>
      <c r="ZY55" s="170"/>
      <c r="ZZ55" s="188"/>
      <c r="AAA55" s="188"/>
      <c r="AAB55" s="188"/>
      <c r="AAC55" s="179"/>
      <c r="AAD55" s="170"/>
      <c r="AAE55" s="188"/>
      <c r="AAF55" s="188"/>
      <c r="AAG55" s="188"/>
      <c r="AAH55" s="179"/>
      <c r="AAI55" s="170"/>
      <c r="AAJ55" s="188"/>
      <c r="AAK55" s="188"/>
      <c r="AAL55" s="188"/>
      <c r="AAM55" s="179"/>
      <c r="AAN55" s="170"/>
      <c r="AAO55" s="188"/>
      <c r="AAP55" s="188"/>
      <c r="AAQ55" s="188"/>
      <c r="AAR55" s="179"/>
      <c r="AAS55" s="170"/>
      <c r="AAT55" s="188"/>
      <c r="AAU55" s="188"/>
      <c r="AAV55" s="188"/>
      <c r="AAW55" s="179"/>
      <c r="AAX55" s="170"/>
      <c r="AAY55" s="188"/>
      <c r="AAZ55" s="188"/>
      <c r="ABA55" s="188"/>
      <c r="ABB55" s="179"/>
      <c r="ABC55" s="170"/>
      <c r="ABD55" s="188"/>
      <c r="ABE55" s="188"/>
      <c r="ABF55" s="188"/>
      <c r="ABG55" s="179"/>
      <c r="ABH55" s="170"/>
      <c r="ABI55" s="188"/>
      <c r="ABJ55" s="188"/>
      <c r="ABK55" s="188"/>
      <c r="ABL55" s="179"/>
      <c r="ABM55" s="170"/>
      <c r="ABN55" s="188"/>
      <c r="ABO55" s="188"/>
      <c r="ABP55" s="188"/>
      <c r="ABQ55" s="179"/>
      <c r="ABR55" s="170"/>
      <c r="ABS55" s="188"/>
      <c r="ABT55" s="188"/>
      <c r="ABU55" s="188"/>
      <c r="ABV55" s="179"/>
      <c r="ABW55" s="170"/>
      <c r="ABX55" s="188"/>
      <c r="ABY55" s="188"/>
      <c r="ABZ55" s="188"/>
      <c r="ACA55" s="179"/>
      <c r="ACB55" s="170"/>
      <c r="ACC55" s="188"/>
      <c r="ACD55" s="188"/>
      <c r="ACE55" s="188"/>
      <c r="ACF55" s="179"/>
      <c r="ACG55" s="170"/>
      <c r="ACH55" s="188"/>
      <c r="ACI55" s="188"/>
      <c r="ACJ55" s="188"/>
      <c r="ACK55" s="179"/>
      <c r="ACL55" s="170"/>
      <c r="ACM55" s="188"/>
      <c r="ACN55" s="188"/>
      <c r="ACO55" s="188"/>
      <c r="ACP55" s="179"/>
      <c r="ACQ55" s="170"/>
      <c r="ACR55" s="188"/>
      <c r="ACS55" s="188"/>
      <c r="ACT55" s="188"/>
      <c r="ACU55" s="179"/>
      <c r="ACV55" s="170"/>
      <c r="ACW55" s="188"/>
      <c r="ACX55" s="188"/>
      <c r="ACY55" s="188"/>
      <c r="ACZ55" s="179"/>
      <c r="ADA55" s="170"/>
      <c r="ADB55" s="188"/>
      <c r="ADC55" s="188"/>
      <c r="ADD55" s="188"/>
      <c r="ADE55" s="179"/>
      <c r="ADF55" s="170"/>
      <c r="ADG55" s="188"/>
      <c r="ADH55" s="188"/>
      <c r="ADI55" s="188"/>
      <c r="ADJ55" s="179"/>
      <c r="ADK55" s="170"/>
      <c r="ADL55" s="188"/>
      <c r="ADM55" s="188"/>
      <c r="ADN55" s="188"/>
      <c r="ADO55" s="179"/>
      <c r="ADP55" s="170"/>
      <c r="ADQ55" s="188"/>
      <c r="ADR55" s="188"/>
      <c r="ADS55" s="188"/>
      <c r="ADT55" s="179"/>
      <c r="ADU55" s="170"/>
      <c r="ADV55" s="188"/>
      <c r="ADW55" s="188"/>
      <c r="ADX55" s="188"/>
      <c r="ADY55" s="179"/>
      <c r="ADZ55" s="170"/>
      <c r="AEA55" s="188"/>
      <c r="AEB55" s="188"/>
      <c r="AEC55" s="188"/>
      <c r="AED55" s="179"/>
      <c r="AEE55" s="170"/>
      <c r="AEF55" s="188"/>
      <c r="AEG55" s="188"/>
      <c r="AEH55" s="188"/>
      <c r="AEI55" s="179"/>
      <c r="AEJ55" s="170"/>
      <c r="AEK55" s="188"/>
      <c r="AEL55" s="188"/>
      <c r="AEM55" s="188"/>
      <c r="AEN55" s="179"/>
      <c r="AEO55" s="170"/>
      <c r="AEP55" s="188"/>
      <c r="AEQ55" s="188"/>
      <c r="AER55" s="188"/>
      <c r="AES55" s="179"/>
      <c r="AET55" s="170"/>
      <c r="AEU55" s="188"/>
      <c r="AEV55" s="188"/>
      <c r="AEW55" s="188"/>
      <c r="AEX55" s="179"/>
      <c r="AEY55" s="170"/>
      <c r="AEZ55" s="188"/>
      <c r="AFA55" s="188"/>
      <c r="AFB55" s="188"/>
      <c r="AFC55" s="179"/>
      <c r="AFD55" s="170"/>
      <c r="AFE55" s="188"/>
      <c r="AFF55" s="188"/>
      <c r="AFG55" s="188"/>
      <c r="AFH55" s="179"/>
      <c r="AFI55" s="170"/>
      <c r="AFJ55" s="188"/>
      <c r="AFK55" s="188"/>
      <c r="AFL55" s="188"/>
      <c r="AFM55" s="179"/>
      <c r="AFN55" s="170"/>
      <c r="AFO55" s="188"/>
      <c r="AFP55" s="188"/>
      <c r="AFQ55" s="188"/>
      <c r="AFR55" s="179"/>
      <c r="AFS55" s="170"/>
      <c r="AFT55" s="188"/>
      <c r="AFU55" s="188"/>
      <c r="AFV55" s="188"/>
      <c r="AFW55" s="179"/>
      <c r="AFX55" s="170"/>
      <c r="AFY55" s="188"/>
      <c r="AFZ55" s="188"/>
      <c r="AGA55" s="188"/>
      <c r="AGB55" s="179"/>
      <c r="AGC55" s="170"/>
      <c r="AGD55" s="188"/>
      <c r="AGE55" s="188"/>
      <c r="AGF55" s="188"/>
      <c r="AGG55" s="179"/>
      <c r="AGH55" s="170"/>
      <c r="AGI55" s="188"/>
      <c r="AGJ55" s="188"/>
      <c r="AGK55" s="188"/>
      <c r="AGL55" s="179"/>
      <c r="AGM55" s="170"/>
      <c r="AGN55" s="188"/>
      <c r="AGO55" s="188"/>
      <c r="AGP55" s="188"/>
      <c r="AGQ55" s="179"/>
      <c r="AGR55" s="170"/>
      <c r="AGS55" s="188"/>
      <c r="AGT55" s="188"/>
      <c r="AGU55" s="188"/>
      <c r="AGV55" s="179"/>
      <c r="AGW55" s="170"/>
      <c r="AGX55" s="188"/>
      <c r="AGY55" s="188"/>
      <c r="AGZ55" s="188"/>
      <c r="AHA55" s="179"/>
      <c r="AHB55" s="170"/>
      <c r="AHC55" s="188"/>
      <c r="AHD55" s="188"/>
      <c r="AHE55" s="188"/>
      <c r="AHF55" s="179"/>
      <c r="AHG55" s="170"/>
      <c r="AHH55" s="188"/>
      <c r="AHI55" s="188"/>
      <c r="AHJ55" s="188"/>
      <c r="AHK55" s="179"/>
      <c r="AHL55" s="170"/>
      <c r="AHM55" s="188"/>
      <c r="AHN55" s="188"/>
      <c r="AHO55" s="188"/>
      <c r="AHP55" s="179"/>
      <c r="AHQ55" s="170"/>
      <c r="AHR55" s="188"/>
      <c r="AHS55" s="188"/>
      <c r="AHT55" s="188"/>
      <c r="AHU55" s="179"/>
      <c r="AHV55" s="170"/>
      <c r="AHW55" s="188"/>
      <c r="AHX55" s="188"/>
      <c r="AHY55" s="188"/>
      <c r="AHZ55" s="179"/>
      <c r="AIA55" s="170"/>
      <c r="AIB55" s="188"/>
      <c r="AIC55" s="188"/>
      <c r="AID55" s="188"/>
      <c r="AIE55" s="179"/>
      <c r="AIF55" s="170"/>
      <c r="AIG55" s="188"/>
      <c r="AIH55" s="188"/>
      <c r="AII55" s="188"/>
      <c r="AIJ55" s="179"/>
      <c r="AIK55" s="170"/>
      <c r="AIL55" s="188"/>
      <c r="AIM55" s="188"/>
      <c r="AIN55" s="188"/>
      <c r="AIO55" s="179"/>
      <c r="AIP55" s="170"/>
      <c r="AIQ55" s="188"/>
      <c r="AIR55" s="188"/>
      <c r="AIS55" s="188"/>
      <c r="AIT55" s="179"/>
      <c r="AIU55" s="170"/>
      <c r="AIV55" s="188"/>
      <c r="AIW55" s="188"/>
      <c r="AIX55" s="188"/>
      <c r="AIY55" s="179"/>
      <c r="AIZ55" s="170"/>
      <c r="AJA55" s="188"/>
      <c r="AJB55" s="188"/>
      <c r="AJC55" s="188"/>
      <c r="AJD55" s="179"/>
      <c r="AJE55" s="170"/>
      <c r="AJF55" s="188"/>
      <c r="AJG55" s="188"/>
      <c r="AJH55" s="188"/>
      <c r="AJI55" s="179"/>
      <c r="AJJ55" s="170"/>
      <c r="AJK55" s="188"/>
      <c r="AJL55" s="188"/>
      <c r="AJM55" s="188"/>
      <c r="AJN55" s="179"/>
      <c r="AJO55" s="170"/>
      <c r="AJP55" s="188"/>
      <c r="AJQ55" s="188"/>
      <c r="AJR55" s="188"/>
      <c r="AJS55" s="179"/>
      <c r="AJT55" s="170"/>
      <c r="AJU55" s="188"/>
      <c r="AJV55" s="188"/>
      <c r="AJW55" s="188"/>
      <c r="AJX55" s="179"/>
      <c r="AJY55" s="170"/>
      <c r="AJZ55" s="188"/>
      <c r="AKA55" s="188"/>
      <c r="AKB55" s="188"/>
      <c r="AKC55" s="179"/>
      <c r="AKD55" s="170"/>
      <c r="AKE55" s="188"/>
      <c r="AKF55" s="188"/>
      <c r="AKG55" s="188"/>
      <c r="AKH55" s="179"/>
      <c r="AKI55" s="170"/>
      <c r="AKJ55" s="188"/>
      <c r="AKK55" s="188"/>
      <c r="AKL55" s="188"/>
      <c r="AKM55" s="179"/>
      <c r="AKN55" s="170"/>
      <c r="AKO55" s="188"/>
      <c r="AKP55" s="188"/>
      <c r="AKQ55" s="188"/>
      <c r="AKR55" s="179"/>
      <c r="AKS55" s="170"/>
      <c r="AKT55" s="188"/>
      <c r="AKU55" s="188"/>
      <c r="AKV55" s="188"/>
      <c r="AKW55" s="179"/>
      <c r="AKX55" s="170"/>
      <c r="AKY55" s="188"/>
      <c r="AKZ55" s="188"/>
      <c r="ALA55" s="188"/>
      <c r="ALB55" s="179"/>
      <c r="ALC55" s="170"/>
      <c r="ALD55" s="188"/>
      <c r="ALE55" s="188"/>
      <c r="ALF55" s="188"/>
      <c r="ALG55" s="179"/>
      <c r="ALH55" s="170"/>
      <c r="ALI55" s="188"/>
      <c r="ALJ55" s="188"/>
      <c r="ALK55" s="188"/>
      <c r="ALL55" s="179"/>
      <c r="ALM55" s="170"/>
      <c r="ALN55" s="188"/>
      <c r="ALO55" s="188"/>
      <c r="ALP55" s="188"/>
      <c r="ALQ55" s="179"/>
      <c r="ALR55" s="170"/>
      <c r="ALS55" s="188"/>
      <c r="ALT55" s="188"/>
      <c r="ALU55" s="188"/>
      <c r="ALV55" s="179"/>
      <c r="ALW55" s="170"/>
      <c r="ALX55" s="188"/>
      <c r="ALY55" s="188"/>
      <c r="ALZ55" s="188"/>
      <c r="AMA55" s="179"/>
      <c r="AMB55" s="170"/>
      <c r="AMC55" s="188"/>
      <c r="AMD55" s="188"/>
      <c r="AME55" s="188"/>
      <c r="AMF55" s="179"/>
      <c r="AMG55" s="170"/>
      <c r="AMH55" s="188"/>
      <c r="AMI55" s="188"/>
      <c r="AMJ55" s="188"/>
      <c r="AMK55" s="179"/>
      <c r="AML55" s="170"/>
      <c r="AMM55" s="188"/>
      <c r="AMN55" s="188"/>
      <c r="AMO55" s="188"/>
      <c r="AMP55" s="179"/>
      <c r="AMQ55" s="170"/>
      <c r="AMR55" s="188"/>
      <c r="AMS55" s="188"/>
      <c r="AMT55" s="188"/>
      <c r="AMU55" s="179"/>
      <c r="AMV55" s="170"/>
      <c r="AMW55" s="188"/>
      <c r="AMX55" s="188"/>
      <c r="AMY55" s="188"/>
      <c r="AMZ55" s="179"/>
      <c r="ANA55" s="170"/>
      <c r="ANB55" s="188"/>
      <c r="ANC55" s="188"/>
      <c r="AND55" s="188"/>
      <c r="ANE55" s="179"/>
      <c r="ANF55" s="170"/>
      <c r="ANG55" s="188"/>
      <c r="ANH55" s="188"/>
      <c r="ANI55" s="188"/>
      <c r="ANJ55" s="179"/>
      <c r="ANK55" s="170"/>
      <c r="ANL55" s="188"/>
      <c r="ANM55" s="188"/>
      <c r="ANN55" s="188"/>
      <c r="ANO55" s="179"/>
      <c r="ANP55" s="170"/>
      <c r="ANQ55" s="188"/>
      <c r="ANR55" s="188"/>
      <c r="ANS55" s="188"/>
      <c r="ANT55" s="179"/>
      <c r="ANU55" s="170"/>
      <c r="ANV55" s="188"/>
      <c r="ANW55" s="188"/>
      <c r="ANX55" s="188"/>
      <c r="ANY55" s="179"/>
      <c r="ANZ55" s="170"/>
      <c r="AOA55" s="188"/>
      <c r="AOB55" s="188"/>
      <c r="AOC55" s="188"/>
      <c r="AOD55" s="179"/>
      <c r="AOE55" s="170"/>
      <c r="AOF55" s="188"/>
      <c r="AOG55" s="188"/>
      <c r="AOH55" s="188"/>
      <c r="AOI55" s="179"/>
      <c r="AOJ55" s="170"/>
      <c r="AOK55" s="188"/>
      <c r="AOL55" s="188"/>
      <c r="AOM55" s="188"/>
      <c r="AON55" s="179"/>
      <c r="AOO55" s="170"/>
      <c r="AOP55" s="188"/>
      <c r="AOQ55" s="188"/>
      <c r="AOR55" s="188"/>
      <c r="AOS55" s="179"/>
      <c r="AOT55" s="170"/>
      <c r="AOU55" s="188"/>
      <c r="AOV55" s="188"/>
      <c r="AOW55" s="188"/>
      <c r="AOX55" s="179"/>
      <c r="AOY55" s="170"/>
      <c r="AOZ55" s="188"/>
      <c r="APA55" s="188"/>
      <c r="APB55" s="188"/>
      <c r="APC55" s="179"/>
      <c r="APD55" s="170"/>
      <c r="APE55" s="188"/>
      <c r="APF55" s="188"/>
      <c r="APG55" s="188"/>
      <c r="APH55" s="179"/>
      <c r="API55" s="170"/>
      <c r="APJ55" s="188"/>
      <c r="APK55" s="188"/>
      <c r="APL55" s="188"/>
      <c r="APM55" s="179"/>
      <c r="APN55" s="170"/>
      <c r="APO55" s="188"/>
      <c r="APP55" s="188"/>
      <c r="APQ55" s="188"/>
      <c r="APR55" s="179"/>
      <c r="APS55" s="170"/>
      <c r="APT55" s="188"/>
      <c r="APU55" s="188"/>
      <c r="APV55" s="188"/>
      <c r="APW55" s="179"/>
      <c r="APX55" s="170"/>
      <c r="APY55" s="188"/>
      <c r="APZ55" s="188"/>
      <c r="AQA55" s="188"/>
      <c r="AQB55" s="179"/>
      <c r="AQC55" s="170"/>
      <c r="AQD55" s="188"/>
      <c r="AQE55" s="188"/>
      <c r="AQF55" s="188"/>
      <c r="AQG55" s="179"/>
      <c r="AQH55" s="170"/>
      <c r="AQI55" s="188"/>
      <c r="AQJ55" s="188"/>
      <c r="AQK55" s="188"/>
      <c r="AQL55" s="179"/>
      <c r="AQM55" s="170"/>
      <c r="AQN55" s="188"/>
      <c r="AQO55" s="188"/>
      <c r="AQP55" s="188"/>
      <c r="AQQ55" s="179"/>
      <c r="AQR55" s="170"/>
      <c r="AQS55" s="188"/>
      <c r="AQT55" s="188"/>
      <c r="AQU55" s="188"/>
      <c r="AQV55" s="179"/>
      <c r="AQW55" s="170"/>
      <c r="AQX55" s="188"/>
      <c r="AQY55" s="188"/>
      <c r="AQZ55" s="188"/>
      <c r="ARA55" s="179"/>
      <c r="ARB55" s="170"/>
      <c r="ARC55" s="188"/>
      <c r="ARD55" s="188"/>
      <c r="ARE55" s="188"/>
      <c r="ARF55" s="179"/>
      <c r="ARG55" s="170"/>
      <c r="ARH55" s="188"/>
      <c r="ARI55" s="188"/>
      <c r="ARJ55" s="188"/>
      <c r="ARK55" s="179"/>
      <c r="ARL55" s="170"/>
      <c r="ARM55" s="188"/>
      <c r="ARN55" s="188"/>
      <c r="ARO55" s="188"/>
      <c r="ARP55" s="179"/>
      <c r="ARQ55" s="170"/>
      <c r="ARR55" s="188"/>
      <c r="ARS55" s="188"/>
      <c r="ART55" s="188"/>
      <c r="ARU55" s="179"/>
      <c r="ARV55" s="170"/>
      <c r="ARW55" s="188"/>
      <c r="ARX55" s="188"/>
      <c r="ARY55" s="188"/>
      <c r="ARZ55" s="179"/>
      <c r="ASA55" s="170"/>
      <c r="ASB55" s="188"/>
      <c r="ASC55" s="188"/>
      <c r="ASD55" s="188"/>
      <c r="ASE55" s="179"/>
      <c r="ASF55" s="170"/>
      <c r="ASG55" s="188"/>
      <c r="ASH55" s="188"/>
      <c r="ASI55" s="188"/>
      <c r="ASJ55" s="179"/>
      <c r="ASK55" s="170"/>
      <c r="ASL55" s="188"/>
      <c r="ASM55" s="188"/>
      <c r="ASN55" s="188"/>
      <c r="ASO55" s="179"/>
      <c r="ASP55" s="170"/>
      <c r="ASQ55" s="188"/>
      <c r="ASR55" s="188"/>
      <c r="ASS55" s="188"/>
      <c r="AST55" s="179"/>
      <c r="ASU55" s="170"/>
      <c r="ASV55" s="188"/>
      <c r="ASW55" s="188"/>
      <c r="ASX55" s="188"/>
      <c r="ASY55" s="179"/>
      <c r="ASZ55" s="170"/>
      <c r="ATA55" s="188"/>
      <c r="ATB55" s="188"/>
      <c r="ATC55" s="188"/>
      <c r="ATD55" s="179"/>
      <c r="ATE55" s="170"/>
      <c r="ATF55" s="188"/>
      <c r="ATG55" s="188"/>
      <c r="ATH55" s="188"/>
      <c r="ATI55" s="179"/>
      <c r="ATJ55" s="170"/>
      <c r="ATK55" s="188"/>
      <c r="ATL55" s="188"/>
      <c r="ATM55" s="188"/>
      <c r="ATN55" s="179"/>
      <c r="ATO55" s="170"/>
      <c r="ATP55" s="188"/>
      <c r="ATQ55" s="188"/>
      <c r="ATR55" s="188"/>
      <c r="ATS55" s="179"/>
      <c r="ATT55" s="170"/>
      <c r="ATU55" s="188"/>
      <c r="ATV55" s="188"/>
      <c r="ATW55" s="188"/>
      <c r="ATX55" s="179"/>
      <c r="ATY55" s="170"/>
      <c r="ATZ55" s="188"/>
      <c r="AUA55" s="188"/>
      <c r="AUB55" s="188"/>
      <c r="AUC55" s="179"/>
      <c r="AUD55" s="170"/>
      <c r="AUE55" s="188"/>
      <c r="AUF55" s="188"/>
      <c r="AUG55" s="188"/>
      <c r="AUH55" s="179"/>
      <c r="AUI55" s="170"/>
      <c r="AUJ55" s="188"/>
      <c r="AUK55" s="188"/>
      <c r="AUL55" s="188"/>
      <c r="AUM55" s="179"/>
      <c r="AUN55" s="170"/>
      <c r="AUO55" s="188"/>
      <c r="AUP55" s="188"/>
      <c r="AUQ55" s="188"/>
      <c r="AUR55" s="179"/>
      <c r="AUS55" s="170"/>
      <c r="AUT55" s="188"/>
      <c r="AUU55" s="188"/>
      <c r="AUV55" s="188"/>
      <c r="AUW55" s="179"/>
      <c r="AUX55" s="170"/>
      <c r="AUY55" s="188"/>
      <c r="AUZ55" s="188"/>
      <c r="AVA55" s="188"/>
      <c r="AVB55" s="179"/>
      <c r="AVC55" s="170"/>
      <c r="AVD55" s="188"/>
      <c r="AVE55" s="188"/>
      <c r="AVF55" s="188"/>
      <c r="AVG55" s="179"/>
      <c r="AVH55" s="170"/>
      <c r="AVI55" s="188"/>
      <c r="AVJ55" s="188"/>
      <c r="AVK55" s="188"/>
      <c r="AVL55" s="179"/>
      <c r="AVM55" s="170"/>
      <c r="AVN55" s="188"/>
      <c r="AVO55" s="188"/>
      <c r="AVP55" s="188"/>
      <c r="AVQ55" s="179"/>
      <c r="AVR55" s="170"/>
      <c r="AVS55" s="188"/>
      <c r="AVT55" s="188"/>
      <c r="AVU55" s="188"/>
      <c r="AVV55" s="179"/>
      <c r="AVW55" s="170"/>
      <c r="AVX55" s="188"/>
      <c r="AVY55" s="188"/>
      <c r="AVZ55" s="188"/>
      <c r="AWA55" s="179"/>
      <c r="AWB55" s="170"/>
      <c r="AWC55" s="188"/>
      <c r="AWD55" s="188"/>
      <c r="AWE55" s="188"/>
      <c r="AWF55" s="179"/>
      <c r="AWG55" s="170"/>
      <c r="AWH55" s="188"/>
      <c r="AWI55" s="188"/>
      <c r="AWJ55" s="188"/>
      <c r="AWK55" s="179"/>
      <c r="AWL55" s="170"/>
      <c r="AWM55" s="188"/>
      <c r="AWN55" s="188"/>
      <c r="AWO55" s="188"/>
      <c r="AWP55" s="179"/>
      <c r="AWQ55" s="170"/>
      <c r="AWR55" s="188"/>
      <c r="AWS55" s="188"/>
      <c r="AWT55" s="188"/>
      <c r="AWU55" s="179"/>
      <c r="AWV55" s="170"/>
      <c r="AWW55" s="188"/>
      <c r="AWX55" s="188"/>
      <c r="AWY55" s="188"/>
      <c r="AWZ55" s="179"/>
      <c r="AXA55" s="170"/>
      <c r="AXB55" s="188"/>
      <c r="AXC55" s="188"/>
      <c r="AXD55" s="188"/>
      <c r="AXE55" s="179"/>
      <c r="AXF55" s="170"/>
      <c r="AXG55" s="188"/>
      <c r="AXH55" s="188"/>
      <c r="AXI55" s="188"/>
      <c r="AXJ55" s="179"/>
      <c r="AXK55" s="170"/>
      <c r="AXL55" s="188"/>
      <c r="AXM55" s="188"/>
      <c r="AXN55" s="188"/>
      <c r="AXO55" s="179"/>
      <c r="AXP55" s="170"/>
      <c r="AXQ55" s="188"/>
      <c r="AXR55" s="188"/>
      <c r="AXS55" s="188"/>
      <c r="AXT55" s="179"/>
      <c r="AXU55" s="170"/>
      <c r="AXV55" s="188"/>
      <c r="AXW55" s="188"/>
      <c r="AXX55" s="188"/>
      <c r="AXY55" s="179"/>
      <c r="AXZ55" s="170"/>
      <c r="AYA55" s="188"/>
      <c r="AYB55" s="188"/>
      <c r="AYC55" s="188"/>
      <c r="AYD55" s="179"/>
      <c r="AYE55" s="170"/>
      <c r="AYF55" s="188"/>
      <c r="AYG55" s="188"/>
      <c r="AYH55" s="188"/>
      <c r="AYI55" s="179"/>
      <c r="AYJ55" s="170"/>
      <c r="AYK55" s="188"/>
      <c r="AYL55" s="188"/>
      <c r="AYM55" s="188"/>
      <c r="AYN55" s="179"/>
      <c r="AYO55" s="170"/>
      <c r="AYP55" s="188"/>
      <c r="AYQ55" s="188"/>
      <c r="AYR55" s="188"/>
      <c r="AYS55" s="179"/>
      <c r="AYT55" s="170"/>
      <c r="AYU55" s="188"/>
      <c r="AYV55" s="188"/>
      <c r="AYW55" s="188"/>
      <c r="AYX55" s="179"/>
      <c r="AYY55" s="170"/>
      <c r="AYZ55" s="188"/>
      <c r="AZA55" s="188"/>
      <c r="AZB55" s="188"/>
      <c r="AZC55" s="179"/>
      <c r="AZD55" s="170"/>
      <c r="AZE55" s="188"/>
      <c r="AZF55" s="188"/>
      <c r="AZG55" s="188"/>
      <c r="AZH55" s="179"/>
      <c r="AZI55" s="170"/>
      <c r="AZJ55" s="188"/>
      <c r="AZK55" s="188"/>
      <c r="AZL55" s="188"/>
      <c r="AZM55" s="179"/>
      <c r="AZN55" s="170"/>
      <c r="AZO55" s="188"/>
      <c r="AZP55" s="188"/>
      <c r="AZQ55" s="188"/>
      <c r="AZR55" s="179"/>
      <c r="AZS55" s="170"/>
      <c r="AZT55" s="188"/>
      <c r="AZU55" s="188"/>
      <c r="AZV55" s="188"/>
      <c r="AZW55" s="179"/>
      <c r="AZX55" s="170"/>
      <c r="AZY55" s="188"/>
      <c r="AZZ55" s="188"/>
      <c r="BAA55" s="188"/>
      <c r="BAB55" s="179"/>
      <c r="BAC55" s="170"/>
      <c r="BAD55" s="188"/>
      <c r="BAE55" s="188"/>
      <c r="BAF55" s="188"/>
      <c r="BAG55" s="179"/>
      <c r="BAH55" s="170"/>
      <c r="BAI55" s="188"/>
      <c r="BAJ55" s="188"/>
      <c r="BAK55" s="188"/>
      <c r="BAL55" s="179"/>
      <c r="BAM55" s="170"/>
      <c r="BAN55" s="188"/>
      <c r="BAO55" s="188"/>
      <c r="BAP55" s="188"/>
      <c r="BAQ55" s="179"/>
      <c r="BAR55" s="170"/>
      <c r="BAS55" s="188"/>
      <c r="BAT55" s="188"/>
      <c r="BAU55" s="188"/>
      <c r="BAV55" s="179"/>
      <c r="BAW55" s="170"/>
      <c r="BAX55" s="188"/>
      <c r="BAY55" s="188"/>
      <c r="BAZ55" s="188"/>
      <c r="BBA55" s="179"/>
      <c r="BBB55" s="170"/>
      <c r="BBC55" s="188"/>
      <c r="BBD55" s="188"/>
      <c r="BBE55" s="188"/>
      <c r="BBF55" s="179"/>
      <c r="BBG55" s="170"/>
      <c r="BBH55" s="188"/>
      <c r="BBI55" s="188"/>
      <c r="BBJ55" s="188"/>
      <c r="BBK55" s="179"/>
      <c r="BBL55" s="170"/>
      <c r="BBM55" s="188"/>
      <c r="BBN55" s="188"/>
      <c r="BBO55" s="188"/>
      <c r="BBP55" s="179"/>
      <c r="BBQ55" s="170"/>
      <c r="BBR55" s="188"/>
      <c r="BBS55" s="188"/>
      <c r="BBT55" s="188"/>
      <c r="BBU55" s="179"/>
      <c r="BBV55" s="170"/>
      <c r="BBW55" s="188"/>
      <c r="BBX55" s="188"/>
      <c r="BBY55" s="188"/>
      <c r="BBZ55" s="179"/>
      <c r="BCA55" s="170"/>
      <c r="BCB55" s="188"/>
      <c r="BCC55" s="188"/>
      <c r="BCD55" s="188"/>
      <c r="BCE55" s="179"/>
      <c r="BCF55" s="170"/>
      <c r="BCG55" s="188"/>
      <c r="BCH55" s="188"/>
      <c r="BCI55" s="188"/>
      <c r="BCJ55" s="179"/>
      <c r="BCK55" s="170"/>
      <c r="BCL55" s="188"/>
      <c r="BCM55" s="188"/>
      <c r="BCN55" s="188"/>
      <c r="BCO55" s="179"/>
      <c r="BCP55" s="170"/>
      <c r="BCQ55" s="188"/>
      <c r="BCR55" s="188"/>
      <c r="BCS55" s="188"/>
      <c r="BCT55" s="179"/>
      <c r="BCU55" s="170"/>
      <c r="BCV55" s="188"/>
      <c r="BCW55" s="188"/>
      <c r="BCX55" s="188"/>
      <c r="BCY55" s="179"/>
      <c r="BCZ55" s="170"/>
      <c r="BDA55" s="188"/>
      <c r="BDB55" s="188"/>
      <c r="BDC55" s="188"/>
      <c r="BDD55" s="179"/>
      <c r="BDE55" s="170"/>
      <c r="BDF55" s="188"/>
      <c r="BDG55" s="188"/>
      <c r="BDH55" s="188"/>
      <c r="BDI55" s="179"/>
      <c r="BDJ55" s="170"/>
      <c r="BDK55" s="188"/>
      <c r="BDL55" s="188"/>
      <c r="BDM55" s="188"/>
      <c r="BDN55" s="179"/>
      <c r="BDO55" s="170"/>
      <c r="BDP55" s="188"/>
      <c r="BDQ55" s="188"/>
      <c r="BDR55" s="188"/>
      <c r="BDS55" s="179"/>
      <c r="BDT55" s="170"/>
      <c r="BDU55" s="188"/>
      <c r="BDV55" s="188"/>
      <c r="BDW55" s="188"/>
      <c r="BDX55" s="179"/>
      <c r="BDY55" s="170"/>
      <c r="BDZ55" s="188"/>
      <c r="BEA55" s="188"/>
      <c r="BEB55" s="188"/>
      <c r="BEC55" s="179"/>
      <c r="BED55" s="170"/>
      <c r="BEE55" s="188"/>
      <c r="BEF55" s="188"/>
      <c r="BEG55" s="188"/>
      <c r="BEH55" s="179"/>
      <c r="BEI55" s="170"/>
      <c r="BEJ55" s="188"/>
      <c r="BEK55" s="188"/>
      <c r="BEL55" s="188"/>
      <c r="BEM55" s="179"/>
      <c r="BEN55" s="170"/>
      <c r="BEO55" s="188"/>
      <c r="BEP55" s="188"/>
      <c r="BEQ55" s="188"/>
      <c r="BER55" s="179"/>
      <c r="BES55" s="170"/>
      <c r="BET55" s="188"/>
      <c r="BEU55" s="188"/>
      <c r="BEV55" s="188"/>
      <c r="BEW55" s="179"/>
      <c r="BEX55" s="170"/>
      <c r="BEY55" s="188"/>
      <c r="BEZ55" s="188"/>
      <c r="BFA55" s="188"/>
      <c r="BFB55" s="179"/>
      <c r="BFC55" s="170"/>
      <c r="BFD55" s="188"/>
      <c r="BFE55" s="188"/>
      <c r="BFF55" s="188"/>
      <c r="BFG55" s="179"/>
      <c r="BFH55" s="170"/>
      <c r="BFI55" s="188"/>
      <c r="BFJ55" s="188"/>
      <c r="BFK55" s="188"/>
      <c r="BFL55" s="179"/>
      <c r="BFM55" s="170"/>
      <c r="BFN55" s="188"/>
      <c r="BFO55" s="188"/>
      <c r="BFP55" s="188"/>
      <c r="BFQ55" s="179"/>
      <c r="BFR55" s="170"/>
      <c r="BFS55" s="188"/>
      <c r="BFT55" s="188"/>
      <c r="BFU55" s="188"/>
      <c r="BFV55" s="179"/>
      <c r="BFW55" s="170"/>
      <c r="BFX55" s="188"/>
      <c r="BFY55" s="188"/>
      <c r="BFZ55" s="188"/>
      <c r="BGA55" s="179"/>
      <c r="BGB55" s="170"/>
      <c r="BGC55" s="188"/>
      <c r="BGD55" s="188"/>
      <c r="BGE55" s="188"/>
      <c r="BGF55" s="179"/>
      <c r="BGG55" s="170"/>
      <c r="BGH55" s="188"/>
      <c r="BGI55" s="188"/>
      <c r="BGJ55" s="188"/>
      <c r="BGK55" s="179"/>
      <c r="BGL55" s="170"/>
      <c r="BGM55" s="188"/>
      <c r="BGN55" s="188"/>
      <c r="BGO55" s="188"/>
      <c r="BGP55" s="179"/>
      <c r="BGQ55" s="170"/>
      <c r="BGR55" s="188"/>
      <c r="BGS55" s="188"/>
      <c r="BGT55" s="188"/>
      <c r="BGU55" s="179"/>
      <c r="BGV55" s="170"/>
      <c r="BGW55" s="188"/>
      <c r="BGX55" s="188"/>
      <c r="BGY55" s="188"/>
      <c r="BGZ55" s="179"/>
      <c r="BHA55" s="170"/>
      <c r="BHB55" s="188"/>
      <c r="BHC55" s="188"/>
      <c r="BHD55" s="188"/>
      <c r="BHE55" s="179"/>
      <c r="BHF55" s="170"/>
      <c r="BHG55" s="188"/>
      <c r="BHH55" s="188"/>
      <c r="BHI55" s="188"/>
      <c r="BHJ55" s="179"/>
      <c r="BHK55" s="170"/>
      <c r="BHL55" s="188"/>
      <c r="BHM55" s="188"/>
      <c r="BHN55" s="188"/>
      <c r="BHO55" s="179"/>
      <c r="BHP55" s="170"/>
      <c r="BHQ55" s="188"/>
      <c r="BHR55" s="188"/>
      <c r="BHS55" s="188"/>
      <c r="BHT55" s="179"/>
      <c r="BHU55" s="170"/>
      <c r="BHV55" s="188"/>
      <c r="BHW55" s="188"/>
      <c r="BHX55" s="188"/>
      <c r="BHY55" s="179"/>
      <c r="BHZ55" s="170"/>
      <c r="BIA55" s="188"/>
      <c r="BIB55" s="188"/>
      <c r="BIC55" s="188"/>
      <c r="BID55" s="179"/>
      <c r="BIE55" s="170"/>
      <c r="BIF55" s="188"/>
      <c r="BIG55" s="188"/>
      <c r="BIH55" s="188"/>
      <c r="BII55" s="179"/>
      <c r="BIJ55" s="170"/>
      <c r="BIK55" s="188"/>
      <c r="BIL55" s="188"/>
      <c r="BIM55" s="188"/>
      <c r="BIN55" s="179"/>
      <c r="BIO55" s="170"/>
      <c r="BIP55" s="188"/>
      <c r="BIQ55" s="188"/>
      <c r="BIR55" s="188"/>
      <c r="BIS55" s="179"/>
      <c r="BIT55" s="170"/>
      <c r="BIU55" s="188"/>
      <c r="BIV55" s="188"/>
      <c r="BIW55" s="188"/>
      <c r="BIX55" s="179"/>
      <c r="BIY55" s="170"/>
      <c r="BIZ55" s="188"/>
      <c r="BJA55" s="188"/>
      <c r="BJB55" s="188"/>
      <c r="BJC55" s="179"/>
      <c r="BJD55" s="170"/>
      <c r="BJE55" s="188"/>
      <c r="BJF55" s="188"/>
      <c r="BJG55" s="188"/>
      <c r="BJH55" s="179"/>
      <c r="BJI55" s="170"/>
      <c r="BJJ55" s="188"/>
      <c r="BJK55" s="188"/>
      <c r="BJL55" s="188"/>
      <c r="BJM55" s="179"/>
      <c r="BJN55" s="170"/>
      <c r="BJO55" s="188"/>
      <c r="BJP55" s="188"/>
      <c r="BJQ55" s="188"/>
      <c r="BJR55" s="179"/>
      <c r="BJS55" s="170"/>
      <c r="BJT55" s="188"/>
      <c r="BJU55" s="188"/>
      <c r="BJV55" s="188"/>
      <c r="BJW55" s="179"/>
      <c r="BJX55" s="170"/>
      <c r="BJY55" s="188"/>
      <c r="BJZ55" s="188"/>
      <c r="BKA55" s="188"/>
      <c r="BKB55" s="179"/>
      <c r="BKC55" s="170"/>
      <c r="BKD55" s="188"/>
      <c r="BKE55" s="188"/>
      <c r="BKF55" s="188"/>
      <c r="BKG55" s="179"/>
      <c r="BKH55" s="170"/>
      <c r="BKI55" s="188"/>
      <c r="BKJ55" s="188"/>
      <c r="BKK55" s="188"/>
      <c r="BKL55" s="179"/>
      <c r="BKM55" s="170"/>
      <c r="BKN55" s="188"/>
      <c r="BKO55" s="188"/>
      <c r="BKP55" s="188"/>
      <c r="BKQ55" s="179"/>
      <c r="BKR55" s="170"/>
      <c r="BKS55" s="188"/>
      <c r="BKT55" s="188"/>
      <c r="BKU55" s="188"/>
      <c r="BKV55" s="179"/>
      <c r="BKW55" s="170"/>
      <c r="BKX55" s="188"/>
      <c r="BKY55" s="188"/>
      <c r="BKZ55" s="188"/>
      <c r="BLA55" s="179"/>
      <c r="BLB55" s="170"/>
      <c r="BLC55" s="188"/>
      <c r="BLD55" s="188"/>
      <c r="BLE55" s="188"/>
      <c r="BLF55" s="179"/>
      <c r="BLG55" s="170"/>
      <c r="BLH55" s="188"/>
      <c r="BLI55" s="188"/>
      <c r="BLJ55" s="188"/>
      <c r="BLK55" s="179"/>
      <c r="BLL55" s="170"/>
      <c r="BLM55" s="188"/>
      <c r="BLN55" s="188"/>
      <c r="BLO55" s="188"/>
      <c r="BLP55" s="179"/>
      <c r="BLQ55" s="170"/>
      <c r="BLR55" s="188"/>
      <c r="BLS55" s="188"/>
      <c r="BLT55" s="188"/>
      <c r="BLU55" s="179"/>
      <c r="BLV55" s="170"/>
      <c r="BLW55" s="188"/>
      <c r="BLX55" s="188"/>
      <c r="BLY55" s="188"/>
      <c r="BLZ55" s="179"/>
      <c r="BMA55" s="170"/>
      <c r="BMB55" s="188"/>
      <c r="BMC55" s="188"/>
      <c r="BMD55" s="188"/>
      <c r="BME55" s="179"/>
      <c r="BMF55" s="170"/>
      <c r="BMG55" s="188"/>
      <c r="BMH55" s="188"/>
      <c r="BMI55" s="188"/>
      <c r="BMJ55" s="179"/>
      <c r="BMK55" s="170"/>
      <c r="BML55" s="188"/>
      <c r="BMM55" s="188"/>
      <c r="BMN55" s="188"/>
      <c r="BMO55" s="179"/>
      <c r="BMP55" s="170"/>
      <c r="BMQ55" s="188"/>
      <c r="BMR55" s="188"/>
      <c r="BMS55" s="188"/>
      <c r="BMT55" s="179"/>
      <c r="BMU55" s="170"/>
      <c r="BMV55" s="188"/>
      <c r="BMW55" s="188"/>
      <c r="BMX55" s="188"/>
      <c r="BMY55" s="179"/>
      <c r="BMZ55" s="170"/>
      <c r="BNA55" s="188"/>
      <c r="BNB55" s="188"/>
      <c r="BNC55" s="188"/>
      <c r="BND55" s="179"/>
      <c r="BNE55" s="170"/>
      <c r="BNF55" s="188"/>
      <c r="BNG55" s="188"/>
      <c r="BNH55" s="188"/>
      <c r="BNI55" s="179"/>
      <c r="BNJ55" s="170"/>
      <c r="BNK55" s="188"/>
      <c r="BNL55" s="188"/>
      <c r="BNM55" s="188"/>
      <c r="BNN55" s="179"/>
      <c r="BNO55" s="170"/>
      <c r="BNP55" s="188"/>
      <c r="BNQ55" s="188"/>
      <c r="BNR55" s="188"/>
      <c r="BNS55" s="179"/>
      <c r="BNT55" s="170"/>
      <c r="BNU55" s="188"/>
      <c r="BNV55" s="188"/>
      <c r="BNW55" s="188"/>
      <c r="BNX55" s="179"/>
      <c r="BNY55" s="170"/>
      <c r="BNZ55" s="188"/>
      <c r="BOA55" s="188"/>
      <c r="BOB55" s="188"/>
      <c r="BOC55" s="179"/>
      <c r="BOD55" s="170"/>
      <c r="BOE55" s="188"/>
      <c r="BOF55" s="188"/>
      <c r="BOG55" s="188"/>
      <c r="BOH55" s="179"/>
      <c r="BOI55" s="170"/>
      <c r="BOJ55" s="188"/>
      <c r="BOK55" s="188"/>
      <c r="BOL55" s="188"/>
      <c r="BOM55" s="179"/>
      <c r="BON55" s="170"/>
      <c r="BOO55" s="188"/>
      <c r="BOP55" s="188"/>
      <c r="BOQ55" s="188"/>
      <c r="BOR55" s="179"/>
      <c r="BOS55" s="170"/>
      <c r="BOT55" s="188"/>
      <c r="BOU55" s="188"/>
      <c r="BOV55" s="188"/>
      <c r="BOW55" s="179"/>
      <c r="BOX55" s="170"/>
      <c r="BOY55" s="188"/>
      <c r="BOZ55" s="188"/>
      <c r="BPA55" s="188"/>
      <c r="BPB55" s="179"/>
      <c r="BPC55" s="170"/>
      <c r="BPD55" s="188"/>
      <c r="BPE55" s="188"/>
      <c r="BPF55" s="188"/>
      <c r="BPG55" s="179"/>
      <c r="BPH55" s="170"/>
      <c r="BPI55" s="188"/>
      <c r="BPJ55" s="188"/>
      <c r="BPK55" s="188"/>
      <c r="BPL55" s="179"/>
      <c r="BPM55" s="170"/>
      <c r="BPN55" s="188"/>
      <c r="BPO55" s="188"/>
      <c r="BPP55" s="188"/>
      <c r="BPQ55" s="179"/>
      <c r="BPR55" s="170"/>
      <c r="BPS55" s="188"/>
      <c r="BPT55" s="188"/>
      <c r="BPU55" s="188"/>
      <c r="BPV55" s="179"/>
      <c r="BPW55" s="170"/>
      <c r="BPX55" s="188"/>
      <c r="BPY55" s="188"/>
      <c r="BPZ55" s="188"/>
      <c r="BQA55" s="179"/>
      <c r="BQB55" s="170"/>
      <c r="BQC55" s="188"/>
      <c r="BQD55" s="188"/>
      <c r="BQE55" s="188"/>
      <c r="BQF55" s="179"/>
      <c r="BQG55" s="170"/>
      <c r="BQH55" s="188"/>
      <c r="BQI55" s="188"/>
      <c r="BQJ55" s="188"/>
      <c r="BQK55" s="179"/>
      <c r="BQL55" s="170"/>
      <c r="BQM55" s="188"/>
      <c r="BQN55" s="188"/>
      <c r="BQO55" s="188"/>
      <c r="BQP55" s="179"/>
      <c r="BQQ55" s="170"/>
      <c r="BQR55" s="188"/>
      <c r="BQS55" s="188"/>
      <c r="BQT55" s="188"/>
      <c r="BQU55" s="179"/>
      <c r="BQV55" s="170"/>
      <c r="BQW55" s="188"/>
      <c r="BQX55" s="188"/>
      <c r="BQY55" s="188"/>
      <c r="BQZ55" s="179"/>
      <c r="BRA55" s="170"/>
      <c r="BRB55" s="188"/>
      <c r="BRC55" s="188"/>
      <c r="BRD55" s="188"/>
      <c r="BRE55" s="179"/>
      <c r="BRF55" s="170"/>
      <c r="BRG55" s="188"/>
      <c r="BRH55" s="188"/>
      <c r="BRI55" s="188"/>
      <c r="BRJ55" s="179"/>
      <c r="BRK55" s="170"/>
      <c r="BRL55" s="188"/>
      <c r="BRM55" s="188"/>
      <c r="BRN55" s="188"/>
      <c r="BRO55" s="179"/>
      <c r="BRP55" s="170"/>
      <c r="BRQ55" s="188"/>
      <c r="BRR55" s="188"/>
      <c r="BRS55" s="188"/>
      <c r="BRT55" s="179"/>
      <c r="BRU55" s="170"/>
      <c r="BRV55" s="188"/>
      <c r="BRW55" s="188"/>
      <c r="BRX55" s="188"/>
      <c r="BRY55" s="179"/>
      <c r="BRZ55" s="170"/>
      <c r="BSA55" s="188"/>
      <c r="BSB55" s="188"/>
      <c r="BSC55" s="188"/>
      <c r="BSD55" s="179"/>
      <c r="BSE55" s="170"/>
      <c r="BSF55" s="188"/>
      <c r="BSG55" s="188"/>
      <c r="BSH55" s="188"/>
      <c r="BSI55" s="179"/>
      <c r="BSJ55" s="170"/>
      <c r="BSK55" s="188"/>
      <c r="BSL55" s="188"/>
      <c r="BSM55" s="188"/>
      <c r="BSN55" s="179"/>
      <c r="BSO55" s="170"/>
      <c r="BSP55" s="188"/>
      <c r="BSQ55" s="188"/>
      <c r="BSR55" s="188"/>
      <c r="BSS55" s="179"/>
      <c r="BST55" s="170"/>
      <c r="BSU55" s="188"/>
      <c r="BSV55" s="188"/>
      <c r="BSW55" s="188"/>
      <c r="BSX55" s="179"/>
      <c r="BSY55" s="170"/>
      <c r="BSZ55" s="188"/>
      <c r="BTA55" s="188"/>
      <c r="BTB55" s="188"/>
      <c r="BTC55" s="179"/>
      <c r="BTD55" s="170"/>
      <c r="BTE55" s="188"/>
      <c r="BTF55" s="188"/>
      <c r="BTG55" s="188"/>
      <c r="BTH55" s="179"/>
      <c r="BTI55" s="170"/>
      <c r="BTJ55" s="188"/>
      <c r="BTK55" s="188"/>
      <c r="BTL55" s="188"/>
      <c r="BTM55" s="179"/>
      <c r="BTN55" s="170"/>
      <c r="BTO55" s="188"/>
      <c r="BTP55" s="188"/>
      <c r="BTQ55" s="188"/>
      <c r="BTR55" s="179"/>
      <c r="BTS55" s="170"/>
      <c r="BTT55" s="188"/>
      <c r="BTU55" s="188"/>
      <c r="BTV55" s="188"/>
      <c r="BTW55" s="179"/>
      <c r="BTX55" s="170"/>
      <c r="BTY55" s="188"/>
      <c r="BTZ55" s="188"/>
      <c r="BUA55" s="188"/>
      <c r="BUB55" s="179"/>
      <c r="BUC55" s="170"/>
      <c r="BUD55" s="188"/>
      <c r="BUE55" s="188"/>
      <c r="BUF55" s="188"/>
      <c r="BUG55" s="179"/>
      <c r="BUH55" s="170"/>
      <c r="BUI55" s="188"/>
      <c r="BUJ55" s="188"/>
      <c r="BUK55" s="188"/>
      <c r="BUL55" s="179"/>
      <c r="BUM55" s="170"/>
      <c r="BUN55" s="188"/>
      <c r="BUO55" s="188"/>
      <c r="BUP55" s="188"/>
      <c r="BUQ55" s="179"/>
      <c r="BUR55" s="170"/>
      <c r="BUS55" s="188"/>
      <c r="BUT55" s="188"/>
      <c r="BUU55" s="188"/>
      <c r="BUV55" s="179"/>
      <c r="BUW55" s="170"/>
      <c r="BUX55" s="188"/>
      <c r="BUY55" s="188"/>
      <c r="BUZ55" s="188"/>
      <c r="BVA55" s="179"/>
      <c r="BVB55" s="170"/>
      <c r="BVC55" s="188"/>
      <c r="BVD55" s="188"/>
      <c r="BVE55" s="188"/>
      <c r="BVF55" s="179"/>
      <c r="BVG55" s="170"/>
      <c r="BVH55" s="188"/>
      <c r="BVI55" s="188"/>
      <c r="BVJ55" s="188"/>
      <c r="BVK55" s="179"/>
      <c r="BVL55" s="170"/>
      <c r="BVM55" s="188"/>
      <c r="BVN55" s="188"/>
      <c r="BVO55" s="188"/>
      <c r="BVP55" s="179"/>
      <c r="BVQ55" s="170"/>
      <c r="BVR55" s="188"/>
      <c r="BVS55" s="188"/>
      <c r="BVT55" s="188"/>
      <c r="BVU55" s="179"/>
      <c r="BVV55" s="170"/>
      <c r="BVW55" s="188"/>
      <c r="BVX55" s="188"/>
      <c r="BVY55" s="188"/>
      <c r="BVZ55" s="179"/>
      <c r="BWA55" s="170"/>
      <c r="BWB55" s="188"/>
      <c r="BWC55" s="188"/>
      <c r="BWD55" s="188"/>
      <c r="BWE55" s="179"/>
      <c r="BWF55" s="170"/>
      <c r="BWG55" s="188"/>
      <c r="BWH55" s="188"/>
      <c r="BWI55" s="188"/>
      <c r="BWJ55" s="179"/>
      <c r="BWK55" s="170"/>
      <c r="BWL55" s="188"/>
      <c r="BWM55" s="188"/>
      <c r="BWN55" s="188"/>
      <c r="BWO55" s="179"/>
      <c r="BWP55" s="170"/>
      <c r="BWQ55" s="188"/>
      <c r="BWR55" s="188"/>
      <c r="BWS55" s="188"/>
      <c r="BWT55" s="179"/>
      <c r="BWU55" s="170"/>
      <c r="BWV55" s="188"/>
      <c r="BWW55" s="188"/>
      <c r="BWX55" s="188"/>
      <c r="BWY55" s="179"/>
      <c r="BWZ55" s="170"/>
      <c r="BXA55" s="188"/>
      <c r="BXB55" s="188"/>
      <c r="BXC55" s="188"/>
      <c r="BXD55" s="179"/>
      <c r="BXE55" s="170"/>
      <c r="BXF55" s="188"/>
      <c r="BXG55" s="188"/>
      <c r="BXH55" s="188"/>
      <c r="BXI55" s="179"/>
      <c r="BXJ55" s="170"/>
      <c r="BXK55" s="188"/>
      <c r="BXL55" s="188"/>
      <c r="BXM55" s="188"/>
      <c r="BXN55" s="179"/>
      <c r="BXO55" s="170"/>
      <c r="BXP55" s="188"/>
      <c r="BXQ55" s="188"/>
      <c r="BXR55" s="188"/>
      <c r="BXS55" s="179"/>
      <c r="BXT55" s="170"/>
      <c r="BXU55" s="188"/>
      <c r="BXV55" s="188"/>
      <c r="BXW55" s="188"/>
      <c r="BXX55" s="179"/>
      <c r="BXY55" s="170"/>
      <c r="BXZ55" s="188"/>
      <c r="BYA55" s="188"/>
      <c r="BYB55" s="188"/>
      <c r="BYC55" s="179"/>
      <c r="BYD55" s="170"/>
      <c r="BYE55" s="188"/>
      <c r="BYF55" s="188"/>
      <c r="BYG55" s="188"/>
      <c r="BYH55" s="179"/>
      <c r="BYI55" s="170"/>
      <c r="BYJ55" s="188"/>
      <c r="BYK55" s="188"/>
      <c r="BYL55" s="188"/>
      <c r="BYM55" s="179"/>
      <c r="BYN55" s="170"/>
      <c r="BYO55" s="188"/>
      <c r="BYP55" s="188"/>
      <c r="BYQ55" s="188"/>
      <c r="BYR55" s="179"/>
      <c r="BYS55" s="170"/>
      <c r="BYT55" s="188"/>
      <c r="BYU55" s="188"/>
      <c r="BYV55" s="188"/>
      <c r="BYW55" s="179"/>
      <c r="BYX55" s="170"/>
      <c r="BYY55" s="188"/>
      <c r="BYZ55" s="188"/>
      <c r="BZA55" s="188"/>
      <c r="BZB55" s="179"/>
      <c r="BZC55" s="170"/>
      <c r="BZD55" s="188"/>
      <c r="BZE55" s="188"/>
      <c r="BZF55" s="188"/>
      <c r="BZG55" s="179"/>
      <c r="BZH55" s="170"/>
      <c r="BZI55" s="188"/>
      <c r="BZJ55" s="188"/>
      <c r="BZK55" s="188"/>
      <c r="BZL55" s="179"/>
      <c r="BZM55" s="170"/>
      <c r="BZN55" s="188"/>
      <c r="BZO55" s="188"/>
      <c r="BZP55" s="188"/>
      <c r="BZQ55" s="179"/>
      <c r="BZR55" s="170"/>
      <c r="BZS55" s="188"/>
      <c r="BZT55" s="188"/>
      <c r="BZU55" s="188"/>
      <c r="BZV55" s="179"/>
      <c r="BZW55" s="170"/>
      <c r="BZX55" s="188"/>
      <c r="BZY55" s="188"/>
      <c r="BZZ55" s="188"/>
      <c r="CAA55" s="179"/>
      <c r="CAB55" s="170"/>
      <c r="CAC55" s="188"/>
      <c r="CAD55" s="188"/>
      <c r="CAE55" s="188"/>
      <c r="CAF55" s="179"/>
      <c r="CAG55" s="170"/>
      <c r="CAH55" s="188"/>
      <c r="CAI55" s="188"/>
      <c r="CAJ55" s="188"/>
      <c r="CAK55" s="179"/>
      <c r="CAL55" s="170"/>
      <c r="CAM55" s="188"/>
      <c r="CAN55" s="188"/>
      <c r="CAO55" s="188"/>
      <c r="CAP55" s="179"/>
      <c r="CAQ55" s="170"/>
      <c r="CAR55" s="188"/>
      <c r="CAS55" s="188"/>
      <c r="CAT55" s="188"/>
      <c r="CAU55" s="179"/>
      <c r="CAV55" s="170"/>
      <c r="CAW55" s="188"/>
      <c r="CAX55" s="188"/>
      <c r="CAY55" s="188"/>
      <c r="CAZ55" s="179"/>
      <c r="CBA55" s="170"/>
      <c r="CBB55" s="188"/>
      <c r="CBC55" s="188"/>
      <c r="CBD55" s="188"/>
      <c r="CBE55" s="179"/>
      <c r="CBF55" s="170"/>
      <c r="CBG55" s="188"/>
      <c r="CBH55" s="188"/>
      <c r="CBI55" s="188"/>
      <c r="CBJ55" s="179"/>
      <c r="CBK55" s="170"/>
      <c r="CBL55" s="188"/>
      <c r="CBM55" s="188"/>
      <c r="CBN55" s="188"/>
      <c r="CBO55" s="179"/>
      <c r="CBP55" s="170"/>
      <c r="CBQ55" s="188"/>
      <c r="CBR55" s="188"/>
      <c r="CBS55" s="188"/>
      <c r="CBT55" s="179"/>
      <c r="CBU55" s="170"/>
      <c r="CBV55" s="188"/>
      <c r="CBW55" s="188"/>
      <c r="CBX55" s="188"/>
      <c r="CBY55" s="179"/>
      <c r="CBZ55" s="170"/>
      <c r="CCA55" s="188"/>
      <c r="CCB55" s="188"/>
      <c r="CCC55" s="188"/>
      <c r="CCD55" s="179"/>
      <c r="CCE55" s="170"/>
      <c r="CCF55" s="188"/>
      <c r="CCG55" s="188"/>
      <c r="CCH55" s="188"/>
      <c r="CCI55" s="179"/>
      <c r="CCJ55" s="170"/>
      <c r="CCK55" s="188"/>
      <c r="CCL55" s="188"/>
      <c r="CCM55" s="188"/>
      <c r="CCN55" s="179"/>
      <c r="CCO55" s="170"/>
      <c r="CCP55" s="188"/>
      <c r="CCQ55" s="188"/>
      <c r="CCR55" s="188"/>
      <c r="CCS55" s="179"/>
      <c r="CCT55" s="170"/>
      <c r="CCU55" s="188"/>
      <c r="CCV55" s="188"/>
      <c r="CCW55" s="188"/>
      <c r="CCX55" s="179"/>
      <c r="CCY55" s="170"/>
      <c r="CCZ55" s="188"/>
      <c r="CDA55" s="188"/>
      <c r="CDB55" s="188"/>
      <c r="CDC55" s="179"/>
      <c r="CDD55" s="170"/>
      <c r="CDE55" s="188"/>
      <c r="CDF55" s="188"/>
      <c r="CDG55" s="188"/>
      <c r="CDH55" s="179"/>
      <c r="CDI55" s="170"/>
      <c r="CDJ55" s="188"/>
      <c r="CDK55" s="188"/>
      <c r="CDL55" s="188"/>
      <c r="CDM55" s="179"/>
      <c r="CDN55" s="170"/>
      <c r="CDO55" s="188"/>
      <c r="CDP55" s="188"/>
      <c r="CDQ55" s="188"/>
      <c r="CDR55" s="179"/>
      <c r="CDS55" s="170"/>
      <c r="CDT55" s="188"/>
      <c r="CDU55" s="188"/>
      <c r="CDV55" s="188"/>
      <c r="CDW55" s="179"/>
      <c r="CDX55" s="170"/>
      <c r="CDY55" s="188"/>
      <c r="CDZ55" s="188"/>
      <c r="CEA55" s="188"/>
      <c r="CEB55" s="179"/>
      <c r="CEC55" s="170"/>
      <c r="CED55" s="188"/>
      <c r="CEE55" s="188"/>
      <c r="CEF55" s="188"/>
      <c r="CEG55" s="179"/>
      <c r="CEH55" s="170"/>
      <c r="CEI55" s="188"/>
      <c r="CEJ55" s="188"/>
      <c r="CEK55" s="188"/>
      <c r="CEL55" s="179"/>
      <c r="CEM55" s="170"/>
      <c r="CEN55" s="188"/>
      <c r="CEO55" s="188"/>
      <c r="CEP55" s="188"/>
      <c r="CEQ55" s="179"/>
      <c r="CER55" s="170"/>
      <c r="CES55" s="188"/>
      <c r="CET55" s="188"/>
      <c r="CEU55" s="188"/>
      <c r="CEV55" s="179"/>
      <c r="CEW55" s="170"/>
      <c r="CEX55" s="188"/>
      <c r="CEY55" s="188"/>
      <c r="CEZ55" s="188"/>
      <c r="CFA55" s="179"/>
      <c r="CFB55" s="170"/>
      <c r="CFC55" s="188"/>
      <c r="CFD55" s="188"/>
      <c r="CFE55" s="188"/>
      <c r="CFF55" s="179"/>
      <c r="CFG55" s="170"/>
      <c r="CFH55" s="188"/>
      <c r="CFI55" s="188"/>
      <c r="CFJ55" s="188"/>
      <c r="CFK55" s="179"/>
      <c r="CFL55" s="170"/>
      <c r="CFM55" s="188"/>
      <c r="CFN55" s="188"/>
      <c r="CFO55" s="188"/>
      <c r="CFP55" s="179"/>
      <c r="CFQ55" s="170"/>
      <c r="CFR55" s="188"/>
      <c r="CFS55" s="188"/>
      <c r="CFT55" s="188"/>
      <c r="CFU55" s="179"/>
      <c r="CFV55" s="170"/>
      <c r="CFW55" s="188"/>
      <c r="CFX55" s="188"/>
      <c r="CFY55" s="188"/>
      <c r="CFZ55" s="179"/>
      <c r="CGA55" s="170"/>
      <c r="CGB55" s="188"/>
      <c r="CGC55" s="188"/>
      <c r="CGD55" s="188"/>
      <c r="CGE55" s="179"/>
      <c r="CGF55" s="170"/>
      <c r="CGG55" s="188"/>
      <c r="CGH55" s="188"/>
      <c r="CGI55" s="188"/>
      <c r="CGJ55" s="179"/>
      <c r="CGK55" s="170"/>
      <c r="CGL55" s="188"/>
      <c r="CGM55" s="188"/>
      <c r="CGN55" s="188"/>
      <c r="CGO55" s="179"/>
      <c r="CGP55" s="170"/>
      <c r="CGQ55" s="188"/>
      <c r="CGR55" s="188"/>
      <c r="CGS55" s="188"/>
      <c r="CGT55" s="179"/>
      <c r="CGU55" s="170"/>
      <c r="CGV55" s="188"/>
      <c r="CGW55" s="188"/>
      <c r="CGX55" s="188"/>
      <c r="CGY55" s="179"/>
      <c r="CGZ55" s="170"/>
      <c r="CHA55" s="188"/>
      <c r="CHB55" s="188"/>
      <c r="CHC55" s="188"/>
      <c r="CHD55" s="179"/>
      <c r="CHE55" s="170"/>
      <c r="CHF55" s="188"/>
      <c r="CHG55" s="188"/>
      <c r="CHH55" s="188"/>
      <c r="CHI55" s="179"/>
      <c r="CHJ55" s="170"/>
      <c r="CHK55" s="188"/>
      <c r="CHL55" s="188"/>
      <c r="CHM55" s="188"/>
      <c r="CHN55" s="179"/>
      <c r="CHO55" s="170"/>
      <c r="CHP55" s="188"/>
      <c r="CHQ55" s="188"/>
      <c r="CHR55" s="188"/>
      <c r="CHS55" s="179"/>
      <c r="CHT55" s="170"/>
      <c r="CHU55" s="188"/>
      <c r="CHV55" s="188"/>
      <c r="CHW55" s="188"/>
      <c r="CHX55" s="179"/>
      <c r="CHY55" s="170"/>
      <c r="CHZ55" s="188"/>
      <c r="CIA55" s="188"/>
      <c r="CIB55" s="188"/>
      <c r="CIC55" s="179"/>
      <c r="CID55" s="170"/>
      <c r="CIE55" s="188"/>
      <c r="CIF55" s="188"/>
      <c r="CIG55" s="188"/>
      <c r="CIH55" s="179"/>
      <c r="CII55" s="170"/>
      <c r="CIJ55" s="188"/>
      <c r="CIK55" s="188"/>
      <c r="CIL55" s="188"/>
      <c r="CIM55" s="179"/>
      <c r="CIN55" s="170"/>
      <c r="CIO55" s="188"/>
      <c r="CIP55" s="188"/>
      <c r="CIQ55" s="188"/>
      <c r="CIR55" s="179"/>
      <c r="CIS55" s="170"/>
      <c r="CIT55" s="188"/>
      <c r="CIU55" s="188"/>
      <c r="CIV55" s="188"/>
      <c r="CIW55" s="179"/>
      <c r="CIX55" s="170"/>
      <c r="CIY55" s="188"/>
      <c r="CIZ55" s="188"/>
      <c r="CJA55" s="188"/>
      <c r="CJB55" s="179"/>
      <c r="CJC55" s="170"/>
      <c r="CJD55" s="188"/>
      <c r="CJE55" s="188"/>
      <c r="CJF55" s="188"/>
      <c r="CJG55" s="179"/>
      <c r="CJH55" s="170"/>
      <c r="CJI55" s="188"/>
      <c r="CJJ55" s="188"/>
      <c r="CJK55" s="188"/>
      <c r="CJL55" s="179"/>
      <c r="CJM55" s="170"/>
      <c r="CJN55" s="188"/>
      <c r="CJO55" s="188"/>
      <c r="CJP55" s="188"/>
      <c r="CJQ55" s="179"/>
      <c r="CJR55" s="170"/>
      <c r="CJS55" s="188"/>
      <c r="CJT55" s="188"/>
      <c r="CJU55" s="188"/>
      <c r="CJV55" s="179"/>
      <c r="CJW55" s="170"/>
      <c r="CJX55" s="188"/>
      <c r="CJY55" s="188"/>
      <c r="CJZ55" s="188"/>
      <c r="CKA55" s="179"/>
      <c r="CKB55" s="170"/>
      <c r="CKC55" s="188"/>
      <c r="CKD55" s="188"/>
      <c r="CKE55" s="188"/>
      <c r="CKF55" s="179"/>
      <c r="CKG55" s="170"/>
      <c r="CKH55" s="188"/>
      <c r="CKI55" s="188"/>
      <c r="CKJ55" s="188"/>
      <c r="CKK55" s="179"/>
      <c r="CKL55" s="170"/>
      <c r="CKM55" s="188"/>
      <c r="CKN55" s="188"/>
      <c r="CKO55" s="188"/>
      <c r="CKP55" s="179"/>
      <c r="CKQ55" s="170"/>
      <c r="CKR55" s="188"/>
      <c r="CKS55" s="188"/>
      <c r="CKT55" s="188"/>
      <c r="CKU55" s="179"/>
      <c r="CKV55" s="170"/>
      <c r="CKW55" s="188"/>
      <c r="CKX55" s="188"/>
      <c r="CKY55" s="188"/>
      <c r="CKZ55" s="179"/>
      <c r="CLA55" s="170"/>
      <c r="CLB55" s="188"/>
      <c r="CLC55" s="188"/>
      <c r="CLD55" s="188"/>
      <c r="CLE55" s="179"/>
      <c r="CLF55" s="170"/>
      <c r="CLG55" s="188"/>
      <c r="CLH55" s="188"/>
      <c r="CLI55" s="188"/>
      <c r="CLJ55" s="179"/>
      <c r="CLK55" s="170"/>
      <c r="CLL55" s="188"/>
      <c r="CLM55" s="188"/>
      <c r="CLN55" s="188"/>
      <c r="CLO55" s="179"/>
      <c r="CLP55" s="170"/>
      <c r="CLQ55" s="188"/>
      <c r="CLR55" s="188"/>
      <c r="CLS55" s="188"/>
      <c r="CLT55" s="179"/>
      <c r="CLU55" s="170"/>
      <c r="CLV55" s="188"/>
      <c r="CLW55" s="188"/>
      <c r="CLX55" s="188"/>
      <c r="CLY55" s="179"/>
      <c r="CLZ55" s="170"/>
      <c r="CMA55" s="188"/>
      <c r="CMB55" s="188"/>
      <c r="CMC55" s="188"/>
      <c r="CMD55" s="179"/>
      <c r="CME55" s="170"/>
      <c r="CMF55" s="188"/>
      <c r="CMG55" s="188"/>
      <c r="CMH55" s="188"/>
      <c r="CMI55" s="179"/>
      <c r="CMJ55" s="170"/>
      <c r="CMK55" s="188"/>
      <c r="CML55" s="188"/>
      <c r="CMM55" s="188"/>
      <c r="CMN55" s="179"/>
      <c r="CMO55" s="170"/>
      <c r="CMP55" s="188"/>
      <c r="CMQ55" s="188"/>
      <c r="CMR55" s="188"/>
      <c r="CMS55" s="179"/>
      <c r="CMT55" s="170"/>
      <c r="CMU55" s="188"/>
      <c r="CMV55" s="188"/>
      <c r="CMW55" s="188"/>
      <c r="CMX55" s="179"/>
      <c r="CMY55" s="170"/>
      <c r="CMZ55" s="188"/>
      <c r="CNA55" s="188"/>
      <c r="CNB55" s="188"/>
      <c r="CNC55" s="179"/>
      <c r="CND55" s="170"/>
      <c r="CNE55" s="188"/>
      <c r="CNF55" s="188"/>
      <c r="CNG55" s="188"/>
      <c r="CNH55" s="179"/>
      <c r="CNI55" s="170"/>
      <c r="CNJ55" s="188"/>
      <c r="CNK55" s="188"/>
      <c r="CNL55" s="188"/>
      <c r="CNM55" s="179"/>
      <c r="CNN55" s="170"/>
      <c r="CNO55" s="188"/>
      <c r="CNP55" s="188"/>
      <c r="CNQ55" s="188"/>
      <c r="CNR55" s="179"/>
      <c r="CNS55" s="170"/>
      <c r="CNT55" s="188"/>
      <c r="CNU55" s="188"/>
      <c r="CNV55" s="188"/>
      <c r="CNW55" s="179"/>
      <c r="CNX55" s="170"/>
      <c r="CNY55" s="188"/>
      <c r="CNZ55" s="188"/>
      <c r="COA55" s="188"/>
      <c r="COB55" s="179"/>
      <c r="COC55" s="170"/>
      <c r="COD55" s="188"/>
      <c r="COE55" s="188"/>
      <c r="COF55" s="188"/>
      <c r="COG55" s="179"/>
      <c r="COH55" s="170"/>
      <c r="COI55" s="188"/>
      <c r="COJ55" s="188"/>
      <c r="COK55" s="188"/>
      <c r="COL55" s="179"/>
      <c r="COM55" s="170"/>
      <c r="CON55" s="188"/>
      <c r="COO55" s="188"/>
      <c r="COP55" s="188"/>
      <c r="COQ55" s="179"/>
      <c r="COR55" s="170"/>
      <c r="COS55" s="188"/>
      <c r="COT55" s="188"/>
      <c r="COU55" s="188"/>
      <c r="COV55" s="179"/>
      <c r="COW55" s="170"/>
      <c r="COX55" s="188"/>
      <c r="COY55" s="188"/>
      <c r="COZ55" s="188"/>
      <c r="CPA55" s="179"/>
      <c r="CPB55" s="170"/>
      <c r="CPC55" s="188"/>
      <c r="CPD55" s="188"/>
      <c r="CPE55" s="188"/>
      <c r="CPF55" s="179"/>
      <c r="CPG55" s="170"/>
      <c r="CPH55" s="188"/>
      <c r="CPI55" s="188"/>
      <c r="CPJ55" s="188"/>
      <c r="CPK55" s="179"/>
      <c r="CPL55" s="170"/>
      <c r="CPM55" s="188"/>
      <c r="CPN55" s="188"/>
      <c r="CPO55" s="188"/>
      <c r="CPP55" s="179"/>
      <c r="CPQ55" s="170"/>
      <c r="CPR55" s="188"/>
      <c r="CPS55" s="188"/>
      <c r="CPT55" s="188"/>
      <c r="CPU55" s="179"/>
      <c r="CPV55" s="170"/>
      <c r="CPW55" s="188"/>
      <c r="CPX55" s="188"/>
      <c r="CPY55" s="188"/>
      <c r="CPZ55" s="179"/>
      <c r="CQA55" s="170"/>
      <c r="CQB55" s="188"/>
      <c r="CQC55" s="188"/>
      <c r="CQD55" s="188"/>
      <c r="CQE55" s="179"/>
      <c r="CQF55" s="170"/>
      <c r="CQG55" s="188"/>
      <c r="CQH55" s="188"/>
      <c r="CQI55" s="188"/>
      <c r="CQJ55" s="179"/>
      <c r="CQK55" s="170"/>
      <c r="CQL55" s="188"/>
      <c r="CQM55" s="188"/>
      <c r="CQN55" s="188"/>
      <c r="CQO55" s="179"/>
      <c r="CQP55" s="170"/>
      <c r="CQQ55" s="188"/>
      <c r="CQR55" s="188"/>
      <c r="CQS55" s="188"/>
      <c r="CQT55" s="179"/>
      <c r="CQU55" s="170"/>
      <c r="CQV55" s="188"/>
      <c r="CQW55" s="188"/>
      <c r="CQX55" s="188"/>
      <c r="CQY55" s="179"/>
      <c r="CQZ55" s="170"/>
      <c r="CRA55" s="188"/>
      <c r="CRB55" s="188"/>
      <c r="CRC55" s="188"/>
      <c r="CRD55" s="179"/>
      <c r="CRE55" s="170"/>
      <c r="CRF55" s="188"/>
      <c r="CRG55" s="188"/>
      <c r="CRH55" s="188"/>
      <c r="CRI55" s="179"/>
      <c r="CRJ55" s="170"/>
      <c r="CRK55" s="188"/>
      <c r="CRL55" s="188"/>
      <c r="CRM55" s="188"/>
      <c r="CRN55" s="179"/>
      <c r="CRO55" s="170"/>
      <c r="CRP55" s="188"/>
      <c r="CRQ55" s="188"/>
      <c r="CRR55" s="188"/>
      <c r="CRS55" s="179"/>
      <c r="CRT55" s="170"/>
      <c r="CRU55" s="188"/>
      <c r="CRV55" s="188"/>
      <c r="CRW55" s="188"/>
      <c r="CRX55" s="179"/>
      <c r="CRY55" s="170"/>
      <c r="CRZ55" s="188"/>
      <c r="CSA55" s="188"/>
      <c r="CSB55" s="188"/>
      <c r="CSC55" s="179"/>
      <c r="CSD55" s="170"/>
      <c r="CSE55" s="188"/>
      <c r="CSF55" s="188"/>
      <c r="CSG55" s="188"/>
      <c r="CSH55" s="179"/>
      <c r="CSI55" s="170"/>
      <c r="CSJ55" s="188"/>
      <c r="CSK55" s="188"/>
      <c r="CSL55" s="188"/>
      <c r="CSM55" s="179"/>
      <c r="CSN55" s="170"/>
      <c r="CSO55" s="188"/>
      <c r="CSP55" s="188"/>
      <c r="CSQ55" s="188"/>
      <c r="CSR55" s="179"/>
      <c r="CSS55" s="170"/>
      <c r="CST55" s="188"/>
      <c r="CSU55" s="188"/>
      <c r="CSV55" s="188"/>
      <c r="CSW55" s="179"/>
      <c r="CSX55" s="170"/>
      <c r="CSY55" s="188"/>
      <c r="CSZ55" s="188"/>
      <c r="CTA55" s="188"/>
      <c r="CTB55" s="179"/>
      <c r="CTC55" s="170"/>
      <c r="CTD55" s="188"/>
      <c r="CTE55" s="188"/>
      <c r="CTF55" s="188"/>
      <c r="CTG55" s="179"/>
      <c r="CTH55" s="170"/>
      <c r="CTI55" s="188"/>
      <c r="CTJ55" s="188"/>
      <c r="CTK55" s="188"/>
      <c r="CTL55" s="179"/>
      <c r="CTM55" s="170"/>
      <c r="CTN55" s="188"/>
      <c r="CTO55" s="188"/>
      <c r="CTP55" s="188"/>
      <c r="CTQ55" s="179"/>
      <c r="CTR55" s="170"/>
      <c r="CTS55" s="188"/>
      <c r="CTT55" s="188"/>
      <c r="CTU55" s="188"/>
      <c r="CTV55" s="179"/>
      <c r="CTW55" s="170"/>
      <c r="CTX55" s="188"/>
      <c r="CTY55" s="188"/>
      <c r="CTZ55" s="188"/>
      <c r="CUA55" s="179"/>
      <c r="CUB55" s="170"/>
      <c r="CUC55" s="188"/>
      <c r="CUD55" s="188"/>
      <c r="CUE55" s="188"/>
      <c r="CUF55" s="179"/>
      <c r="CUG55" s="170"/>
      <c r="CUH55" s="188"/>
      <c r="CUI55" s="188"/>
      <c r="CUJ55" s="188"/>
      <c r="CUK55" s="179"/>
      <c r="CUL55" s="170"/>
      <c r="CUM55" s="188"/>
      <c r="CUN55" s="188"/>
      <c r="CUO55" s="188"/>
      <c r="CUP55" s="179"/>
      <c r="CUQ55" s="170"/>
      <c r="CUR55" s="188"/>
      <c r="CUS55" s="188"/>
      <c r="CUT55" s="188"/>
      <c r="CUU55" s="179"/>
      <c r="CUV55" s="170"/>
      <c r="CUW55" s="188"/>
      <c r="CUX55" s="188"/>
      <c r="CUY55" s="188"/>
      <c r="CUZ55" s="179"/>
      <c r="CVA55" s="170"/>
      <c r="CVB55" s="188"/>
      <c r="CVC55" s="188"/>
      <c r="CVD55" s="188"/>
      <c r="CVE55" s="179"/>
      <c r="CVF55" s="170"/>
      <c r="CVG55" s="188"/>
      <c r="CVH55" s="188"/>
      <c r="CVI55" s="188"/>
      <c r="CVJ55" s="179"/>
      <c r="CVK55" s="170"/>
      <c r="CVL55" s="188"/>
      <c r="CVM55" s="188"/>
      <c r="CVN55" s="188"/>
      <c r="CVO55" s="179"/>
      <c r="CVP55" s="170"/>
      <c r="CVQ55" s="188"/>
      <c r="CVR55" s="188"/>
      <c r="CVS55" s="188"/>
      <c r="CVT55" s="179"/>
      <c r="CVU55" s="170"/>
      <c r="CVV55" s="188"/>
      <c r="CVW55" s="188"/>
      <c r="CVX55" s="188"/>
      <c r="CVY55" s="179"/>
      <c r="CVZ55" s="170"/>
      <c r="CWA55" s="188"/>
      <c r="CWB55" s="188"/>
      <c r="CWC55" s="188"/>
      <c r="CWD55" s="179"/>
      <c r="CWE55" s="170"/>
      <c r="CWF55" s="188"/>
      <c r="CWG55" s="188"/>
      <c r="CWH55" s="188"/>
      <c r="CWI55" s="179"/>
      <c r="CWJ55" s="170"/>
      <c r="CWK55" s="188"/>
      <c r="CWL55" s="188"/>
      <c r="CWM55" s="188"/>
      <c r="CWN55" s="179"/>
      <c r="CWO55" s="170"/>
      <c r="CWP55" s="188"/>
      <c r="CWQ55" s="188"/>
      <c r="CWR55" s="188"/>
      <c r="CWS55" s="179"/>
      <c r="CWT55" s="170"/>
      <c r="CWU55" s="188"/>
      <c r="CWV55" s="188"/>
      <c r="CWW55" s="188"/>
      <c r="CWX55" s="179"/>
      <c r="CWY55" s="170"/>
      <c r="CWZ55" s="188"/>
      <c r="CXA55" s="188"/>
      <c r="CXB55" s="188"/>
      <c r="CXC55" s="179"/>
      <c r="CXD55" s="170"/>
      <c r="CXE55" s="188"/>
      <c r="CXF55" s="188"/>
      <c r="CXG55" s="188"/>
      <c r="CXH55" s="179"/>
      <c r="CXI55" s="170"/>
      <c r="CXJ55" s="188"/>
      <c r="CXK55" s="188"/>
      <c r="CXL55" s="188"/>
      <c r="CXM55" s="179"/>
      <c r="CXN55" s="170"/>
      <c r="CXO55" s="188"/>
      <c r="CXP55" s="188"/>
      <c r="CXQ55" s="188"/>
      <c r="CXR55" s="179"/>
      <c r="CXS55" s="170"/>
      <c r="CXT55" s="188"/>
      <c r="CXU55" s="188"/>
      <c r="CXV55" s="188"/>
      <c r="CXW55" s="179"/>
      <c r="CXX55" s="170"/>
      <c r="CXY55" s="188"/>
      <c r="CXZ55" s="188"/>
      <c r="CYA55" s="188"/>
      <c r="CYB55" s="179"/>
      <c r="CYC55" s="170"/>
      <c r="CYD55" s="188"/>
      <c r="CYE55" s="188"/>
      <c r="CYF55" s="188"/>
      <c r="CYG55" s="179"/>
      <c r="CYH55" s="170"/>
      <c r="CYI55" s="188"/>
      <c r="CYJ55" s="188"/>
      <c r="CYK55" s="188"/>
      <c r="CYL55" s="179"/>
      <c r="CYM55" s="170"/>
      <c r="CYN55" s="188"/>
      <c r="CYO55" s="188"/>
      <c r="CYP55" s="188"/>
      <c r="CYQ55" s="179"/>
      <c r="CYR55" s="170"/>
      <c r="CYS55" s="188"/>
      <c r="CYT55" s="188"/>
      <c r="CYU55" s="188"/>
      <c r="CYV55" s="179"/>
      <c r="CYW55" s="170"/>
      <c r="CYX55" s="188"/>
      <c r="CYY55" s="188"/>
      <c r="CYZ55" s="188"/>
      <c r="CZA55" s="179"/>
      <c r="CZB55" s="170"/>
      <c r="CZC55" s="188"/>
      <c r="CZD55" s="188"/>
      <c r="CZE55" s="188"/>
      <c r="CZF55" s="179"/>
      <c r="CZG55" s="170"/>
      <c r="CZH55" s="188"/>
      <c r="CZI55" s="188"/>
      <c r="CZJ55" s="188"/>
      <c r="CZK55" s="179"/>
      <c r="CZL55" s="170"/>
      <c r="CZM55" s="188"/>
      <c r="CZN55" s="188"/>
      <c r="CZO55" s="188"/>
      <c r="CZP55" s="179"/>
      <c r="CZQ55" s="170"/>
      <c r="CZR55" s="188"/>
      <c r="CZS55" s="188"/>
      <c r="CZT55" s="188"/>
      <c r="CZU55" s="179"/>
      <c r="CZV55" s="170"/>
      <c r="CZW55" s="188"/>
      <c r="CZX55" s="188"/>
      <c r="CZY55" s="188"/>
      <c r="CZZ55" s="179"/>
      <c r="DAA55" s="170"/>
      <c r="DAB55" s="188"/>
      <c r="DAC55" s="188"/>
      <c r="DAD55" s="188"/>
      <c r="DAE55" s="179"/>
      <c r="DAF55" s="170"/>
      <c r="DAG55" s="188"/>
      <c r="DAH55" s="188"/>
      <c r="DAI55" s="188"/>
      <c r="DAJ55" s="179"/>
      <c r="DAK55" s="170"/>
      <c r="DAL55" s="188"/>
      <c r="DAM55" s="188"/>
      <c r="DAN55" s="188"/>
      <c r="DAO55" s="179"/>
      <c r="DAP55" s="170"/>
      <c r="DAQ55" s="188"/>
      <c r="DAR55" s="188"/>
      <c r="DAS55" s="188"/>
      <c r="DAT55" s="179"/>
      <c r="DAU55" s="170"/>
      <c r="DAV55" s="188"/>
      <c r="DAW55" s="188"/>
      <c r="DAX55" s="188"/>
      <c r="DAY55" s="179"/>
      <c r="DAZ55" s="170"/>
      <c r="DBA55" s="188"/>
      <c r="DBB55" s="188"/>
      <c r="DBC55" s="188"/>
      <c r="DBD55" s="179"/>
      <c r="DBE55" s="170"/>
      <c r="DBF55" s="188"/>
      <c r="DBG55" s="188"/>
      <c r="DBH55" s="188"/>
      <c r="DBI55" s="179"/>
      <c r="DBJ55" s="170"/>
      <c r="DBK55" s="188"/>
      <c r="DBL55" s="188"/>
      <c r="DBM55" s="188"/>
      <c r="DBN55" s="179"/>
      <c r="DBO55" s="170"/>
      <c r="DBP55" s="188"/>
      <c r="DBQ55" s="188"/>
      <c r="DBR55" s="188"/>
      <c r="DBS55" s="179"/>
      <c r="DBT55" s="170"/>
      <c r="DBU55" s="188"/>
      <c r="DBV55" s="188"/>
      <c r="DBW55" s="188"/>
      <c r="DBX55" s="179"/>
      <c r="DBY55" s="170"/>
      <c r="DBZ55" s="188"/>
      <c r="DCA55" s="188"/>
      <c r="DCB55" s="188"/>
      <c r="DCC55" s="179"/>
      <c r="DCD55" s="170"/>
      <c r="DCE55" s="188"/>
      <c r="DCF55" s="188"/>
      <c r="DCG55" s="188"/>
      <c r="DCH55" s="179"/>
      <c r="DCI55" s="170"/>
      <c r="DCJ55" s="188"/>
      <c r="DCK55" s="188"/>
      <c r="DCL55" s="188"/>
      <c r="DCM55" s="179"/>
      <c r="DCN55" s="170"/>
      <c r="DCO55" s="188"/>
      <c r="DCP55" s="188"/>
      <c r="DCQ55" s="188"/>
      <c r="DCR55" s="179"/>
      <c r="DCS55" s="170"/>
      <c r="DCT55" s="188"/>
      <c r="DCU55" s="188"/>
      <c r="DCV55" s="188"/>
      <c r="DCW55" s="179"/>
      <c r="DCX55" s="170"/>
      <c r="DCY55" s="188"/>
      <c r="DCZ55" s="188"/>
      <c r="DDA55" s="188"/>
      <c r="DDB55" s="179"/>
      <c r="DDC55" s="170"/>
      <c r="DDD55" s="188"/>
      <c r="DDE55" s="188"/>
      <c r="DDF55" s="188"/>
      <c r="DDG55" s="179"/>
      <c r="DDH55" s="170"/>
      <c r="DDI55" s="188"/>
      <c r="DDJ55" s="188"/>
      <c r="DDK55" s="188"/>
      <c r="DDL55" s="179"/>
      <c r="DDM55" s="170"/>
      <c r="DDN55" s="188"/>
      <c r="DDO55" s="188"/>
      <c r="DDP55" s="188"/>
      <c r="DDQ55" s="179"/>
      <c r="DDR55" s="170"/>
      <c r="DDS55" s="188"/>
      <c r="DDT55" s="188"/>
      <c r="DDU55" s="188"/>
      <c r="DDV55" s="179"/>
      <c r="DDW55" s="170"/>
      <c r="DDX55" s="188"/>
      <c r="DDY55" s="188"/>
      <c r="DDZ55" s="188"/>
      <c r="DEA55" s="179"/>
      <c r="DEB55" s="170"/>
      <c r="DEC55" s="188"/>
      <c r="DED55" s="188"/>
      <c r="DEE55" s="188"/>
      <c r="DEF55" s="179"/>
      <c r="DEG55" s="170"/>
      <c r="DEH55" s="188"/>
      <c r="DEI55" s="188"/>
      <c r="DEJ55" s="188"/>
      <c r="DEK55" s="179"/>
      <c r="DEL55" s="170"/>
      <c r="DEM55" s="188"/>
      <c r="DEN55" s="188"/>
      <c r="DEO55" s="188"/>
      <c r="DEP55" s="179"/>
      <c r="DEQ55" s="170"/>
      <c r="DER55" s="188"/>
      <c r="DES55" s="188"/>
      <c r="DET55" s="188"/>
      <c r="DEU55" s="179"/>
      <c r="DEV55" s="170"/>
      <c r="DEW55" s="188"/>
      <c r="DEX55" s="188"/>
      <c r="DEY55" s="188"/>
      <c r="DEZ55" s="179"/>
      <c r="DFA55" s="170"/>
      <c r="DFB55" s="188"/>
      <c r="DFC55" s="188"/>
      <c r="DFD55" s="188"/>
      <c r="DFE55" s="179"/>
      <c r="DFF55" s="170"/>
      <c r="DFG55" s="188"/>
      <c r="DFH55" s="188"/>
      <c r="DFI55" s="188"/>
      <c r="DFJ55" s="179"/>
      <c r="DFK55" s="170"/>
      <c r="DFL55" s="188"/>
      <c r="DFM55" s="188"/>
      <c r="DFN55" s="188"/>
      <c r="DFO55" s="179"/>
      <c r="DFP55" s="170"/>
      <c r="DFQ55" s="188"/>
      <c r="DFR55" s="188"/>
      <c r="DFS55" s="188"/>
      <c r="DFT55" s="179"/>
      <c r="DFU55" s="170"/>
      <c r="DFV55" s="188"/>
      <c r="DFW55" s="188"/>
      <c r="DFX55" s="188"/>
      <c r="DFY55" s="179"/>
      <c r="DFZ55" s="170"/>
      <c r="DGA55" s="188"/>
      <c r="DGB55" s="188"/>
      <c r="DGC55" s="188"/>
      <c r="DGD55" s="179"/>
      <c r="DGE55" s="170"/>
      <c r="DGF55" s="188"/>
      <c r="DGG55" s="188"/>
      <c r="DGH55" s="188"/>
      <c r="DGI55" s="179"/>
      <c r="DGJ55" s="170"/>
      <c r="DGK55" s="188"/>
      <c r="DGL55" s="188"/>
      <c r="DGM55" s="188"/>
      <c r="DGN55" s="179"/>
      <c r="DGO55" s="170"/>
      <c r="DGP55" s="188"/>
      <c r="DGQ55" s="188"/>
      <c r="DGR55" s="188"/>
      <c r="DGS55" s="179"/>
      <c r="DGT55" s="170"/>
      <c r="DGU55" s="188"/>
      <c r="DGV55" s="188"/>
      <c r="DGW55" s="188"/>
      <c r="DGX55" s="179"/>
      <c r="DGY55" s="170"/>
      <c r="DGZ55" s="188"/>
      <c r="DHA55" s="188"/>
      <c r="DHB55" s="188"/>
      <c r="DHC55" s="179"/>
      <c r="DHD55" s="170"/>
      <c r="DHE55" s="188"/>
      <c r="DHF55" s="188"/>
      <c r="DHG55" s="188"/>
      <c r="DHH55" s="179"/>
      <c r="DHI55" s="170"/>
      <c r="DHJ55" s="188"/>
      <c r="DHK55" s="188"/>
      <c r="DHL55" s="188"/>
      <c r="DHM55" s="179"/>
      <c r="DHN55" s="170"/>
      <c r="DHO55" s="188"/>
      <c r="DHP55" s="188"/>
      <c r="DHQ55" s="188"/>
      <c r="DHR55" s="179"/>
      <c r="DHS55" s="170"/>
      <c r="DHT55" s="188"/>
      <c r="DHU55" s="188"/>
      <c r="DHV55" s="188"/>
      <c r="DHW55" s="179"/>
      <c r="DHX55" s="170"/>
      <c r="DHY55" s="188"/>
      <c r="DHZ55" s="188"/>
      <c r="DIA55" s="188"/>
      <c r="DIB55" s="179"/>
      <c r="DIC55" s="170"/>
      <c r="DID55" s="188"/>
      <c r="DIE55" s="188"/>
      <c r="DIF55" s="188"/>
      <c r="DIG55" s="179"/>
      <c r="DIH55" s="170"/>
      <c r="DII55" s="188"/>
      <c r="DIJ55" s="188"/>
      <c r="DIK55" s="188"/>
      <c r="DIL55" s="179"/>
      <c r="DIM55" s="170"/>
      <c r="DIN55" s="188"/>
      <c r="DIO55" s="188"/>
      <c r="DIP55" s="188"/>
      <c r="DIQ55" s="179"/>
      <c r="DIR55" s="170"/>
      <c r="DIS55" s="188"/>
      <c r="DIT55" s="188"/>
      <c r="DIU55" s="188"/>
      <c r="DIV55" s="179"/>
      <c r="DIW55" s="170"/>
      <c r="DIX55" s="188"/>
      <c r="DIY55" s="188"/>
      <c r="DIZ55" s="188"/>
      <c r="DJA55" s="179"/>
      <c r="DJB55" s="170"/>
      <c r="DJC55" s="188"/>
      <c r="DJD55" s="188"/>
      <c r="DJE55" s="188"/>
      <c r="DJF55" s="179"/>
      <c r="DJG55" s="170"/>
      <c r="DJH55" s="188"/>
      <c r="DJI55" s="188"/>
      <c r="DJJ55" s="188"/>
      <c r="DJK55" s="179"/>
      <c r="DJL55" s="170"/>
      <c r="DJM55" s="188"/>
      <c r="DJN55" s="188"/>
      <c r="DJO55" s="188"/>
      <c r="DJP55" s="179"/>
      <c r="DJQ55" s="170"/>
      <c r="DJR55" s="188"/>
      <c r="DJS55" s="188"/>
      <c r="DJT55" s="188"/>
      <c r="DJU55" s="179"/>
      <c r="DJV55" s="170"/>
      <c r="DJW55" s="188"/>
      <c r="DJX55" s="188"/>
      <c r="DJY55" s="188"/>
      <c r="DJZ55" s="179"/>
      <c r="DKA55" s="170"/>
      <c r="DKB55" s="188"/>
      <c r="DKC55" s="188"/>
      <c r="DKD55" s="188"/>
      <c r="DKE55" s="179"/>
      <c r="DKF55" s="170"/>
      <c r="DKG55" s="188"/>
      <c r="DKH55" s="188"/>
      <c r="DKI55" s="188"/>
      <c r="DKJ55" s="179"/>
      <c r="DKK55" s="170"/>
      <c r="DKL55" s="188"/>
      <c r="DKM55" s="188"/>
      <c r="DKN55" s="188"/>
      <c r="DKO55" s="179"/>
      <c r="DKP55" s="170"/>
      <c r="DKQ55" s="188"/>
      <c r="DKR55" s="188"/>
      <c r="DKS55" s="188"/>
      <c r="DKT55" s="179"/>
      <c r="DKU55" s="170"/>
      <c r="DKV55" s="188"/>
      <c r="DKW55" s="188"/>
      <c r="DKX55" s="188"/>
      <c r="DKY55" s="179"/>
      <c r="DKZ55" s="170"/>
      <c r="DLA55" s="188"/>
      <c r="DLB55" s="188"/>
      <c r="DLC55" s="188"/>
      <c r="DLD55" s="179"/>
      <c r="DLE55" s="170"/>
      <c r="DLF55" s="188"/>
      <c r="DLG55" s="188"/>
      <c r="DLH55" s="188"/>
      <c r="DLI55" s="179"/>
      <c r="DLJ55" s="170"/>
      <c r="DLK55" s="188"/>
      <c r="DLL55" s="188"/>
      <c r="DLM55" s="188"/>
      <c r="DLN55" s="179"/>
      <c r="DLO55" s="170"/>
      <c r="DLP55" s="188"/>
      <c r="DLQ55" s="188"/>
      <c r="DLR55" s="188"/>
      <c r="DLS55" s="179"/>
      <c r="DLT55" s="170"/>
      <c r="DLU55" s="188"/>
      <c r="DLV55" s="188"/>
      <c r="DLW55" s="188"/>
      <c r="DLX55" s="179"/>
      <c r="DLY55" s="170"/>
      <c r="DLZ55" s="188"/>
      <c r="DMA55" s="188"/>
      <c r="DMB55" s="188"/>
      <c r="DMC55" s="179"/>
      <c r="DMD55" s="170"/>
      <c r="DME55" s="188"/>
      <c r="DMF55" s="188"/>
      <c r="DMG55" s="188"/>
      <c r="DMH55" s="179"/>
      <c r="DMI55" s="170"/>
      <c r="DMJ55" s="188"/>
      <c r="DMK55" s="188"/>
      <c r="DML55" s="188"/>
      <c r="DMM55" s="179"/>
      <c r="DMN55" s="170"/>
      <c r="DMO55" s="188"/>
      <c r="DMP55" s="188"/>
      <c r="DMQ55" s="188"/>
      <c r="DMR55" s="179"/>
      <c r="DMS55" s="170"/>
      <c r="DMT55" s="188"/>
      <c r="DMU55" s="188"/>
      <c r="DMV55" s="188"/>
      <c r="DMW55" s="179"/>
      <c r="DMX55" s="170"/>
      <c r="DMY55" s="188"/>
      <c r="DMZ55" s="188"/>
      <c r="DNA55" s="188"/>
      <c r="DNB55" s="179"/>
      <c r="DNC55" s="170"/>
      <c r="DND55" s="188"/>
      <c r="DNE55" s="188"/>
      <c r="DNF55" s="188"/>
      <c r="DNG55" s="179"/>
      <c r="DNH55" s="170"/>
      <c r="DNI55" s="188"/>
      <c r="DNJ55" s="188"/>
      <c r="DNK55" s="188"/>
      <c r="DNL55" s="179"/>
      <c r="DNM55" s="170"/>
      <c r="DNN55" s="188"/>
      <c r="DNO55" s="188"/>
      <c r="DNP55" s="188"/>
      <c r="DNQ55" s="179"/>
      <c r="DNR55" s="170"/>
      <c r="DNS55" s="188"/>
      <c r="DNT55" s="188"/>
      <c r="DNU55" s="188"/>
      <c r="DNV55" s="179"/>
      <c r="DNW55" s="170"/>
      <c r="DNX55" s="188"/>
      <c r="DNY55" s="188"/>
      <c r="DNZ55" s="188"/>
      <c r="DOA55" s="179"/>
      <c r="DOB55" s="170"/>
      <c r="DOC55" s="188"/>
      <c r="DOD55" s="188"/>
      <c r="DOE55" s="188"/>
      <c r="DOF55" s="179"/>
      <c r="DOG55" s="170"/>
      <c r="DOH55" s="188"/>
      <c r="DOI55" s="188"/>
      <c r="DOJ55" s="188"/>
      <c r="DOK55" s="179"/>
      <c r="DOL55" s="170"/>
      <c r="DOM55" s="188"/>
      <c r="DON55" s="188"/>
      <c r="DOO55" s="188"/>
      <c r="DOP55" s="179"/>
      <c r="DOQ55" s="170"/>
      <c r="DOR55" s="188"/>
      <c r="DOS55" s="188"/>
      <c r="DOT55" s="188"/>
      <c r="DOU55" s="179"/>
      <c r="DOV55" s="170"/>
      <c r="DOW55" s="188"/>
      <c r="DOX55" s="188"/>
      <c r="DOY55" s="188"/>
      <c r="DOZ55" s="179"/>
      <c r="DPA55" s="170"/>
      <c r="DPB55" s="188"/>
      <c r="DPC55" s="188"/>
      <c r="DPD55" s="188"/>
      <c r="DPE55" s="179"/>
      <c r="DPF55" s="170"/>
      <c r="DPG55" s="188"/>
      <c r="DPH55" s="188"/>
      <c r="DPI55" s="188"/>
      <c r="DPJ55" s="179"/>
      <c r="DPK55" s="170"/>
      <c r="DPL55" s="188"/>
      <c r="DPM55" s="188"/>
      <c r="DPN55" s="188"/>
      <c r="DPO55" s="179"/>
      <c r="DPP55" s="170"/>
      <c r="DPQ55" s="188"/>
      <c r="DPR55" s="188"/>
      <c r="DPS55" s="188"/>
      <c r="DPT55" s="179"/>
      <c r="DPU55" s="170"/>
      <c r="DPV55" s="188"/>
      <c r="DPW55" s="188"/>
      <c r="DPX55" s="188"/>
      <c r="DPY55" s="179"/>
      <c r="DPZ55" s="170"/>
      <c r="DQA55" s="188"/>
      <c r="DQB55" s="188"/>
      <c r="DQC55" s="188"/>
      <c r="DQD55" s="179"/>
      <c r="DQE55" s="170"/>
      <c r="DQF55" s="188"/>
      <c r="DQG55" s="188"/>
      <c r="DQH55" s="188"/>
      <c r="DQI55" s="179"/>
      <c r="DQJ55" s="170"/>
      <c r="DQK55" s="188"/>
      <c r="DQL55" s="188"/>
      <c r="DQM55" s="188"/>
      <c r="DQN55" s="179"/>
      <c r="DQO55" s="170"/>
      <c r="DQP55" s="188"/>
      <c r="DQQ55" s="188"/>
      <c r="DQR55" s="188"/>
      <c r="DQS55" s="179"/>
      <c r="DQT55" s="170"/>
      <c r="DQU55" s="188"/>
      <c r="DQV55" s="188"/>
      <c r="DQW55" s="188"/>
      <c r="DQX55" s="179"/>
      <c r="DQY55" s="170"/>
      <c r="DQZ55" s="188"/>
      <c r="DRA55" s="188"/>
      <c r="DRB55" s="188"/>
      <c r="DRC55" s="179"/>
      <c r="DRD55" s="170"/>
      <c r="DRE55" s="188"/>
      <c r="DRF55" s="188"/>
      <c r="DRG55" s="188"/>
      <c r="DRH55" s="179"/>
      <c r="DRI55" s="170"/>
      <c r="DRJ55" s="188"/>
      <c r="DRK55" s="188"/>
      <c r="DRL55" s="188"/>
      <c r="DRM55" s="179"/>
      <c r="DRN55" s="170"/>
      <c r="DRO55" s="188"/>
      <c r="DRP55" s="188"/>
      <c r="DRQ55" s="188"/>
      <c r="DRR55" s="179"/>
      <c r="DRS55" s="170"/>
      <c r="DRT55" s="188"/>
      <c r="DRU55" s="188"/>
      <c r="DRV55" s="188"/>
      <c r="DRW55" s="179"/>
      <c r="DRX55" s="170"/>
      <c r="DRY55" s="188"/>
      <c r="DRZ55" s="188"/>
      <c r="DSA55" s="188"/>
      <c r="DSB55" s="179"/>
      <c r="DSC55" s="170"/>
      <c r="DSD55" s="188"/>
      <c r="DSE55" s="188"/>
      <c r="DSF55" s="188"/>
      <c r="DSG55" s="179"/>
      <c r="DSH55" s="170"/>
      <c r="DSI55" s="188"/>
      <c r="DSJ55" s="188"/>
      <c r="DSK55" s="188"/>
      <c r="DSL55" s="179"/>
      <c r="DSM55" s="170"/>
      <c r="DSN55" s="188"/>
      <c r="DSO55" s="188"/>
      <c r="DSP55" s="188"/>
      <c r="DSQ55" s="179"/>
      <c r="DSR55" s="170"/>
      <c r="DSS55" s="188"/>
      <c r="DST55" s="188"/>
      <c r="DSU55" s="188"/>
      <c r="DSV55" s="179"/>
      <c r="DSW55" s="170"/>
      <c r="DSX55" s="188"/>
      <c r="DSY55" s="188"/>
      <c r="DSZ55" s="188"/>
      <c r="DTA55" s="179"/>
      <c r="DTB55" s="170"/>
      <c r="DTC55" s="188"/>
      <c r="DTD55" s="188"/>
      <c r="DTE55" s="188"/>
      <c r="DTF55" s="179"/>
      <c r="DTG55" s="170"/>
      <c r="DTH55" s="188"/>
      <c r="DTI55" s="188"/>
      <c r="DTJ55" s="188"/>
      <c r="DTK55" s="179"/>
      <c r="DTL55" s="170"/>
      <c r="DTM55" s="188"/>
      <c r="DTN55" s="188"/>
      <c r="DTO55" s="188"/>
      <c r="DTP55" s="179"/>
      <c r="DTQ55" s="170"/>
      <c r="DTR55" s="188"/>
      <c r="DTS55" s="188"/>
      <c r="DTT55" s="188"/>
      <c r="DTU55" s="179"/>
      <c r="DTV55" s="170"/>
      <c r="DTW55" s="188"/>
      <c r="DTX55" s="188"/>
      <c r="DTY55" s="188"/>
      <c r="DTZ55" s="179"/>
      <c r="DUA55" s="170"/>
      <c r="DUB55" s="188"/>
      <c r="DUC55" s="188"/>
      <c r="DUD55" s="188"/>
      <c r="DUE55" s="179"/>
      <c r="DUF55" s="170"/>
      <c r="DUG55" s="188"/>
      <c r="DUH55" s="188"/>
      <c r="DUI55" s="188"/>
      <c r="DUJ55" s="179"/>
      <c r="DUK55" s="170"/>
      <c r="DUL55" s="188"/>
      <c r="DUM55" s="188"/>
      <c r="DUN55" s="188"/>
      <c r="DUO55" s="179"/>
      <c r="DUP55" s="170"/>
      <c r="DUQ55" s="188"/>
      <c r="DUR55" s="188"/>
      <c r="DUS55" s="188"/>
      <c r="DUT55" s="179"/>
      <c r="DUU55" s="170"/>
      <c r="DUV55" s="188"/>
      <c r="DUW55" s="188"/>
      <c r="DUX55" s="188"/>
      <c r="DUY55" s="179"/>
      <c r="DUZ55" s="170"/>
      <c r="DVA55" s="188"/>
      <c r="DVB55" s="188"/>
      <c r="DVC55" s="188"/>
      <c r="DVD55" s="179"/>
      <c r="DVE55" s="170"/>
      <c r="DVF55" s="188"/>
      <c r="DVG55" s="188"/>
      <c r="DVH55" s="188"/>
      <c r="DVI55" s="179"/>
      <c r="DVJ55" s="170"/>
      <c r="DVK55" s="188"/>
      <c r="DVL55" s="188"/>
      <c r="DVM55" s="188"/>
      <c r="DVN55" s="179"/>
      <c r="DVO55" s="170"/>
      <c r="DVP55" s="188"/>
      <c r="DVQ55" s="188"/>
      <c r="DVR55" s="188"/>
      <c r="DVS55" s="179"/>
      <c r="DVT55" s="170"/>
      <c r="DVU55" s="188"/>
      <c r="DVV55" s="188"/>
      <c r="DVW55" s="188"/>
      <c r="DVX55" s="179"/>
      <c r="DVY55" s="170"/>
      <c r="DVZ55" s="188"/>
      <c r="DWA55" s="188"/>
      <c r="DWB55" s="188"/>
      <c r="DWC55" s="179"/>
      <c r="DWD55" s="170"/>
      <c r="DWE55" s="188"/>
      <c r="DWF55" s="188"/>
      <c r="DWG55" s="188"/>
      <c r="DWH55" s="179"/>
      <c r="DWI55" s="170"/>
      <c r="DWJ55" s="188"/>
      <c r="DWK55" s="188"/>
      <c r="DWL55" s="188"/>
      <c r="DWM55" s="179"/>
      <c r="DWN55" s="170"/>
      <c r="DWO55" s="188"/>
      <c r="DWP55" s="188"/>
      <c r="DWQ55" s="188"/>
      <c r="DWR55" s="179"/>
      <c r="DWS55" s="170"/>
      <c r="DWT55" s="188"/>
      <c r="DWU55" s="188"/>
      <c r="DWV55" s="188"/>
      <c r="DWW55" s="179"/>
      <c r="DWX55" s="170"/>
      <c r="DWY55" s="188"/>
      <c r="DWZ55" s="188"/>
      <c r="DXA55" s="188"/>
      <c r="DXB55" s="179"/>
      <c r="DXC55" s="170"/>
      <c r="DXD55" s="188"/>
      <c r="DXE55" s="188"/>
      <c r="DXF55" s="188"/>
      <c r="DXG55" s="179"/>
      <c r="DXH55" s="170"/>
      <c r="DXI55" s="188"/>
      <c r="DXJ55" s="188"/>
      <c r="DXK55" s="188"/>
      <c r="DXL55" s="179"/>
      <c r="DXM55" s="170"/>
      <c r="DXN55" s="188"/>
      <c r="DXO55" s="188"/>
      <c r="DXP55" s="188"/>
      <c r="DXQ55" s="179"/>
      <c r="DXR55" s="170"/>
      <c r="DXS55" s="188"/>
      <c r="DXT55" s="188"/>
      <c r="DXU55" s="188"/>
      <c r="DXV55" s="179"/>
      <c r="DXW55" s="170"/>
      <c r="DXX55" s="188"/>
      <c r="DXY55" s="188"/>
      <c r="DXZ55" s="188"/>
      <c r="DYA55" s="179"/>
      <c r="DYB55" s="170"/>
      <c r="DYC55" s="188"/>
      <c r="DYD55" s="188"/>
      <c r="DYE55" s="188"/>
      <c r="DYF55" s="179"/>
      <c r="DYG55" s="170"/>
      <c r="DYH55" s="188"/>
      <c r="DYI55" s="188"/>
      <c r="DYJ55" s="188"/>
      <c r="DYK55" s="179"/>
      <c r="DYL55" s="170"/>
      <c r="DYM55" s="188"/>
      <c r="DYN55" s="188"/>
      <c r="DYO55" s="188"/>
      <c r="DYP55" s="179"/>
      <c r="DYQ55" s="170"/>
      <c r="DYR55" s="188"/>
      <c r="DYS55" s="188"/>
      <c r="DYT55" s="188"/>
      <c r="DYU55" s="179"/>
      <c r="DYV55" s="170"/>
      <c r="DYW55" s="188"/>
      <c r="DYX55" s="188"/>
      <c r="DYY55" s="188"/>
      <c r="DYZ55" s="179"/>
      <c r="DZA55" s="170"/>
      <c r="DZB55" s="188"/>
      <c r="DZC55" s="188"/>
      <c r="DZD55" s="188"/>
      <c r="DZE55" s="179"/>
      <c r="DZF55" s="170"/>
      <c r="DZG55" s="188"/>
      <c r="DZH55" s="188"/>
      <c r="DZI55" s="188"/>
      <c r="DZJ55" s="179"/>
      <c r="DZK55" s="170"/>
      <c r="DZL55" s="188"/>
      <c r="DZM55" s="188"/>
      <c r="DZN55" s="188"/>
      <c r="DZO55" s="179"/>
      <c r="DZP55" s="170"/>
      <c r="DZQ55" s="188"/>
      <c r="DZR55" s="188"/>
      <c r="DZS55" s="188"/>
      <c r="DZT55" s="179"/>
      <c r="DZU55" s="170"/>
      <c r="DZV55" s="188"/>
      <c r="DZW55" s="188"/>
      <c r="DZX55" s="188"/>
      <c r="DZY55" s="179"/>
      <c r="DZZ55" s="170"/>
      <c r="EAA55" s="188"/>
      <c r="EAB55" s="188"/>
      <c r="EAC55" s="188"/>
      <c r="EAD55" s="179"/>
      <c r="EAE55" s="170"/>
      <c r="EAF55" s="188"/>
      <c r="EAG55" s="188"/>
      <c r="EAH55" s="188"/>
      <c r="EAI55" s="179"/>
      <c r="EAJ55" s="170"/>
      <c r="EAK55" s="188"/>
      <c r="EAL55" s="188"/>
      <c r="EAM55" s="188"/>
      <c r="EAN55" s="179"/>
      <c r="EAO55" s="170"/>
      <c r="EAP55" s="188"/>
      <c r="EAQ55" s="188"/>
      <c r="EAR55" s="188"/>
      <c r="EAS55" s="179"/>
      <c r="EAT55" s="170"/>
      <c r="EAU55" s="188"/>
      <c r="EAV55" s="188"/>
      <c r="EAW55" s="188"/>
      <c r="EAX55" s="179"/>
      <c r="EAY55" s="170"/>
      <c r="EAZ55" s="188"/>
      <c r="EBA55" s="188"/>
      <c r="EBB55" s="188"/>
      <c r="EBC55" s="179"/>
      <c r="EBD55" s="170"/>
      <c r="EBE55" s="188"/>
      <c r="EBF55" s="188"/>
      <c r="EBG55" s="188"/>
      <c r="EBH55" s="179"/>
      <c r="EBI55" s="170"/>
      <c r="EBJ55" s="188"/>
      <c r="EBK55" s="188"/>
      <c r="EBL55" s="188"/>
      <c r="EBM55" s="179"/>
      <c r="EBN55" s="170"/>
      <c r="EBO55" s="188"/>
      <c r="EBP55" s="188"/>
      <c r="EBQ55" s="188"/>
      <c r="EBR55" s="179"/>
      <c r="EBS55" s="170"/>
      <c r="EBT55" s="188"/>
      <c r="EBU55" s="188"/>
      <c r="EBV55" s="188"/>
      <c r="EBW55" s="179"/>
      <c r="EBX55" s="170"/>
      <c r="EBY55" s="188"/>
      <c r="EBZ55" s="188"/>
      <c r="ECA55" s="188"/>
      <c r="ECB55" s="179"/>
      <c r="ECC55" s="170"/>
      <c r="ECD55" s="188"/>
      <c r="ECE55" s="188"/>
      <c r="ECF55" s="188"/>
      <c r="ECG55" s="179"/>
      <c r="ECH55" s="170"/>
      <c r="ECI55" s="188"/>
      <c r="ECJ55" s="188"/>
      <c r="ECK55" s="188"/>
      <c r="ECL55" s="179"/>
      <c r="ECM55" s="170"/>
      <c r="ECN55" s="188"/>
      <c r="ECO55" s="188"/>
      <c r="ECP55" s="188"/>
      <c r="ECQ55" s="179"/>
      <c r="ECR55" s="170"/>
      <c r="ECS55" s="188"/>
      <c r="ECT55" s="188"/>
      <c r="ECU55" s="188"/>
      <c r="ECV55" s="179"/>
      <c r="ECW55" s="170"/>
      <c r="ECX55" s="188"/>
      <c r="ECY55" s="188"/>
      <c r="ECZ55" s="188"/>
      <c r="EDA55" s="179"/>
      <c r="EDB55" s="170"/>
      <c r="EDC55" s="188"/>
      <c r="EDD55" s="188"/>
      <c r="EDE55" s="188"/>
      <c r="EDF55" s="179"/>
      <c r="EDG55" s="170"/>
      <c r="EDH55" s="188"/>
      <c r="EDI55" s="188"/>
      <c r="EDJ55" s="188"/>
      <c r="EDK55" s="179"/>
      <c r="EDL55" s="170"/>
      <c r="EDM55" s="188"/>
      <c r="EDN55" s="188"/>
      <c r="EDO55" s="188"/>
      <c r="EDP55" s="179"/>
      <c r="EDQ55" s="170"/>
      <c r="EDR55" s="188"/>
      <c r="EDS55" s="188"/>
      <c r="EDT55" s="188"/>
      <c r="EDU55" s="179"/>
      <c r="EDV55" s="170"/>
      <c r="EDW55" s="188"/>
      <c r="EDX55" s="188"/>
      <c r="EDY55" s="188"/>
      <c r="EDZ55" s="179"/>
      <c r="EEA55" s="170"/>
      <c r="EEB55" s="188"/>
      <c r="EEC55" s="188"/>
      <c r="EED55" s="188"/>
      <c r="EEE55" s="179"/>
      <c r="EEF55" s="170"/>
      <c r="EEG55" s="188"/>
      <c r="EEH55" s="188"/>
      <c r="EEI55" s="188"/>
      <c r="EEJ55" s="179"/>
      <c r="EEK55" s="170"/>
      <c r="EEL55" s="188"/>
      <c r="EEM55" s="188"/>
      <c r="EEN55" s="188"/>
      <c r="EEO55" s="179"/>
      <c r="EEP55" s="170"/>
      <c r="EEQ55" s="188"/>
      <c r="EER55" s="188"/>
      <c r="EES55" s="188"/>
      <c r="EET55" s="179"/>
      <c r="EEU55" s="170"/>
      <c r="EEV55" s="188"/>
      <c r="EEW55" s="188"/>
      <c r="EEX55" s="188"/>
      <c r="EEY55" s="179"/>
      <c r="EEZ55" s="170"/>
      <c r="EFA55" s="188"/>
      <c r="EFB55" s="188"/>
      <c r="EFC55" s="188"/>
      <c r="EFD55" s="179"/>
      <c r="EFE55" s="170"/>
      <c r="EFF55" s="188"/>
      <c r="EFG55" s="188"/>
      <c r="EFH55" s="188"/>
      <c r="EFI55" s="179"/>
      <c r="EFJ55" s="170"/>
      <c r="EFK55" s="188"/>
      <c r="EFL55" s="188"/>
      <c r="EFM55" s="188"/>
      <c r="EFN55" s="179"/>
      <c r="EFO55" s="170"/>
      <c r="EFP55" s="188"/>
      <c r="EFQ55" s="188"/>
      <c r="EFR55" s="188"/>
      <c r="EFS55" s="179"/>
      <c r="EFT55" s="170"/>
      <c r="EFU55" s="188"/>
      <c r="EFV55" s="188"/>
      <c r="EFW55" s="188"/>
      <c r="EFX55" s="179"/>
      <c r="EFY55" s="170"/>
      <c r="EFZ55" s="188"/>
      <c r="EGA55" s="188"/>
      <c r="EGB55" s="188"/>
      <c r="EGC55" s="179"/>
      <c r="EGD55" s="170"/>
      <c r="EGE55" s="188"/>
      <c r="EGF55" s="188"/>
      <c r="EGG55" s="188"/>
      <c r="EGH55" s="179"/>
      <c r="EGI55" s="170"/>
      <c r="EGJ55" s="188"/>
      <c r="EGK55" s="188"/>
      <c r="EGL55" s="188"/>
      <c r="EGM55" s="179"/>
      <c r="EGN55" s="170"/>
      <c r="EGO55" s="188"/>
      <c r="EGP55" s="188"/>
      <c r="EGQ55" s="188"/>
      <c r="EGR55" s="179"/>
      <c r="EGS55" s="170"/>
      <c r="EGT55" s="188"/>
      <c r="EGU55" s="188"/>
      <c r="EGV55" s="188"/>
      <c r="EGW55" s="179"/>
      <c r="EGX55" s="170"/>
      <c r="EGY55" s="188"/>
      <c r="EGZ55" s="188"/>
      <c r="EHA55" s="188"/>
      <c r="EHB55" s="179"/>
      <c r="EHC55" s="170"/>
      <c r="EHD55" s="188"/>
      <c r="EHE55" s="188"/>
      <c r="EHF55" s="188"/>
      <c r="EHG55" s="179"/>
      <c r="EHH55" s="170"/>
      <c r="EHI55" s="188"/>
      <c r="EHJ55" s="188"/>
      <c r="EHK55" s="188"/>
      <c r="EHL55" s="179"/>
      <c r="EHM55" s="170"/>
      <c r="EHN55" s="188"/>
      <c r="EHO55" s="188"/>
      <c r="EHP55" s="188"/>
      <c r="EHQ55" s="179"/>
      <c r="EHR55" s="170"/>
      <c r="EHS55" s="188"/>
      <c r="EHT55" s="188"/>
      <c r="EHU55" s="188"/>
      <c r="EHV55" s="179"/>
      <c r="EHW55" s="170"/>
      <c r="EHX55" s="188"/>
      <c r="EHY55" s="188"/>
      <c r="EHZ55" s="188"/>
      <c r="EIA55" s="179"/>
      <c r="EIB55" s="170"/>
      <c r="EIC55" s="188"/>
      <c r="EID55" s="188"/>
      <c r="EIE55" s="188"/>
      <c r="EIF55" s="179"/>
      <c r="EIG55" s="170"/>
      <c r="EIH55" s="188"/>
      <c r="EII55" s="188"/>
      <c r="EIJ55" s="188"/>
      <c r="EIK55" s="179"/>
      <c r="EIL55" s="170"/>
      <c r="EIM55" s="188"/>
      <c r="EIN55" s="188"/>
      <c r="EIO55" s="188"/>
      <c r="EIP55" s="179"/>
      <c r="EIQ55" s="170"/>
      <c r="EIR55" s="188"/>
      <c r="EIS55" s="188"/>
      <c r="EIT55" s="188"/>
      <c r="EIU55" s="179"/>
      <c r="EIV55" s="170"/>
      <c r="EIW55" s="188"/>
      <c r="EIX55" s="188"/>
      <c r="EIY55" s="188"/>
      <c r="EIZ55" s="179"/>
      <c r="EJA55" s="170"/>
      <c r="EJB55" s="188"/>
      <c r="EJC55" s="188"/>
      <c r="EJD55" s="188"/>
      <c r="EJE55" s="179"/>
      <c r="EJF55" s="170"/>
      <c r="EJG55" s="188"/>
      <c r="EJH55" s="188"/>
      <c r="EJI55" s="188"/>
      <c r="EJJ55" s="179"/>
      <c r="EJK55" s="170"/>
      <c r="EJL55" s="188"/>
      <c r="EJM55" s="188"/>
      <c r="EJN55" s="188"/>
      <c r="EJO55" s="179"/>
      <c r="EJP55" s="170"/>
      <c r="EJQ55" s="188"/>
      <c r="EJR55" s="188"/>
      <c r="EJS55" s="188"/>
      <c r="EJT55" s="179"/>
      <c r="EJU55" s="170"/>
      <c r="EJV55" s="188"/>
      <c r="EJW55" s="188"/>
      <c r="EJX55" s="188"/>
      <c r="EJY55" s="179"/>
      <c r="EJZ55" s="170"/>
      <c r="EKA55" s="188"/>
      <c r="EKB55" s="188"/>
      <c r="EKC55" s="188"/>
      <c r="EKD55" s="179"/>
      <c r="EKE55" s="170"/>
      <c r="EKF55" s="188"/>
      <c r="EKG55" s="188"/>
      <c r="EKH55" s="188"/>
      <c r="EKI55" s="179"/>
      <c r="EKJ55" s="170"/>
      <c r="EKK55" s="188"/>
      <c r="EKL55" s="188"/>
      <c r="EKM55" s="188"/>
      <c r="EKN55" s="179"/>
      <c r="EKO55" s="170"/>
      <c r="EKP55" s="188"/>
      <c r="EKQ55" s="188"/>
      <c r="EKR55" s="188"/>
      <c r="EKS55" s="179"/>
      <c r="EKT55" s="170"/>
      <c r="EKU55" s="188"/>
      <c r="EKV55" s="188"/>
      <c r="EKW55" s="188"/>
      <c r="EKX55" s="179"/>
      <c r="EKY55" s="170"/>
      <c r="EKZ55" s="188"/>
      <c r="ELA55" s="188"/>
      <c r="ELB55" s="188"/>
      <c r="ELC55" s="179"/>
      <c r="ELD55" s="170"/>
      <c r="ELE55" s="188"/>
      <c r="ELF55" s="188"/>
      <c r="ELG55" s="188"/>
      <c r="ELH55" s="179"/>
      <c r="ELI55" s="170"/>
      <c r="ELJ55" s="188"/>
      <c r="ELK55" s="188"/>
      <c r="ELL55" s="188"/>
      <c r="ELM55" s="179"/>
      <c r="ELN55" s="170"/>
      <c r="ELO55" s="188"/>
      <c r="ELP55" s="188"/>
      <c r="ELQ55" s="188"/>
      <c r="ELR55" s="179"/>
      <c r="ELS55" s="170"/>
      <c r="ELT55" s="188"/>
      <c r="ELU55" s="188"/>
      <c r="ELV55" s="188"/>
      <c r="ELW55" s="179"/>
      <c r="ELX55" s="170"/>
      <c r="ELY55" s="188"/>
      <c r="ELZ55" s="188"/>
      <c r="EMA55" s="188"/>
      <c r="EMB55" s="179"/>
      <c r="EMC55" s="170"/>
      <c r="EMD55" s="188"/>
      <c r="EME55" s="188"/>
      <c r="EMF55" s="188"/>
      <c r="EMG55" s="179"/>
      <c r="EMH55" s="170"/>
      <c r="EMI55" s="188"/>
      <c r="EMJ55" s="188"/>
      <c r="EMK55" s="188"/>
      <c r="EML55" s="179"/>
      <c r="EMM55" s="170"/>
      <c r="EMN55" s="188"/>
      <c r="EMO55" s="188"/>
      <c r="EMP55" s="188"/>
      <c r="EMQ55" s="179"/>
      <c r="EMR55" s="170"/>
      <c r="EMS55" s="188"/>
      <c r="EMT55" s="188"/>
      <c r="EMU55" s="188"/>
      <c r="EMV55" s="179"/>
      <c r="EMW55" s="170"/>
      <c r="EMX55" s="188"/>
      <c r="EMY55" s="188"/>
      <c r="EMZ55" s="188"/>
      <c r="ENA55" s="179"/>
      <c r="ENB55" s="170"/>
      <c r="ENC55" s="188"/>
      <c r="END55" s="188"/>
      <c r="ENE55" s="188"/>
      <c r="ENF55" s="179"/>
      <c r="ENG55" s="170"/>
      <c r="ENH55" s="188"/>
      <c r="ENI55" s="188"/>
      <c r="ENJ55" s="188"/>
      <c r="ENK55" s="179"/>
      <c r="ENL55" s="170"/>
      <c r="ENM55" s="188"/>
      <c r="ENN55" s="188"/>
      <c r="ENO55" s="188"/>
      <c r="ENP55" s="179"/>
      <c r="ENQ55" s="170"/>
      <c r="ENR55" s="188"/>
      <c r="ENS55" s="188"/>
      <c r="ENT55" s="188"/>
      <c r="ENU55" s="179"/>
      <c r="ENV55" s="170"/>
      <c r="ENW55" s="188"/>
      <c r="ENX55" s="188"/>
      <c r="ENY55" s="188"/>
      <c r="ENZ55" s="179"/>
      <c r="EOA55" s="170"/>
      <c r="EOB55" s="188"/>
      <c r="EOC55" s="188"/>
      <c r="EOD55" s="188"/>
      <c r="EOE55" s="179"/>
      <c r="EOF55" s="170"/>
      <c r="EOG55" s="188"/>
      <c r="EOH55" s="188"/>
      <c r="EOI55" s="188"/>
      <c r="EOJ55" s="179"/>
      <c r="EOK55" s="170"/>
      <c r="EOL55" s="188"/>
      <c r="EOM55" s="188"/>
      <c r="EON55" s="188"/>
      <c r="EOO55" s="179"/>
      <c r="EOP55" s="170"/>
      <c r="EOQ55" s="188"/>
      <c r="EOR55" s="188"/>
      <c r="EOS55" s="188"/>
      <c r="EOT55" s="179"/>
      <c r="EOU55" s="170"/>
      <c r="EOV55" s="188"/>
      <c r="EOW55" s="188"/>
      <c r="EOX55" s="188"/>
      <c r="EOY55" s="179"/>
      <c r="EOZ55" s="170"/>
      <c r="EPA55" s="188"/>
      <c r="EPB55" s="188"/>
      <c r="EPC55" s="188"/>
      <c r="EPD55" s="179"/>
      <c r="EPE55" s="170"/>
      <c r="EPF55" s="188"/>
      <c r="EPG55" s="188"/>
      <c r="EPH55" s="188"/>
      <c r="EPI55" s="179"/>
      <c r="EPJ55" s="170"/>
      <c r="EPK55" s="188"/>
      <c r="EPL55" s="188"/>
      <c r="EPM55" s="188"/>
      <c r="EPN55" s="179"/>
      <c r="EPO55" s="170"/>
      <c r="EPP55" s="188"/>
      <c r="EPQ55" s="188"/>
      <c r="EPR55" s="188"/>
      <c r="EPS55" s="179"/>
      <c r="EPT55" s="170"/>
      <c r="EPU55" s="188"/>
      <c r="EPV55" s="188"/>
      <c r="EPW55" s="188"/>
      <c r="EPX55" s="179"/>
      <c r="EPY55" s="170"/>
      <c r="EPZ55" s="188"/>
      <c r="EQA55" s="188"/>
      <c r="EQB55" s="188"/>
      <c r="EQC55" s="179"/>
      <c r="EQD55" s="170"/>
      <c r="EQE55" s="188"/>
      <c r="EQF55" s="188"/>
      <c r="EQG55" s="188"/>
      <c r="EQH55" s="179"/>
      <c r="EQI55" s="170"/>
      <c r="EQJ55" s="188"/>
      <c r="EQK55" s="188"/>
      <c r="EQL55" s="188"/>
      <c r="EQM55" s="179"/>
      <c r="EQN55" s="170"/>
      <c r="EQO55" s="188"/>
      <c r="EQP55" s="188"/>
      <c r="EQQ55" s="188"/>
      <c r="EQR55" s="179"/>
      <c r="EQS55" s="170"/>
      <c r="EQT55" s="188"/>
      <c r="EQU55" s="188"/>
      <c r="EQV55" s="188"/>
      <c r="EQW55" s="179"/>
      <c r="EQX55" s="170"/>
      <c r="EQY55" s="188"/>
      <c r="EQZ55" s="188"/>
      <c r="ERA55" s="188"/>
      <c r="ERB55" s="179"/>
      <c r="ERC55" s="170"/>
      <c r="ERD55" s="188"/>
      <c r="ERE55" s="188"/>
      <c r="ERF55" s="188"/>
      <c r="ERG55" s="179"/>
      <c r="ERH55" s="170"/>
      <c r="ERI55" s="188"/>
      <c r="ERJ55" s="188"/>
      <c r="ERK55" s="188"/>
      <c r="ERL55" s="179"/>
      <c r="ERM55" s="170"/>
      <c r="ERN55" s="188"/>
      <c r="ERO55" s="188"/>
      <c r="ERP55" s="188"/>
      <c r="ERQ55" s="179"/>
      <c r="ERR55" s="170"/>
      <c r="ERS55" s="188"/>
      <c r="ERT55" s="188"/>
      <c r="ERU55" s="188"/>
      <c r="ERV55" s="179"/>
      <c r="ERW55" s="170"/>
      <c r="ERX55" s="188"/>
      <c r="ERY55" s="188"/>
      <c r="ERZ55" s="188"/>
      <c r="ESA55" s="179"/>
      <c r="ESB55" s="170"/>
      <c r="ESC55" s="188"/>
      <c r="ESD55" s="188"/>
      <c r="ESE55" s="188"/>
      <c r="ESF55" s="179"/>
      <c r="ESG55" s="170"/>
      <c r="ESH55" s="188"/>
      <c r="ESI55" s="188"/>
      <c r="ESJ55" s="188"/>
      <c r="ESK55" s="179"/>
      <c r="ESL55" s="170"/>
      <c r="ESM55" s="188"/>
      <c r="ESN55" s="188"/>
      <c r="ESO55" s="188"/>
      <c r="ESP55" s="179"/>
      <c r="ESQ55" s="170"/>
      <c r="ESR55" s="188"/>
      <c r="ESS55" s="188"/>
      <c r="EST55" s="188"/>
      <c r="ESU55" s="179"/>
      <c r="ESV55" s="170"/>
      <c r="ESW55" s="188"/>
      <c r="ESX55" s="188"/>
      <c r="ESY55" s="188"/>
      <c r="ESZ55" s="179"/>
      <c r="ETA55" s="170"/>
      <c r="ETB55" s="188"/>
      <c r="ETC55" s="188"/>
      <c r="ETD55" s="188"/>
      <c r="ETE55" s="179"/>
      <c r="ETF55" s="170"/>
      <c r="ETG55" s="188"/>
      <c r="ETH55" s="188"/>
      <c r="ETI55" s="188"/>
      <c r="ETJ55" s="179"/>
      <c r="ETK55" s="170"/>
      <c r="ETL55" s="188"/>
      <c r="ETM55" s="188"/>
      <c r="ETN55" s="188"/>
      <c r="ETO55" s="179"/>
      <c r="ETP55" s="170"/>
      <c r="ETQ55" s="188"/>
      <c r="ETR55" s="188"/>
      <c r="ETS55" s="188"/>
      <c r="ETT55" s="179"/>
      <c r="ETU55" s="170"/>
      <c r="ETV55" s="188"/>
      <c r="ETW55" s="188"/>
      <c r="ETX55" s="188"/>
      <c r="ETY55" s="179"/>
      <c r="ETZ55" s="170"/>
      <c r="EUA55" s="188"/>
      <c r="EUB55" s="188"/>
      <c r="EUC55" s="188"/>
      <c r="EUD55" s="179"/>
      <c r="EUE55" s="170"/>
      <c r="EUF55" s="188"/>
      <c r="EUG55" s="188"/>
      <c r="EUH55" s="188"/>
      <c r="EUI55" s="179"/>
      <c r="EUJ55" s="170"/>
      <c r="EUK55" s="188"/>
      <c r="EUL55" s="188"/>
      <c r="EUM55" s="188"/>
      <c r="EUN55" s="179"/>
      <c r="EUO55" s="170"/>
      <c r="EUP55" s="188"/>
      <c r="EUQ55" s="188"/>
      <c r="EUR55" s="188"/>
      <c r="EUS55" s="179"/>
      <c r="EUT55" s="170"/>
      <c r="EUU55" s="188"/>
      <c r="EUV55" s="188"/>
      <c r="EUW55" s="188"/>
      <c r="EUX55" s="179"/>
      <c r="EUY55" s="170"/>
      <c r="EUZ55" s="188"/>
      <c r="EVA55" s="188"/>
      <c r="EVB55" s="188"/>
      <c r="EVC55" s="179"/>
      <c r="EVD55" s="170"/>
      <c r="EVE55" s="188"/>
      <c r="EVF55" s="188"/>
      <c r="EVG55" s="188"/>
      <c r="EVH55" s="179"/>
      <c r="EVI55" s="170"/>
      <c r="EVJ55" s="188"/>
      <c r="EVK55" s="188"/>
      <c r="EVL55" s="188"/>
      <c r="EVM55" s="179"/>
      <c r="EVN55" s="170"/>
      <c r="EVO55" s="188"/>
      <c r="EVP55" s="188"/>
      <c r="EVQ55" s="188"/>
      <c r="EVR55" s="179"/>
      <c r="EVS55" s="170"/>
      <c r="EVT55" s="188"/>
      <c r="EVU55" s="188"/>
      <c r="EVV55" s="188"/>
      <c r="EVW55" s="179"/>
      <c r="EVX55" s="170"/>
      <c r="EVY55" s="188"/>
      <c r="EVZ55" s="188"/>
      <c r="EWA55" s="188"/>
      <c r="EWB55" s="179"/>
      <c r="EWC55" s="170"/>
      <c r="EWD55" s="188"/>
      <c r="EWE55" s="188"/>
      <c r="EWF55" s="188"/>
      <c r="EWG55" s="179"/>
      <c r="EWH55" s="170"/>
      <c r="EWI55" s="188"/>
      <c r="EWJ55" s="188"/>
      <c r="EWK55" s="188"/>
      <c r="EWL55" s="179"/>
      <c r="EWM55" s="170"/>
      <c r="EWN55" s="188"/>
      <c r="EWO55" s="188"/>
      <c r="EWP55" s="188"/>
      <c r="EWQ55" s="179"/>
      <c r="EWR55" s="170"/>
      <c r="EWS55" s="188"/>
      <c r="EWT55" s="188"/>
      <c r="EWU55" s="188"/>
      <c r="EWV55" s="179"/>
      <c r="EWW55" s="170"/>
      <c r="EWX55" s="188"/>
      <c r="EWY55" s="188"/>
      <c r="EWZ55" s="188"/>
      <c r="EXA55" s="179"/>
      <c r="EXB55" s="170"/>
      <c r="EXC55" s="188"/>
      <c r="EXD55" s="188"/>
      <c r="EXE55" s="188"/>
      <c r="EXF55" s="179"/>
      <c r="EXG55" s="170"/>
      <c r="EXH55" s="188"/>
      <c r="EXI55" s="188"/>
      <c r="EXJ55" s="188"/>
      <c r="EXK55" s="179"/>
      <c r="EXL55" s="170"/>
      <c r="EXM55" s="188"/>
      <c r="EXN55" s="188"/>
      <c r="EXO55" s="188"/>
      <c r="EXP55" s="179"/>
      <c r="EXQ55" s="170"/>
      <c r="EXR55" s="188"/>
      <c r="EXS55" s="188"/>
      <c r="EXT55" s="188"/>
      <c r="EXU55" s="179"/>
      <c r="EXV55" s="170"/>
      <c r="EXW55" s="188"/>
      <c r="EXX55" s="188"/>
      <c r="EXY55" s="188"/>
      <c r="EXZ55" s="179"/>
      <c r="EYA55" s="170"/>
      <c r="EYB55" s="188"/>
      <c r="EYC55" s="188"/>
      <c r="EYD55" s="188"/>
      <c r="EYE55" s="179"/>
      <c r="EYF55" s="170"/>
      <c r="EYG55" s="188"/>
      <c r="EYH55" s="188"/>
      <c r="EYI55" s="188"/>
      <c r="EYJ55" s="179"/>
      <c r="EYK55" s="170"/>
      <c r="EYL55" s="188"/>
      <c r="EYM55" s="188"/>
      <c r="EYN55" s="188"/>
      <c r="EYO55" s="179"/>
      <c r="EYP55" s="170"/>
      <c r="EYQ55" s="188"/>
      <c r="EYR55" s="188"/>
      <c r="EYS55" s="188"/>
      <c r="EYT55" s="179"/>
      <c r="EYU55" s="170"/>
      <c r="EYV55" s="188"/>
      <c r="EYW55" s="188"/>
      <c r="EYX55" s="188"/>
      <c r="EYY55" s="179"/>
      <c r="EYZ55" s="170"/>
      <c r="EZA55" s="188"/>
      <c r="EZB55" s="188"/>
      <c r="EZC55" s="188"/>
      <c r="EZD55" s="179"/>
      <c r="EZE55" s="170"/>
      <c r="EZF55" s="188"/>
      <c r="EZG55" s="188"/>
      <c r="EZH55" s="188"/>
      <c r="EZI55" s="179"/>
      <c r="EZJ55" s="170"/>
      <c r="EZK55" s="188"/>
      <c r="EZL55" s="188"/>
      <c r="EZM55" s="188"/>
      <c r="EZN55" s="179"/>
      <c r="EZO55" s="170"/>
      <c r="EZP55" s="188"/>
      <c r="EZQ55" s="188"/>
      <c r="EZR55" s="188"/>
      <c r="EZS55" s="179"/>
      <c r="EZT55" s="170"/>
      <c r="EZU55" s="188"/>
      <c r="EZV55" s="188"/>
      <c r="EZW55" s="188"/>
      <c r="EZX55" s="179"/>
      <c r="EZY55" s="170"/>
      <c r="EZZ55" s="188"/>
      <c r="FAA55" s="188"/>
      <c r="FAB55" s="188"/>
      <c r="FAC55" s="179"/>
      <c r="FAD55" s="170"/>
      <c r="FAE55" s="188"/>
      <c r="FAF55" s="188"/>
      <c r="FAG55" s="188"/>
      <c r="FAH55" s="179"/>
      <c r="FAI55" s="170"/>
      <c r="FAJ55" s="188"/>
      <c r="FAK55" s="188"/>
      <c r="FAL55" s="188"/>
      <c r="FAM55" s="179"/>
      <c r="FAN55" s="170"/>
      <c r="FAO55" s="188"/>
      <c r="FAP55" s="188"/>
      <c r="FAQ55" s="188"/>
      <c r="FAR55" s="179"/>
      <c r="FAS55" s="170"/>
      <c r="FAT55" s="188"/>
      <c r="FAU55" s="188"/>
      <c r="FAV55" s="188"/>
      <c r="FAW55" s="179"/>
      <c r="FAX55" s="170"/>
      <c r="FAY55" s="188"/>
      <c r="FAZ55" s="188"/>
      <c r="FBA55" s="188"/>
      <c r="FBB55" s="179"/>
      <c r="FBC55" s="170"/>
      <c r="FBD55" s="188"/>
      <c r="FBE55" s="188"/>
      <c r="FBF55" s="188"/>
      <c r="FBG55" s="179"/>
      <c r="FBH55" s="170"/>
      <c r="FBI55" s="188"/>
      <c r="FBJ55" s="188"/>
      <c r="FBK55" s="188"/>
      <c r="FBL55" s="179"/>
      <c r="FBM55" s="170"/>
      <c r="FBN55" s="188"/>
      <c r="FBO55" s="188"/>
      <c r="FBP55" s="188"/>
      <c r="FBQ55" s="179"/>
      <c r="FBR55" s="170"/>
      <c r="FBS55" s="188"/>
      <c r="FBT55" s="188"/>
      <c r="FBU55" s="188"/>
      <c r="FBV55" s="179"/>
      <c r="FBW55" s="170"/>
      <c r="FBX55" s="188"/>
      <c r="FBY55" s="188"/>
      <c r="FBZ55" s="188"/>
      <c r="FCA55" s="179"/>
      <c r="FCB55" s="170"/>
      <c r="FCC55" s="188"/>
      <c r="FCD55" s="188"/>
      <c r="FCE55" s="188"/>
      <c r="FCF55" s="179"/>
      <c r="FCG55" s="170"/>
      <c r="FCH55" s="188"/>
      <c r="FCI55" s="188"/>
      <c r="FCJ55" s="188"/>
      <c r="FCK55" s="179"/>
      <c r="FCL55" s="170"/>
      <c r="FCM55" s="188"/>
      <c r="FCN55" s="188"/>
      <c r="FCO55" s="188"/>
      <c r="FCP55" s="179"/>
      <c r="FCQ55" s="170"/>
      <c r="FCR55" s="188"/>
      <c r="FCS55" s="188"/>
      <c r="FCT55" s="188"/>
      <c r="FCU55" s="179"/>
      <c r="FCV55" s="170"/>
      <c r="FCW55" s="188"/>
      <c r="FCX55" s="188"/>
      <c r="FCY55" s="188"/>
      <c r="FCZ55" s="179"/>
      <c r="FDA55" s="170"/>
      <c r="FDB55" s="188"/>
      <c r="FDC55" s="188"/>
      <c r="FDD55" s="188"/>
      <c r="FDE55" s="179"/>
      <c r="FDF55" s="170"/>
      <c r="FDG55" s="188"/>
      <c r="FDH55" s="188"/>
      <c r="FDI55" s="188"/>
      <c r="FDJ55" s="179"/>
      <c r="FDK55" s="170"/>
      <c r="FDL55" s="188"/>
      <c r="FDM55" s="188"/>
      <c r="FDN55" s="188"/>
      <c r="FDO55" s="179"/>
      <c r="FDP55" s="170"/>
      <c r="FDQ55" s="188"/>
      <c r="FDR55" s="188"/>
      <c r="FDS55" s="188"/>
      <c r="FDT55" s="179"/>
      <c r="FDU55" s="170"/>
      <c r="FDV55" s="188"/>
      <c r="FDW55" s="188"/>
      <c r="FDX55" s="188"/>
      <c r="FDY55" s="179"/>
      <c r="FDZ55" s="170"/>
      <c r="FEA55" s="188"/>
      <c r="FEB55" s="188"/>
      <c r="FEC55" s="188"/>
      <c r="FED55" s="179"/>
      <c r="FEE55" s="170"/>
      <c r="FEF55" s="188"/>
      <c r="FEG55" s="188"/>
      <c r="FEH55" s="188"/>
      <c r="FEI55" s="179"/>
      <c r="FEJ55" s="170"/>
      <c r="FEK55" s="188"/>
      <c r="FEL55" s="188"/>
      <c r="FEM55" s="188"/>
      <c r="FEN55" s="179"/>
      <c r="FEO55" s="170"/>
      <c r="FEP55" s="188"/>
      <c r="FEQ55" s="188"/>
      <c r="FER55" s="188"/>
      <c r="FES55" s="179"/>
      <c r="FET55" s="170"/>
      <c r="FEU55" s="188"/>
      <c r="FEV55" s="188"/>
      <c r="FEW55" s="188"/>
      <c r="FEX55" s="179"/>
      <c r="FEY55" s="170"/>
      <c r="FEZ55" s="188"/>
      <c r="FFA55" s="188"/>
      <c r="FFB55" s="188"/>
      <c r="FFC55" s="179"/>
      <c r="FFD55" s="170"/>
      <c r="FFE55" s="188"/>
      <c r="FFF55" s="188"/>
      <c r="FFG55" s="188"/>
      <c r="FFH55" s="179"/>
      <c r="FFI55" s="170"/>
      <c r="FFJ55" s="188"/>
      <c r="FFK55" s="188"/>
      <c r="FFL55" s="188"/>
      <c r="FFM55" s="179"/>
      <c r="FFN55" s="170"/>
      <c r="FFO55" s="188"/>
      <c r="FFP55" s="188"/>
      <c r="FFQ55" s="188"/>
      <c r="FFR55" s="179"/>
      <c r="FFS55" s="170"/>
      <c r="FFT55" s="188"/>
      <c r="FFU55" s="188"/>
      <c r="FFV55" s="188"/>
      <c r="FFW55" s="179"/>
      <c r="FFX55" s="170"/>
      <c r="FFY55" s="188"/>
      <c r="FFZ55" s="188"/>
      <c r="FGA55" s="188"/>
      <c r="FGB55" s="179"/>
      <c r="FGC55" s="170"/>
      <c r="FGD55" s="188"/>
      <c r="FGE55" s="188"/>
      <c r="FGF55" s="188"/>
      <c r="FGG55" s="179"/>
      <c r="FGH55" s="170"/>
      <c r="FGI55" s="188"/>
      <c r="FGJ55" s="188"/>
      <c r="FGK55" s="188"/>
      <c r="FGL55" s="179"/>
      <c r="FGM55" s="170"/>
      <c r="FGN55" s="188"/>
      <c r="FGO55" s="188"/>
      <c r="FGP55" s="188"/>
      <c r="FGQ55" s="179"/>
      <c r="FGR55" s="170"/>
      <c r="FGS55" s="188"/>
      <c r="FGT55" s="188"/>
      <c r="FGU55" s="188"/>
      <c r="FGV55" s="179"/>
      <c r="FGW55" s="170"/>
      <c r="FGX55" s="188"/>
      <c r="FGY55" s="188"/>
      <c r="FGZ55" s="188"/>
      <c r="FHA55" s="179"/>
      <c r="FHB55" s="170"/>
      <c r="FHC55" s="188"/>
      <c r="FHD55" s="188"/>
      <c r="FHE55" s="188"/>
      <c r="FHF55" s="179"/>
      <c r="FHG55" s="170"/>
      <c r="FHH55" s="188"/>
      <c r="FHI55" s="188"/>
      <c r="FHJ55" s="188"/>
      <c r="FHK55" s="179"/>
      <c r="FHL55" s="170"/>
      <c r="FHM55" s="188"/>
      <c r="FHN55" s="188"/>
      <c r="FHO55" s="188"/>
      <c r="FHP55" s="179"/>
      <c r="FHQ55" s="170"/>
      <c r="FHR55" s="188"/>
      <c r="FHS55" s="188"/>
      <c r="FHT55" s="188"/>
      <c r="FHU55" s="179"/>
      <c r="FHV55" s="170"/>
      <c r="FHW55" s="188"/>
      <c r="FHX55" s="188"/>
      <c r="FHY55" s="188"/>
      <c r="FHZ55" s="179"/>
      <c r="FIA55" s="170"/>
      <c r="FIB55" s="188"/>
      <c r="FIC55" s="188"/>
      <c r="FID55" s="188"/>
      <c r="FIE55" s="179"/>
      <c r="FIF55" s="170"/>
      <c r="FIG55" s="188"/>
      <c r="FIH55" s="188"/>
      <c r="FII55" s="188"/>
      <c r="FIJ55" s="179"/>
      <c r="FIK55" s="170"/>
      <c r="FIL55" s="188"/>
      <c r="FIM55" s="188"/>
      <c r="FIN55" s="188"/>
      <c r="FIO55" s="179"/>
      <c r="FIP55" s="170"/>
      <c r="FIQ55" s="188"/>
      <c r="FIR55" s="188"/>
      <c r="FIS55" s="188"/>
      <c r="FIT55" s="179"/>
      <c r="FIU55" s="170"/>
      <c r="FIV55" s="188"/>
      <c r="FIW55" s="188"/>
      <c r="FIX55" s="188"/>
      <c r="FIY55" s="179"/>
      <c r="FIZ55" s="170"/>
      <c r="FJA55" s="188"/>
      <c r="FJB55" s="188"/>
      <c r="FJC55" s="188"/>
      <c r="FJD55" s="179"/>
      <c r="FJE55" s="170"/>
      <c r="FJF55" s="188"/>
      <c r="FJG55" s="188"/>
      <c r="FJH55" s="188"/>
      <c r="FJI55" s="179"/>
      <c r="FJJ55" s="170"/>
      <c r="FJK55" s="188"/>
      <c r="FJL55" s="188"/>
      <c r="FJM55" s="188"/>
      <c r="FJN55" s="179"/>
      <c r="FJO55" s="170"/>
      <c r="FJP55" s="188"/>
      <c r="FJQ55" s="188"/>
      <c r="FJR55" s="188"/>
      <c r="FJS55" s="179"/>
      <c r="FJT55" s="170"/>
      <c r="FJU55" s="188"/>
      <c r="FJV55" s="188"/>
      <c r="FJW55" s="188"/>
      <c r="FJX55" s="179"/>
      <c r="FJY55" s="170"/>
      <c r="FJZ55" s="188"/>
      <c r="FKA55" s="188"/>
      <c r="FKB55" s="188"/>
      <c r="FKC55" s="179"/>
      <c r="FKD55" s="170"/>
      <c r="FKE55" s="188"/>
      <c r="FKF55" s="188"/>
      <c r="FKG55" s="188"/>
      <c r="FKH55" s="179"/>
      <c r="FKI55" s="170"/>
      <c r="FKJ55" s="188"/>
      <c r="FKK55" s="188"/>
      <c r="FKL55" s="188"/>
      <c r="FKM55" s="179"/>
      <c r="FKN55" s="170"/>
      <c r="FKO55" s="188"/>
      <c r="FKP55" s="188"/>
      <c r="FKQ55" s="188"/>
      <c r="FKR55" s="179"/>
      <c r="FKS55" s="170"/>
      <c r="FKT55" s="188"/>
      <c r="FKU55" s="188"/>
      <c r="FKV55" s="188"/>
      <c r="FKW55" s="179"/>
      <c r="FKX55" s="170"/>
      <c r="FKY55" s="188"/>
      <c r="FKZ55" s="188"/>
      <c r="FLA55" s="188"/>
      <c r="FLB55" s="179"/>
      <c r="FLC55" s="170"/>
      <c r="FLD55" s="188"/>
      <c r="FLE55" s="188"/>
      <c r="FLF55" s="188"/>
      <c r="FLG55" s="179"/>
      <c r="FLH55" s="170"/>
      <c r="FLI55" s="188"/>
      <c r="FLJ55" s="188"/>
      <c r="FLK55" s="188"/>
      <c r="FLL55" s="179"/>
      <c r="FLM55" s="170"/>
      <c r="FLN55" s="188"/>
      <c r="FLO55" s="188"/>
      <c r="FLP55" s="188"/>
      <c r="FLQ55" s="179"/>
      <c r="FLR55" s="170"/>
      <c r="FLS55" s="188"/>
      <c r="FLT55" s="188"/>
      <c r="FLU55" s="188"/>
      <c r="FLV55" s="179"/>
      <c r="FLW55" s="170"/>
      <c r="FLX55" s="188"/>
      <c r="FLY55" s="188"/>
      <c r="FLZ55" s="188"/>
      <c r="FMA55" s="179"/>
      <c r="FMB55" s="170"/>
      <c r="FMC55" s="188"/>
      <c r="FMD55" s="188"/>
      <c r="FME55" s="188"/>
      <c r="FMF55" s="179"/>
      <c r="FMG55" s="170"/>
      <c r="FMH55" s="188"/>
      <c r="FMI55" s="188"/>
      <c r="FMJ55" s="188"/>
      <c r="FMK55" s="179"/>
      <c r="FML55" s="170"/>
      <c r="FMM55" s="188"/>
      <c r="FMN55" s="188"/>
      <c r="FMO55" s="188"/>
      <c r="FMP55" s="179"/>
      <c r="FMQ55" s="170"/>
      <c r="FMR55" s="188"/>
      <c r="FMS55" s="188"/>
      <c r="FMT55" s="188"/>
      <c r="FMU55" s="179"/>
      <c r="FMV55" s="170"/>
      <c r="FMW55" s="188"/>
      <c r="FMX55" s="188"/>
      <c r="FMY55" s="188"/>
      <c r="FMZ55" s="179"/>
      <c r="FNA55" s="170"/>
      <c r="FNB55" s="188"/>
      <c r="FNC55" s="188"/>
      <c r="FND55" s="188"/>
      <c r="FNE55" s="179"/>
      <c r="FNF55" s="170"/>
      <c r="FNG55" s="188"/>
      <c r="FNH55" s="188"/>
      <c r="FNI55" s="188"/>
      <c r="FNJ55" s="179"/>
      <c r="FNK55" s="170"/>
      <c r="FNL55" s="188"/>
      <c r="FNM55" s="188"/>
      <c r="FNN55" s="188"/>
      <c r="FNO55" s="179"/>
      <c r="FNP55" s="170"/>
      <c r="FNQ55" s="188"/>
      <c r="FNR55" s="188"/>
      <c r="FNS55" s="188"/>
      <c r="FNT55" s="179"/>
      <c r="FNU55" s="170"/>
      <c r="FNV55" s="188"/>
      <c r="FNW55" s="188"/>
      <c r="FNX55" s="188"/>
      <c r="FNY55" s="179"/>
      <c r="FNZ55" s="170"/>
      <c r="FOA55" s="188"/>
      <c r="FOB55" s="188"/>
      <c r="FOC55" s="188"/>
      <c r="FOD55" s="179"/>
      <c r="FOE55" s="170"/>
      <c r="FOF55" s="188"/>
      <c r="FOG55" s="188"/>
      <c r="FOH55" s="188"/>
      <c r="FOI55" s="179"/>
      <c r="FOJ55" s="170"/>
      <c r="FOK55" s="188"/>
      <c r="FOL55" s="188"/>
      <c r="FOM55" s="188"/>
      <c r="FON55" s="179"/>
      <c r="FOO55" s="170"/>
      <c r="FOP55" s="188"/>
      <c r="FOQ55" s="188"/>
      <c r="FOR55" s="188"/>
      <c r="FOS55" s="179"/>
      <c r="FOT55" s="170"/>
      <c r="FOU55" s="188"/>
      <c r="FOV55" s="188"/>
      <c r="FOW55" s="188"/>
      <c r="FOX55" s="179"/>
      <c r="FOY55" s="170"/>
      <c r="FOZ55" s="188"/>
      <c r="FPA55" s="188"/>
      <c r="FPB55" s="188"/>
      <c r="FPC55" s="179"/>
      <c r="FPD55" s="170"/>
      <c r="FPE55" s="188"/>
      <c r="FPF55" s="188"/>
      <c r="FPG55" s="188"/>
      <c r="FPH55" s="179"/>
      <c r="FPI55" s="170"/>
      <c r="FPJ55" s="188"/>
      <c r="FPK55" s="188"/>
      <c r="FPL55" s="188"/>
      <c r="FPM55" s="179"/>
      <c r="FPN55" s="170"/>
      <c r="FPO55" s="188"/>
      <c r="FPP55" s="188"/>
      <c r="FPQ55" s="188"/>
      <c r="FPR55" s="179"/>
      <c r="FPS55" s="170"/>
      <c r="FPT55" s="188"/>
      <c r="FPU55" s="188"/>
      <c r="FPV55" s="188"/>
      <c r="FPW55" s="179"/>
      <c r="FPX55" s="170"/>
      <c r="FPY55" s="188"/>
      <c r="FPZ55" s="188"/>
      <c r="FQA55" s="188"/>
      <c r="FQB55" s="179"/>
      <c r="FQC55" s="170"/>
      <c r="FQD55" s="188"/>
      <c r="FQE55" s="188"/>
      <c r="FQF55" s="188"/>
      <c r="FQG55" s="179"/>
      <c r="FQH55" s="170"/>
      <c r="FQI55" s="188"/>
      <c r="FQJ55" s="188"/>
      <c r="FQK55" s="188"/>
      <c r="FQL55" s="179"/>
      <c r="FQM55" s="170"/>
      <c r="FQN55" s="188"/>
      <c r="FQO55" s="188"/>
      <c r="FQP55" s="188"/>
      <c r="FQQ55" s="179"/>
      <c r="FQR55" s="170"/>
      <c r="FQS55" s="188"/>
      <c r="FQT55" s="188"/>
      <c r="FQU55" s="188"/>
      <c r="FQV55" s="179"/>
      <c r="FQW55" s="170"/>
      <c r="FQX55" s="188"/>
      <c r="FQY55" s="188"/>
      <c r="FQZ55" s="188"/>
      <c r="FRA55" s="179"/>
      <c r="FRB55" s="170"/>
      <c r="FRC55" s="188"/>
      <c r="FRD55" s="188"/>
      <c r="FRE55" s="188"/>
      <c r="FRF55" s="179"/>
      <c r="FRG55" s="170"/>
      <c r="FRH55" s="188"/>
      <c r="FRI55" s="188"/>
      <c r="FRJ55" s="188"/>
      <c r="FRK55" s="179"/>
      <c r="FRL55" s="170"/>
      <c r="FRM55" s="188"/>
      <c r="FRN55" s="188"/>
      <c r="FRO55" s="188"/>
      <c r="FRP55" s="179"/>
      <c r="FRQ55" s="170"/>
      <c r="FRR55" s="188"/>
      <c r="FRS55" s="188"/>
      <c r="FRT55" s="188"/>
      <c r="FRU55" s="179"/>
      <c r="FRV55" s="170"/>
      <c r="FRW55" s="188"/>
      <c r="FRX55" s="188"/>
      <c r="FRY55" s="188"/>
      <c r="FRZ55" s="179"/>
      <c r="FSA55" s="170"/>
      <c r="FSB55" s="188"/>
      <c r="FSC55" s="188"/>
      <c r="FSD55" s="188"/>
      <c r="FSE55" s="179"/>
      <c r="FSF55" s="170"/>
      <c r="FSG55" s="188"/>
      <c r="FSH55" s="188"/>
      <c r="FSI55" s="188"/>
      <c r="FSJ55" s="179"/>
      <c r="FSK55" s="170"/>
      <c r="FSL55" s="188"/>
      <c r="FSM55" s="188"/>
      <c r="FSN55" s="188"/>
      <c r="FSO55" s="179"/>
      <c r="FSP55" s="170"/>
      <c r="FSQ55" s="188"/>
      <c r="FSR55" s="188"/>
      <c r="FSS55" s="188"/>
      <c r="FST55" s="179"/>
      <c r="FSU55" s="170"/>
      <c r="FSV55" s="188"/>
      <c r="FSW55" s="188"/>
      <c r="FSX55" s="188"/>
      <c r="FSY55" s="179"/>
      <c r="FSZ55" s="170"/>
      <c r="FTA55" s="188"/>
      <c r="FTB55" s="188"/>
      <c r="FTC55" s="188"/>
      <c r="FTD55" s="179"/>
      <c r="FTE55" s="170"/>
      <c r="FTF55" s="188"/>
      <c r="FTG55" s="188"/>
      <c r="FTH55" s="188"/>
      <c r="FTI55" s="179"/>
      <c r="FTJ55" s="170"/>
      <c r="FTK55" s="188"/>
      <c r="FTL55" s="188"/>
      <c r="FTM55" s="188"/>
      <c r="FTN55" s="179"/>
      <c r="FTO55" s="170"/>
      <c r="FTP55" s="188"/>
      <c r="FTQ55" s="188"/>
      <c r="FTR55" s="188"/>
      <c r="FTS55" s="179"/>
      <c r="FTT55" s="170"/>
      <c r="FTU55" s="188"/>
      <c r="FTV55" s="188"/>
      <c r="FTW55" s="188"/>
      <c r="FTX55" s="179"/>
      <c r="FTY55" s="170"/>
      <c r="FTZ55" s="188"/>
      <c r="FUA55" s="188"/>
      <c r="FUB55" s="188"/>
      <c r="FUC55" s="179"/>
      <c r="FUD55" s="170"/>
      <c r="FUE55" s="188"/>
      <c r="FUF55" s="188"/>
      <c r="FUG55" s="188"/>
      <c r="FUH55" s="179"/>
      <c r="FUI55" s="170"/>
      <c r="FUJ55" s="188"/>
      <c r="FUK55" s="188"/>
      <c r="FUL55" s="188"/>
      <c r="FUM55" s="179"/>
      <c r="FUN55" s="170"/>
      <c r="FUO55" s="188"/>
      <c r="FUP55" s="188"/>
      <c r="FUQ55" s="188"/>
      <c r="FUR55" s="179"/>
      <c r="FUS55" s="170"/>
      <c r="FUT55" s="188"/>
      <c r="FUU55" s="188"/>
      <c r="FUV55" s="188"/>
      <c r="FUW55" s="179"/>
      <c r="FUX55" s="170"/>
      <c r="FUY55" s="188"/>
      <c r="FUZ55" s="188"/>
      <c r="FVA55" s="188"/>
      <c r="FVB55" s="179"/>
      <c r="FVC55" s="170"/>
      <c r="FVD55" s="188"/>
      <c r="FVE55" s="188"/>
      <c r="FVF55" s="188"/>
      <c r="FVG55" s="179"/>
      <c r="FVH55" s="170"/>
      <c r="FVI55" s="188"/>
      <c r="FVJ55" s="188"/>
      <c r="FVK55" s="188"/>
      <c r="FVL55" s="179"/>
      <c r="FVM55" s="170"/>
      <c r="FVN55" s="188"/>
      <c r="FVO55" s="188"/>
      <c r="FVP55" s="188"/>
      <c r="FVQ55" s="179"/>
      <c r="FVR55" s="170"/>
      <c r="FVS55" s="188"/>
      <c r="FVT55" s="188"/>
      <c r="FVU55" s="188"/>
      <c r="FVV55" s="179"/>
      <c r="FVW55" s="170"/>
      <c r="FVX55" s="188"/>
      <c r="FVY55" s="188"/>
      <c r="FVZ55" s="188"/>
      <c r="FWA55" s="179"/>
      <c r="FWB55" s="170"/>
      <c r="FWC55" s="188"/>
      <c r="FWD55" s="188"/>
      <c r="FWE55" s="188"/>
      <c r="FWF55" s="179"/>
      <c r="FWG55" s="170"/>
      <c r="FWH55" s="188"/>
      <c r="FWI55" s="188"/>
      <c r="FWJ55" s="188"/>
      <c r="FWK55" s="179"/>
      <c r="FWL55" s="170"/>
      <c r="FWM55" s="188"/>
      <c r="FWN55" s="188"/>
      <c r="FWO55" s="188"/>
      <c r="FWP55" s="179"/>
      <c r="FWQ55" s="170"/>
      <c r="FWR55" s="188"/>
      <c r="FWS55" s="188"/>
      <c r="FWT55" s="188"/>
      <c r="FWU55" s="179"/>
      <c r="FWV55" s="170"/>
      <c r="FWW55" s="188"/>
      <c r="FWX55" s="188"/>
      <c r="FWY55" s="188"/>
      <c r="FWZ55" s="179"/>
      <c r="FXA55" s="170"/>
      <c r="FXB55" s="188"/>
      <c r="FXC55" s="188"/>
      <c r="FXD55" s="188"/>
      <c r="FXE55" s="179"/>
      <c r="FXF55" s="170"/>
      <c r="FXG55" s="188"/>
      <c r="FXH55" s="188"/>
      <c r="FXI55" s="188"/>
      <c r="FXJ55" s="179"/>
      <c r="FXK55" s="170"/>
      <c r="FXL55" s="188"/>
      <c r="FXM55" s="188"/>
      <c r="FXN55" s="188"/>
      <c r="FXO55" s="179"/>
      <c r="FXP55" s="170"/>
      <c r="FXQ55" s="188"/>
      <c r="FXR55" s="188"/>
      <c r="FXS55" s="188"/>
      <c r="FXT55" s="179"/>
      <c r="FXU55" s="170"/>
      <c r="FXV55" s="188"/>
      <c r="FXW55" s="188"/>
      <c r="FXX55" s="188"/>
      <c r="FXY55" s="179"/>
      <c r="FXZ55" s="170"/>
      <c r="FYA55" s="188"/>
      <c r="FYB55" s="188"/>
      <c r="FYC55" s="188"/>
      <c r="FYD55" s="179"/>
      <c r="FYE55" s="170"/>
      <c r="FYF55" s="188"/>
      <c r="FYG55" s="188"/>
      <c r="FYH55" s="188"/>
      <c r="FYI55" s="179"/>
      <c r="FYJ55" s="170"/>
      <c r="FYK55" s="188"/>
      <c r="FYL55" s="188"/>
      <c r="FYM55" s="188"/>
      <c r="FYN55" s="179"/>
      <c r="FYO55" s="170"/>
      <c r="FYP55" s="188"/>
      <c r="FYQ55" s="188"/>
      <c r="FYR55" s="188"/>
      <c r="FYS55" s="179"/>
      <c r="FYT55" s="170"/>
      <c r="FYU55" s="188"/>
      <c r="FYV55" s="188"/>
      <c r="FYW55" s="188"/>
      <c r="FYX55" s="179"/>
      <c r="FYY55" s="170"/>
      <c r="FYZ55" s="188"/>
      <c r="FZA55" s="188"/>
      <c r="FZB55" s="188"/>
      <c r="FZC55" s="179"/>
      <c r="FZD55" s="170"/>
      <c r="FZE55" s="188"/>
      <c r="FZF55" s="188"/>
      <c r="FZG55" s="188"/>
      <c r="FZH55" s="179"/>
      <c r="FZI55" s="170"/>
      <c r="FZJ55" s="188"/>
      <c r="FZK55" s="188"/>
      <c r="FZL55" s="188"/>
      <c r="FZM55" s="179"/>
      <c r="FZN55" s="170"/>
      <c r="FZO55" s="188"/>
      <c r="FZP55" s="188"/>
      <c r="FZQ55" s="188"/>
      <c r="FZR55" s="179"/>
      <c r="FZS55" s="170"/>
      <c r="FZT55" s="188"/>
      <c r="FZU55" s="188"/>
      <c r="FZV55" s="188"/>
      <c r="FZW55" s="179"/>
      <c r="FZX55" s="170"/>
      <c r="FZY55" s="188"/>
      <c r="FZZ55" s="188"/>
      <c r="GAA55" s="188"/>
      <c r="GAB55" s="179"/>
      <c r="GAC55" s="170"/>
      <c r="GAD55" s="188"/>
      <c r="GAE55" s="188"/>
      <c r="GAF55" s="188"/>
      <c r="GAG55" s="179"/>
      <c r="GAH55" s="170"/>
      <c r="GAI55" s="188"/>
      <c r="GAJ55" s="188"/>
      <c r="GAK55" s="188"/>
      <c r="GAL55" s="179"/>
      <c r="GAM55" s="170"/>
      <c r="GAN55" s="188"/>
      <c r="GAO55" s="188"/>
      <c r="GAP55" s="188"/>
      <c r="GAQ55" s="179"/>
      <c r="GAR55" s="170"/>
      <c r="GAS55" s="188"/>
      <c r="GAT55" s="188"/>
      <c r="GAU55" s="188"/>
      <c r="GAV55" s="179"/>
      <c r="GAW55" s="170"/>
      <c r="GAX55" s="188"/>
      <c r="GAY55" s="188"/>
      <c r="GAZ55" s="188"/>
      <c r="GBA55" s="179"/>
      <c r="GBB55" s="170"/>
      <c r="GBC55" s="188"/>
      <c r="GBD55" s="188"/>
      <c r="GBE55" s="188"/>
      <c r="GBF55" s="179"/>
      <c r="GBG55" s="170"/>
      <c r="GBH55" s="188"/>
      <c r="GBI55" s="188"/>
      <c r="GBJ55" s="188"/>
      <c r="GBK55" s="179"/>
      <c r="GBL55" s="170"/>
      <c r="GBM55" s="188"/>
      <c r="GBN55" s="188"/>
      <c r="GBO55" s="188"/>
      <c r="GBP55" s="179"/>
      <c r="GBQ55" s="170"/>
      <c r="GBR55" s="188"/>
      <c r="GBS55" s="188"/>
      <c r="GBT55" s="188"/>
      <c r="GBU55" s="179"/>
      <c r="GBV55" s="170"/>
      <c r="GBW55" s="188"/>
      <c r="GBX55" s="188"/>
      <c r="GBY55" s="188"/>
      <c r="GBZ55" s="179"/>
      <c r="GCA55" s="170"/>
      <c r="GCB55" s="188"/>
      <c r="GCC55" s="188"/>
      <c r="GCD55" s="188"/>
      <c r="GCE55" s="179"/>
      <c r="GCF55" s="170"/>
      <c r="GCG55" s="188"/>
      <c r="GCH55" s="188"/>
      <c r="GCI55" s="188"/>
      <c r="GCJ55" s="179"/>
      <c r="GCK55" s="170"/>
      <c r="GCL55" s="188"/>
      <c r="GCM55" s="188"/>
      <c r="GCN55" s="188"/>
      <c r="GCO55" s="179"/>
      <c r="GCP55" s="170"/>
      <c r="GCQ55" s="188"/>
      <c r="GCR55" s="188"/>
      <c r="GCS55" s="188"/>
      <c r="GCT55" s="179"/>
      <c r="GCU55" s="170"/>
      <c r="GCV55" s="188"/>
      <c r="GCW55" s="188"/>
      <c r="GCX55" s="188"/>
      <c r="GCY55" s="179"/>
      <c r="GCZ55" s="170"/>
      <c r="GDA55" s="188"/>
      <c r="GDB55" s="188"/>
      <c r="GDC55" s="188"/>
      <c r="GDD55" s="179"/>
      <c r="GDE55" s="170"/>
      <c r="GDF55" s="188"/>
      <c r="GDG55" s="188"/>
      <c r="GDH55" s="188"/>
      <c r="GDI55" s="179"/>
      <c r="GDJ55" s="170"/>
      <c r="GDK55" s="188"/>
      <c r="GDL55" s="188"/>
      <c r="GDM55" s="188"/>
      <c r="GDN55" s="179"/>
      <c r="GDO55" s="170"/>
      <c r="GDP55" s="188"/>
      <c r="GDQ55" s="188"/>
      <c r="GDR55" s="188"/>
      <c r="GDS55" s="179"/>
      <c r="GDT55" s="170"/>
      <c r="GDU55" s="188"/>
      <c r="GDV55" s="188"/>
      <c r="GDW55" s="188"/>
      <c r="GDX55" s="179"/>
      <c r="GDY55" s="170"/>
      <c r="GDZ55" s="188"/>
      <c r="GEA55" s="188"/>
      <c r="GEB55" s="188"/>
      <c r="GEC55" s="179"/>
      <c r="GED55" s="170"/>
      <c r="GEE55" s="188"/>
      <c r="GEF55" s="188"/>
      <c r="GEG55" s="188"/>
      <c r="GEH55" s="179"/>
      <c r="GEI55" s="170"/>
      <c r="GEJ55" s="188"/>
      <c r="GEK55" s="188"/>
      <c r="GEL55" s="188"/>
      <c r="GEM55" s="179"/>
      <c r="GEN55" s="170"/>
      <c r="GEO55" s="188"/>
      <c r="GEP55" s="188"/>
      <c r="GEQ55" s="188"/>
      <c r="GER55" s="179"/>
      <c r="GES55" s="170"/>
      <c r="GET55" s="188"/>
      <c r="GEU55" s="188"/>
      <c r="GEV55" s="188"/>
      <c r="GEW55" s="179"/>
      <c r="GEX55" s="170"/>
      <c r="GEY55" s="188"/>
      <c r="GEZ55" s="188"/>
      <c r="GFA55" s="188"/>
      <c r="GFB55" s="179"/>
      <c r="GFC55" s="170"/>
      <c r="GFD55" s="188"/>
      <c r="GFE55" s="188"/>
      <c r="GFF55" s="188"/>
      <c r="GFG55" s="179"/>
      <c r="GFH55" s="170"/>
      <c r="GFI55" s="188"/>
      <c r="GFJ55" s="188"/>
      <c r="GFK55" s="188"/>
      <c r="GFL55" s="179"/>
      <c r="GFM55" s="170"/>
      <c r="GFN55" s="188"/>
      <c r="GFO55" s="188"/>
      <c r="GFP55" s="188"/>
      <c r="GFQ55" s="179"/>
      <c r="GFR55" s="170"/>
      <c r="GFS55" s="188"/>
      <c r="GFT55" s="188"/>
      <c r="GFU55" s="188"/>
      <c r="GFV55" s="179"/>
      <c r="GFW55" s="170"/>
      <c r="GFX55" s="188"/>
      <c r="GFY55" s="188"/>
      <c r="GFZ55" s="188"/>
      <c r="GGA55" s="179"/>
      <c r="GGB55" s="170"/>
      <c r="GGC55" s="188"/>
      <c r="GGD55" s="188"/>
      <c r="GGE55" s="188"/>
      <c r="GGF55" s="179"/>
      <c r="GGG55" s="170"/>
      <c r="GGH55" s="188"/>
      <c r="GGI55" s="188"/>
      <c r="GGJ55" s="188"/>
      <c r="GGK55" s="179"/>
      <c r="GGL55" s="170"/>
      <c r="GGM55" s="188"/>
      <c r="GGN55" s="188"/>
      <c r="GGO55" s="188"/>
      <c r="GGP55" s="179"/>
      <c r="GGQ55" s="170"/>
      <c r="GGR55" s="188"/>
      <c r="GGS55" s="188"/>
      <c r="GGT55" s="188"/>
      <c r="GGU55" s="179"/>
      <c r="GGV55" s="170"/>
      <c r="GGW55" s="188"/>
      <c r="GGX55" s="188"/>
      <c r="GGY55" s="188"/>
      <c r="GGZ55" s="179"/>
      <c r="GHA55" s="170"/>
      <c r="GHB55" s="188"/>
      <c r="GHC55" s="188"/>
      <c r="GHD55" s="188"/>
      <c r="GHE55" s="179"/>
      <c r="GHF55" s="170"/>
      <c r="GHG55" s="188"/>
      <c r="GHH55" s="188"/>
      <c r="GHI55" s="188"/>
      <c r="GHJ55" s="179"/>
      <c r="GHK55" s="170"/>
      <c r="GHL55" s="188"/>
      <c r="GHM55" s="188"/>
      <c r="GHN55" s="188"/>
      <c r="GHO55" s="179"/>
      <c r="GHP55" s="170"/>
      <c r="GHQ55" s="188"/>
      <c r="GHR55" s="188"/>
      <c r="GHS55" s="188"/>
      <c r="GHT55" s="179"/>
      <c r="GHU55" s="170"/>
      <c r="GHV55" s="188"/>
      <c r="GHW55" s="188"/>
      <c r="GHX55" s="188"/>
      <c r="GHY55" s="179"/>
      <c r="GHZ55" s="170"/>
      <c r="GIA55" s="188"/>
      <c r="GIB55" s="188"/>
      <c r="GIC55" s="188"/>
      <c r="GID55" s="179"/>
      <c r="GIE55" s="170"/>
      <c r="GIF55" s="188"/>
      <c r="GIG55" s="188"/>
      <c r="GIH55" s="188"/>
      <c r="GII55" s="179"/>
      <c r="GIJ55" s="170"/>
      <c r="GIK55" s="188"/>
      <c r="GIL55" s="188"/>
      <c r="GIM55" s="188"/>
      <c r="GIN55" s="179"/>
      <c r="GIO55" s="170"/>
      <c r="GIP55" s="188"/>
      <c r="GIQ55" s="188"/>
      <c r="GIR55" s="188"/>
      <c r="GIS55" s="179"/>
      <c r="GIT55" s="170"/>
      <c r="GIU55" s="188"/>
      <c r="GIV55" s="188"/>
      <c r="GIW55" s="188"/>
      <c r="GIX55" s="179"/>
      <c r="GIY55" s="170"/>
      <c r="GIZ55" s="188"/>
      <c r="GJA55" s="188"/>
      <c r="GJB55" s="188"/>
      <c r="GJC55" s="179"/>
      <c r="GJD55" s="170"/>
      <c r="GJE55" s="188"/>
      <c r="GJF55" s="188"/>
      <c r="GJG55" s="188"/>
      <c r="GJH55" s="179"/>
      <c r="GJI55" s="170"/>
      <c r="GJJ55" s="188"/>
      <c r="GJK55" s="188"/>
      <c r="GJL55" s="188"/>
      <c r="GJM55" s="179"/>
      <c r="GJN55" s="170"/>
      <c r="GJO55" s="188"/>
      <c r="GJP55" s="188"/>
      <c r="GJQ55" s="188"/>
      <c r="GJR55" s="179"/>
      <c r="GJS55" s="170"/>
      <c r="GJT55" s="188"/>
      <c r="GJU55" s="188"/>
      <c r="GJV55" s="188"/>
      <c r="GJW55" s="179"/>
      <c r="GJX55" s="170"/>
      <c r="GJY55" s="188"/>
      <c r="GJZ55" s="188"/>
      <c r="GKA55" s="188"/>
      <c r="GKB55" s="179"/>
      <c r="GKC55" s="170"/>
      <c r="GKD55" s="188"/>
      <c r="GKE55" s="188"/>
      <c r="GKF55" s="188"/>
      <c r="GKG55" s="179"/>
      <c r="GKH55" s="170"/>
      <c r="GKI55" s="188"/>
      <c r="GKJ55" s="188"/>
      <c r="GKK55" s="188"/>
      <c r="GKL55" s="179"/>
      <c r="GKM55" s="170"/>
      <c r="GKN55" s="188"/>
      <c r="GKO55" s="188"/>
      <c r="GKP55" s="188"/>
      <c r="GKQ55" s="179"/>
      <c r="GKR55" s="170"/>
      <c r="GKS55" s="188"/>
      <c r="GKT55" s="188"/>
      <c r="GKU55" s="188"/>
      <c r="GKV55" s="179"/>
      <c r="GKW55" s="170"/>
      <c r="GKX55" s="188"/>
      <c r="GKY55" s="188"/>
      <c r="GKZ55" s="188"/>
      <c r="GLA55" s="179"/>
      <c r="GLB55" s="170"/>
      <c r="GLC55" s="188"/>
      <c r="GLD55" s="188"/>
      <c r="GLE55" s="188"/>
      <c r="GLF55" s="179"/>
      <c r="GLG55" s="170"/>
      <c r="GLH55" s="188"/>
      <c r="GLI55" s="188"/>
      <c r="GLJ55" s="188"/>
      <c r="GLK55" s="179"/>
      <c r="GLL55" s="170"/>
      <c r="GLM55" s="188"/>
      <c r="GLN55" s="188"/>
      <c r="GLO55" s="188"/>
      <c r="GLP55" s="179"/>
      <c r="GLQ55" s="170"/>
      <c r="GLR55" s="188"/>
      <c r="GLS55" s="188"/>
      <c r="GLT55" s="188"/>
      <c r="GLU55" s="179"/>
      <c r="GLV55" s="170"/>
      <c r="GLW55" s="188"/>
      <c r="GLX55" s="188"/>
      <c r="GLY55" s="188"/>
      <c r="GLZ55" s="179"/>
      <c r="GMA55" s="170"/>
      <c r="GMB55" s="188"/>
      <c r="GMC55" s="188"/>
      <c r="GMD55" s="188"/>
      <c r="GME55" s="179"/>
      <c r="GMF55" s="170"/>
      <c r="GMG55" s="188"/>
      <c r="GMH55" s="188"/>
      <c r="GMI55" s="188"/>
      <c r="GMJ55" s="179"/>
      <c r="GMK55" s="170"/>
      <c r="GML55" s="188"/>
      <c r="GMM55" s="188"/>
      <c r="GMN55" s="188"/>
      <c r="GMO55" s="179"/>
      <c r="GMP55" s="170"/>
      <c r="GMQ55" s="188"/>
      <c r="GMR55" s="188"/>
      <c r="GMS55" s="188"/>
      <c r="GMT55" s="179"/>
      <c r="GMU55" s="170"/>
      <c r="GMV55" s="188"/>
      <c r="GMW55" s="188"/>
      <c r="GMX55" s="188"/>
      <c r="GMY55" s="179"/>
      <c r="GMZ55" s="170"/>
      <c r="GNA55" s="188"/>
      <c r="GNB55" s="188"/>
      <c r="GNC55" s="188"/>
      <c r="GND55" s="179"/>
      <c r="GNE55" s="170"/>
      <c r="GNF55" s="188"/>
      <c r="GNG55" s="188"/>
      <c r="GNH55" s="188"/>
      <c r="GNI55" s="179"/>
      <c r="GNJ55" s="170"/>
      <c r="GNK55" s="188"/>
      <c r="GNL55" s="188"/>
      <c r="GNM55" s="188"/>
      <c r="GNN55" s="179"/>
      <c r="GNO55" s="170"/>
      <c r="GNP55" s="188"/>
      <c r="GNQ55" s="188"/>
      <c r="GNR55" s="188"/>
      <c r="GNS55" s="179"/>
      <c r="GNT55" s="170"/>
      <c r="GNU55" s="188"/>
      <c r="GNV55" s="188"/>
      <c r="GNW55" s="188"/>
      <c r="GNX55" s="179"/>
      <c r="GNY55" s="170"/>
      <c r="GNZ55" s="188"/>
      <c r="GOA55" s="188"/>
      <c r="GOB55" s="188"/>
      <c r="GOC55" s="179"/>
      <c r="GOD55" s="170"/>
      <c r="GOE55" s="188"/>
      <c r="GOF55" s="188"/>
      <c r="GOG55" s="188"/>
      <c r="GOH55" s="179"/>
      <c r="GOI55" s="170"/>
      <c r="GOJ55" s="188"/>
      <c r="GOK55" s="188"/>
      <c r="GOL55" s="188"/>
      <c r="GOM55" s="179"/>
      <c r="GON55" s="170"/>
      <c r="GOO55" s="188"/>
      <c r="GOP55" s="188"/>
      <c r="GOQ55" s="188"/>
      <c r="GOR55" s="179"/>
      <c r="GOS55" s="170"/>
      <c r="GOT55" s="188"/>
      <c r="GOU55" s="188"/>
      <c r="GOV55" s="188"/>
      <c r="GOW55" s="179"/>
      <c r="GOX55" s="170"/>
      <c r="GOY55" s="188"/>
      <c r="GOZ55" s="188"/>
      <c r="GPA55" s="188"/>
      <c r="GPB55" s="179"/>
      <c r="GPC55" s="170"/>
      <c r="GPD55" s="188"/>
      <c r="GPE55" s="188"/>
      <c r="GPF55" s="188"/>
      <c r="GPG55" s="179"/>
      <c r="GPH55" s="170"/>
      <c r="GPI55" s="188"/>
      <c r="GPJ55" s="188"/>
      <c r="GPK55" s="188"/>
      <c r="GPL55" s="179"/>
      <c r="GPM55" s="170"/>
      <c r="GPN55" s="188"/>
      <c r="GPO55" s="188"/>
      <c r="GPP55" s="188"/>
      <c r="GPQ55" s="179"/>
      <c r="GPR55" s="170"/>
      <c r="GPS55" s="188"/>
      <c r="GPT55" s="188"/>
      <c r="GPU55" s="188"/>
      <c r="GPV55" s="179"/>
      <c r="GPW55" s="170"/>
      <c r="GPX55" s="188"/>
      <c r="GPY55" s="188"/>
      <c r="GPZ55" s="188"/>
      <c r="GQA55" s="179"/>
      <c r="GQB55" s="170"/>
      <c r="GQC55" s="188"/>
      <c r="GQD55" s="188"/>
      <c r="GQE55" s="188"/>
      <c r="GQF55" s="179"/>
      <c r="GQG55" s="170"/>
      <c r="GQH55" s="188"/>
      <c r="GQI55" s="188"/>
      <c r="GQJ55" s="188"/>
      <c r="GQK55" s="179"/>
      <c r="GQL55" s="170"/>
      <c r="GQM55" s="188"/>
      <c r="GQN55" s="188"/>
      <c r="GQO55" s="188"/>
      <c r="GQP55" s="179"/>
      <c r="GQQ55" s="170"/>
      <c r="GQR55" s="188"/>
      <c r="GQS55" s="188"/>
      <c r="GQT55" s="188"/>
      <c r="GQU55" s="179"/>
      <c r="GQV55" s="170"/>
      <c r="GQW55" s="188"/>
      <c r="GQX55" s="188"/>
      <c r="GQY55" s="188"/>
      <c r="GQZ55" s="179"/>
      <c r="GRA55" s="170"/>
      <c r="GRB55" s="188"/>
      <c r="GRC55" s="188"/>
      <c r="GRD55" s="188"/>
      <c r="GRE55" s="179"/>
      <c r="GRF55" s="170"/>
      <c r="GRG55" s="188"/>
      <c r="GRH55" s="188"/>
      <c r="GRI55" s="188"/>
      <c r="GRJ55" s="179"/>
      <c r="GRK55" s="170"/>
      <c r="GRL55" s="188"/>
      <c r="GRM55" s="188"/>
      <c r="GRN55" s="188"/>
      <c r="GRO55" s="179"/>
      <c r="GRP55" s="170"/>
      <c r="GRQ55" s="188"/>
      <c r="GRR55" s="188"/>
      <c r="GRS55" s="188"/>
      <c r="GRT55" s="179"/>
      <c r="GRU55" s="170"/>
      <c r="GRV55" s="188"/>
      <c r="GRW55" s="188"/>
      <c r="GRX55" s="188"/>
      <c r="GRY55" s="179"/>
      <c r="GRZ55" s="170"/>
      <c r="GSA55" s="188"/>
      <c r="GSB55" s="188"/>
      <c r="GSC55" s="188"/>
      <c r="GSD55" s="179"/>
      <c r="GSE55" s="170"/>
      <c r="GSF55" s="188"/>
      <c r="GSG55" s="188"/>
      <c r="GSH55" s="188"/>
      <c r="GSI55" s="179"/>
      <c r="GSJ55" s="170"/>
      <c r="GSK55" s="188"/>
      <c r="GSL55" s="188"/>
      <c r="GSM55" s="188"/>
      <c r="GSN55" s="179"/>
      <c r="GSO55" s="170"/>
      <c r="GSP55" s="188"/>
      <c r="GSQ55" s="188"/>
      <c r="GSR55" s="188"/>
      <c r="GSS55" s="179"/>
      <c r="GST55" s="170"/>
      <c r="GSU55" s="188"/>
      <c r="GSV55" s="188"/>
      <c r="GSW55" s="188"/>
      <c r="GSX55" s="179"/>
      <c r="GSY55" s="170"/>
      <c r="GSZ55" s="188"/>
      <c r="GTA55" s="188"/>
      <c r="GTB55" s="188"/>
      <c r="GTC55" s="179"/>
      <c r="GTD55" s="170"/>
      <c r="GTE55" s="188"/>
      <c r="GTF55" s="188"/>
      <c r="GTG55" s="188"/>
      <c r="GTH55" s="179"/>
      <c r="GTI55" s="170"/>
      <c r="GTJ55" s="188"/>
      <c r="GTK55" s="188"/>
      <c r="GTL55" s="188"/>
      <c r="GTM55" s="179"/>
      <c r="GTN55" s="170"/>
      <c r="GTO55" s="188"/>
      <c r="GTP55" s="188"/>
      <c r="GTQ55" s="188"/>
      <c r="GTR55" s="179"/>
      <c r="GTS55" s="170"/>
      <c r="GTT55" s="188"/>
      <c r="GTU55" s="188"/>
      <c r="GTV55" s="188"/>
      <c r="GTW55" s="179"/>
      <c r="GTX55" s="170"/>
      <c r="GTY55" s="188"/>
      <c r="GTZ55" s="188"/>
      <c r="GUA55" s="188"/>
      <c r="GUB55" s="179"/>
      <c r="GUC55" s="170"/>
      <c r="GUD55" s="188"/>
      <c r="GUE55" s="188"/>
      <c r="GUF55" s="188"/>
      <c r="GUG55" s="179"/>
      <c r="GUH55" s="170"/>
      <c r="GUI55" s="188"/>
      <c r="GUJ55" s="188"/>
      <c r="GUK55" s="188"/>
      <c r="GUL55" s="179"/>
      <c r="GUM55" s="170"/>
      <c r="GUN55" s="188"/>
      <c r="GUO55" s="188"/>
      <c r="GUP55" s="188"/>
      <c r="GUQ55" s="179"/>
      <c r="GUR55" s="170"/>
      <c r="GUS55" s="188"/>
      <c r="GUT55" s="188"/>
      <c r="GUU55" s="188"/>
      <c r="GUV55" s="179"/>
      <c r="GUW55" s="170"/>
      <c r="GUX55" s="188"/>
      <c r="GUY55" s="188"/>
      <c r="GUZ55" s="188"/>
      <c r="GVA55" s="179"/>
      <c r="GVB55" s="170"/>
      <c r="GVC55" s="188"/>
      <c r="GVD55" s="188"/>
      <c r="GVE55" s="188"/>
      <c r="GVF55" s="179"/>
      <c r="GVG55" s="170"/>
      <c r="GVH55" s="188"/>
      <c r="GVI55" s="188"/>
      <c r="GVJ55" s="188"/>
      <c r="GVK55" s="179"/>
      <c r="GVL55" s="170"/>
      <c r="GVM55" s="188"/>
      <c r="GVN55" s="188"/>
      <c r="GVO55" s="188"/>
      <c r="GVP55" s="179"/>
      <c r="GVQ55" s="170"/>
      <c r="GVR55" s="188"/>
      <c r="GVS55" s="188"/>
      <c r="GVT55" s="188"/>
      <c r="GVU55" s="179"/>
      <c r="GVV55" s="170"/>
      <c r="GVW55" s="188"/>
      <c r="GVX55" s="188"/>
      <c r="GVY55" s="188"/>
      <c r="GVZ55" s="179"/>
      <c r="GWA55" s="170"/>
      <c r="GWB55" s="188"/>
      <c r="GWC55" s="188"/>
      <c r="GWD55" s="188"/>
      <c r="GWE55" s="179"/>
      <c r="GWF55" s="170"/>
      <c r="GWG55" s="188"/>
      <c r="GWH55" s="188"/>
      <c r="GWI55" s="188"/>
      <c r="GWJ55" s="179"/>
      <c r="GWK55" s="170"/>
      <c r="GWL55" s="188"/>
      <c r="GWM55" s="188"/>
      <c r="GWN55" s="188"/>
      <c r="GWO55" s="179"/>
      <c r="GWP55" s="170"/>
      <c r="GWQ55" s="188"/>
      <c r="GWR55" s="188"/>
      <c r="GWS55" s="188"/>
      <c r="GWT55" s="179"/>
      <c r="GWU55" s="170"/>
      <c r="GWV55" s="188"/>
      <c r="GWW55" s="188"/>
      <c r="GWX55" s="188"/>
      <c r="GWY55" s="179"/>
      <c r="GWZ55" s="170"/>
      <c r="GXA55" s="188"/>
      <c r="GXB55" s="188"/>
      <c r="GXC55" s="188"/>
      <c r="GXD55" s="179"/>
      <c r="GXE55" s="170"/>
      <c r="GXF55" s="188"/>
      <c r="GXG55" s="188"/>
      <c r="GXH55" s="188"/>
      <c r="GXI55" s="179"/>
      <c r="GXJ55" s="170"/>
      <c r="GXK55" s="188"/>
      <c r="GXL55" s="188"/>
      <c r="GXM55" s="188"/>
      <c r="GXN55" s="179"/>
      <c r="GXO55" s="170"/>
      <c r="GXP55" s="188"/>
      <c r="GXQ55" s="188"/>
      <c r="GXR55" s="188"/>
      <c r="GXS55" s="179"/>
      <c r="GXT55" s="170"/>
      <c r="GXU55" s="188"/>
      <c r="GXV55" s="188"/>
      <c r="GXW55" s="188"/>
      <c r="GXX55" s="179"/>
      <c r="GXY55" s="170"/>
      <c r="GXZ55" s="188"/>
      <c r="GYA55" s="188"/>
      <c r="GYB55" s="188"/>
      <c r="GYC55" s="179"/>
      <c r="GYD55" s="170"/>
      <c r="GYE55" s="188"/>
      <c r="GYF55" s="188"/>
      <c r="GYG55" s="188"/>
      <c r="GYH55" s="179"/>
      <c r="GYI55" s="170"/>
      <c r="GYJ55" s="188"/>
      <c r="GYK55" s="188"/>
      <c r="GYL55" s="188"/>
      <c r="GYM55" s="179"/>
      <c r="GYN55" s="170"/>
      <c r="GYO55" s="188"/>
      <c r="GYP55" s="188"/>
      <c r="GYQ55" s="188"/>
      <c r="GYR55" s="179"/>
      <c r="GYS55" s="170"/>
      <c r="GYT55" s="188"/>
      <c r="GYU55" s="188"/>
      <c r="GYV55" s="188"/>
      <c r="GYW55" s="179"/>
      <c r="GYX55" s="170"/>
      <c r="GYY55" s="188"/>
      <c r="GYZ55" s="188"/>
      <c r="GZA55" s="188"/>
      <c r="GZB55" s="179"/>
      <c r="GZC55" s="170"/>
      <c r="GZD55" s="188"/>
      <c r="GZE55" s="188"/>
      <c r="GZF55" s="188"/>
      <c r="GZG55" s="179"/>
      <c r="GZH55" s="170"/>
      <c r="GZI55" s="188"/>
      <c r="GZJ55" s="188"/>
      <c r="GZK55" s="188"/>
      <c r="GZL55" s="179"/>
      <c r="GZM55" s="170"/>
      <c r="GZN55" s="188"/>
      <c r="GZO55" s="188"/>
      <c r="GZP55" s="188"/>
      <c r="GZQ55" s="179"/>
      <c r="GZR55" s="170"/>
      <c r="GZS55" s="188"/>
      <c r="GZT55" s="188"/>
      <c r="GZU55" s="188"/>
      <c r="GZV55" s="179"/>
      <c r="GZW55" s="170"/>
      <c r="GZX55" s="188"/>
      <c r="GZY55" s="188"/>
      <c r="GZZ55" s="188"/>
      <c r="HAA55" s="179"/>
      <c r="HAB55" s="170"/>
      <c r="HAC55" s="188"/>
      <c r="HAD55" s="188"/>
      <c r="HAE55" s="188"/>
      <c r="HAF55" s="179"/>
      <c r="HAG55" s="170"/>
      <c r="HAH55" s="188"/>
      <c r="HAI55" s="188"/>
      <c r="HAJ55" s="188"/>
      <c r="HAK55" s="179"/>
      <c r="HAL55" s="170"/>
      <c r="HAM55" s="188"/>
      <c r="HAN55" s="188"/>
      <c r="HAO55" s="188"/>
      <c r="HAP55" s="179"/>
      <c r="HAQ55" s="170"/>
      <c r="HAR55" s="188"/>
      <c r="HAS55" s="188"/>
      <c r="HAT55" s="188"/>
      <c r="HAU55" s="179"/>
      <c r="HAV55" s="170"/>
      <c r="HAW55" s="188"/>
      <c r="HAX55" s="188"/>
      <c r="HAY55" s="188"/>
      <c r="HAZ55" s="179"/>
      <c r="HBA55" s="170"/>
      <c r="HBB55" s="188"/>
      <c r="HBC55" s="188"/>
      <c r="HBD55" s="188"/>
      <c r="HBE55" s="179"/>
      <c r="HBF55" s="170"/>
      <c r="HBG55" s="188"/>
      <c r="HBH55" s="188"/>
      <c r="HBI55" s="188"/>
      <c r="HBJ55" s="179"/>
      <c r="HBK55" s="170"/>
      <c r="HBL55" s="188"/>
      <c r="HBM55" s="188"/>
      <c r="HBN55" s="188"/>
      <c r="HBO55" s="179"/>
      <c r="HBP55" s="170"/>
      <c r="HBQ55" s="188"/>
      <c r="HBR55" s="188"/>
      <c r="HBS55" s="188"/>
      <c r="HBT55" s="179"/>
      <c r="HBU55" s="170"/>
      <c r="HBV55" s="188"/>
      <c r="HBW55" s="188"/>
      <c r="HBX55" s="188"/>
      <c r="HBY55" s="179"/>
      <c r="HBZ55" s="170"/>
      <c r="HCA55" s="188"/>
      <c r="HCB55" s="188"/>
      <c r="HCC55" s="188"/>
      <c r="HCD55" s="179"/>
      <c r="HCE55" s="170"/>
      <c r="HCF55" s="188"/>
      <c r="HCG55" s="188"/>
      <c r="HCH55" s="188"/>
      <c r="HCI55" s="179"/>
      <c r="HCJ55" s="170"/>
      <c r="HCK55" s="188"/>
      <c r="HCL55" s="188"/>
      <c r="HCM55" s="188"/>
      <c r="HCN55" s="179"/>
      <c r="HCO55" s="170"/>
      <c r="HCP55" s="188"/>
      <c r="HCQ55" s="188"/>
      <c r="HCR55" s="188"/>
      <c r="HCS55" s="179"/>
      <c r="HCT55" s="170"/>
      <c r="HCU55" s="188"/>
      <c r="HCV55" s="188"/>
      <c r="HCW55" s="188"/>
      <c r="HCX55" s="179"/>
      <c r="HCY55" s="170"/>
      <c r="HCZ55" s="188"/>
      <c r="HDA55" s="188"/>
      <c r="HDB55" s="188"/>
      <c r="HDC55" s="179"/>
      <c r="HDD55" s="170"/>
      <c r="HDE55" s="188"/>
      <c r="HDF55" s="188"/>
      <c r="HDG55" s="188"/>
      <c r="HDH55" s="179"/>
      <c r="HDI55" s="170"/>
      <c r="HDJ55" s="188"/>
      <c r="HDK55" s="188"/>
      <c r="HDL55" s="188"/>
      <c r="HDM55" s="179"/>
      <c r="HDN55" s="170"/>
      <c r="HDO55" s="188"/>
      <c r="HDP55" s="188"/>
      <c r="HDQ55" s="188"/>
      <c r="HDR55" s="179"/>
      <c r="HDS55" s="170"/>
      <c r="HDT55" s="188"/>
      <c r="HDU55" s="188"/>
      <c r="HDV55" s="188"/>
      <c r="HDW55" s="179"/>
      <c r="HDX55" s="170"/>
      <c r="HDY55" s="188"/>
      <c r="HDZ55" s="188"/>
      <c r="HEA55" s="188"/>
      <c r="HEB55" s="179"/>
      <c r="HEC55" s="170"/>
      <c r="HED55" s="188"/>
      <c r="HEE55" s="188"/>
      <c r="HEF55" s="188"/>
      <c r="HEG55" s="179"/>
      <c r="HEH55" s="170"/>
      <c r="HEI55" s="188"/>
      <c r="HEJ55" s="188"/>
      <c r="HEK55" s="188"/>
      <c r="HEL55" s="179"/>
      <c r="HEM55" s="170"/>
      <c r="HEN55" s="188"/>
      <c r="HEO55" s="188"/>
      <c r="HEP55" s="188"/>
      <c r="HEQ55" s="179"/>
      <c r="HER55" s="170"/>
      <c r="HES55" s="188"/>
      <c r="HET55" s="188"/>
      <c r="HEU55" s="188"/>
      <c r="HEV55" s="179"/>
      <c r="HEW55" s="170"/>
      <c r="HEX55" s="188"/>
      <c r="HEY55" s="188"/>
      <c r="HEZ55" s="188"/>
      <c r="HFA55" s="179"/>
      <c r="HFB55" s="170"/>
      <c r="HFC55" s="188"/>
      <c r="HFD55" s="188"/>
      <c r="HFE55" s="188"/>
      <c r="HFF55" s="179"/>
      <c r="HFG55" s="170"/>
      <c r="HFH55" s="188"/>
      <c r="HFI55" s="188"/>
      <c r="HFJ55" s="188"/>
      <c r="HFK55" s="179"/>
      <c r="HFL55" s="170"/>
      <c r="HFM55" s="188"/>
      <c r="HFN55" s="188"/>
      <c r="HFO55" s="188"/>
      <c r="HFP55" s="179"/>
      <c r="HFQ55" s="170"/>
      <c r="HFR55" s="188"/>
      <c r="HFS55" s="188"/>
      <c r="HFT55" s="188"/>
      <c r="HFU55" s="179"/>
      <c r="HFV55" s="170"/>
      <c r="HFW55" s="188"/>
      <c r="HFX55" s="188"/>
      <c r="HFY55" s="188"/>
      <c r="HFZ55" s="179"/>
      <c r="HGA55" s="170"/>
      <c r="HGB55" s="188"/>
      <c r="HGC55" s="188"/>
      <c r="HGD55" s="188"/>
      <c r="HGE55" s="179"/>
      <c r="HGF55" s="170"/>
      <c r="HGG55" s="188"/>
      <c r="HGH55" s="188"/>
      <c r="HGI55" s="188"/>
      <c r="HGJ55" s="179"/>
      <c r="HGK55" s="170"/>
      <c r="HGL55" s="188"/>
      <c r="HGM55" s="188"/>
      <c r="HGN55" s="188"/>
      <c r="HGO55" s="179"/>
      <c r="HGP55" s="170"/>
      <c r="HGQ55" s="188"/>
      <c r="HGR55" s="188"/>
      <c r="HGS55" s="188"/>
      <c r="HGT55" s="179"/>
      <c r="HGU55" s="170"/>
      <c r="HGV55" s="188"/>
      <c r="HGW55" s="188"/>
      <c r="HGX55" s="188"/>
      <c r="HGY55" s="179"/>
      <c r="HGZ55" s="170"/>
      <c r="HHA55" s="188"/>
      <c r="HHB55" s="188"/>
      <c r="HHC55" s="188"/>
      <c r="HHD55" s="179"/>
      <c r="HHE55" s="170"/>
      <c r="HHF55" s="188"/>
      <c r="HHG55" s="188"/>
      <c r="HHH55" s="188"/>
      <c r="HHI55" s="179"/>
      <c r="HHJ55" s="170"/>
      <c r="HHK55" s="188"/>
      <c r="HHL55" s="188"/>
      <c r="HHM55" s="188"/>
      <c r="HHN55" s="179"/>
      <c r="HHO55" s="170"/>
      <c r="HHP55" s="188"/>
      <c r="HHQ55" s="188"/>
      <c r="HHR55" s="188"/>
      <c r="HHS55" s="179"/>
      <c r="HHT55" s="170"/>
      <c r="HHU55" s="188"/>
      <c r="HHV55" s="188"/>
      <c r="HHW55" s="188"/>
      <c r="HHX55" s="179"/>
      <c r="HHY55" s="170"/>
      <c r="HHZ55" s="188"/>
      <c r="HIA55" s="188"/>
      <c r="HIB55" s="188"/>
      <c r="HIC55" s="179"/>
      <c r="HID55" s="170"/>
      <c r="HIE55" s="188"/>
      <c r="HIF55" s="188"/>
      <c r="HIG55" s="188"/>
      <c r="HIH55" s="179"/>
      <c r="HII55" s="170"/>
      <c r="HIJ55" s="188"/>
      <c r="HIK55" s="188"/>
      <c r="HIL55" s="188"/>
      <c r="HIM55" s="179"/>
      <c r="HIN55" s="170"/>
      <c r="HIO55" s="188"/>
      <c r="HIP55" s="188"/>
      <c r="HIQ55" s="188"/>
      <c r="HIR55" s="179"/>
      <c r="HIS55" s="170"/>
      <c r="HIT55" s="188"/>
      <c r="HIU55" s="188"/>
      <c r="HIV55" s="188"/>
      <c r="HIW55" s="179"/>
      <c r="HIX55" s="170"/>
      <c r="HIY55" s="188"/>
      <c r="HIZ55" s="188"/>
      <c r="HJA55" s="188"/>
      <c r="HJB55" s="179"/>
      <c r="HJC55" s="170"/>
      <c r="HJD55" s="188"/>
      <c r="HJE55" s="188"/>
      <c r="HJF55" s="188"/>
      <c r="HJG55" s="179"/>
      <c r="HJH55" s="170"/>
      <c r="HJI55" s="188"/>
      <c r="HJJ55" s="188"/>
      <c r="HJK55" s="188"/>
      <c r="HJL55" s="179"/>
      <c r="HJM55" s="170"/>
      <c r="HJN55" s="188"/>
      <c r="HJO55" s="188"/>
      <c r="HJP55" s="188"/>
      <c r="HJQ55" s="179"/>
      <c r="HJR55" s="170"/>
      <c r="HJS55" s="188"/>
      <c r="HJT55" s="188"/>
      <c r="HJU55" s="188"/>
      <c r="HJV55" s="179"/>
      <c r="HJW55" s="170"/>
      <c r="HJX55" s="188"/>
      <c r="HJY55" s="188"/>
      <c r="HJZ55" s="188"/>
      <c r="HKA55" s="179"/>
      <c r="HKB55" s="170"/>
      <c r="HKC55" s="188"/>
      <c r="HKD55" s="188"/>
      <c r="HKE55" s="188"/>
      <c r="HKF55" s="179"/>
      <c r="HKG55" s="170"/>
      <c r="HKH55" s="188"/>
      <c r="HKI55" s="188"/>
      <c r="HKJ55" s="188"/>
      <c r="HKK55" s="179"/>
      <c r="HKL55" s="170"/>
      <c r="HKM55" s="188"/>
      <c r="HKN55" s="188"/>
      <c r="HKO55" s="188"/>
      <c r="HKP55" s="179"/>
      <c r="HKQ55" s="170"/>
      <c r="HKR55" s="188"/>
      <c r="HKS55" s="188"/>
      <c r="HKT55" s="188"/>
      <c r="HKU55" s="179"/>
      <c r="HKV55" s="170"/>
      <c r="HKW55" s="188"/>
      <c r="HKX55" s="188"/>
      <c r="HKY55" s="188"/>
      <c r="HKZ55" s="179"/>
      <c r="HLA55" s="170"/>
      <c r="HLB55" s="188"/>
      <c r="HLC55" s="188"/>
      <c r="HLD55" s="188"/>
      <c r="HLE55" s="179"/>
      <c r="HLF55" s="170"/>
      <c r="HLG55" s="188"/>
      <c r="HLH55" s="188"/>
      <c r="HLI55" s="188"/>
      <c r="HLJ55" s="179"/>
      <c r="HLK55" s="170"/>
      <c r="HLL55" s="188"/>
      <c r="HLM55" s="188"/>
      <c r="HLN55" s="188"/>
      <c r="HLO55" s="179"/>
      <c r="HLP55" s="170"/>
      <c r="HLQ55" s="188"/>
      <c r="HLR55" s="188"/>
      <c r="HLS55" s="188"/>
      <c r="HLT55" s="179"/>
      <c r="HLU55" s="170"/>
      <c r="HLV55" s="188"/>
      <c r="HLW55" s="188"/>
      <c r="HLX55" s="188"/>
      <c r="HLY55" s="179"/>
      <c r="HLZ55" s="170"/>
      <c r="HMA55" s="188"/>
      <c r="HMB55" s="188"/>
      <c r="HMC55" s="188"/>
      <c r="HMD55" s="179"/>
      <c r="HME55" s="170"/>
      <c r="HMF55" s="188"/>
      <c r="HMG55" s="188"/>
      <c r="HMH55" s="188"/>
      <c r="HMI55" s="179"/>
      <c r="HMJ55" s="170"/>
      <c r="HMK55" s="188"/>
      <c r="HML55" s="188"/>
      <c r="HMM55" s="188"/>
      <c r="HMN55" s="179"/>
      <c r="HMO55" s="170"/>
      <c r="HMP55" s="188"/>
      <c r="HMQ55" s="188"/>
      <c r="HMR55" s="188"/>
      <c r="HMS55" s="179"/>
      <c r="HMT55" s="170"/>
      <c r="HMU55" s="188"/>
      <c r="HMV55" s="188"/>
      <c r="HMW55" s="188"/>
      <c r="HMX55" s="179"/>
      <c r="HMY55" s="170"/>
      <c r="HMZ55" s="188"/>
      <c r="HNA55" s="188"/>
      <c r="HNB55" s="188"/>
      <c r="HNC55" s="179"/>
      <c r="HND55" s="170"/>
      <c r="HNE55" s="188"/>
      <c r="HNF55" s="188"/>
      <c r="HNG55" s="188"/>
      <c r="HNH55" s="179"/>
      <c r="HNI55" s="170"/>
      <c r="HNJ55" s="188"/>
      <c r="HNK55" s="188"/>
      <c r="HNL55" s="188"/>
      <c r="HNM55" s="179"/>
      <c r="HNN55" s="170"/>
      <c r="HNO55" s="188"/>
      <c r="HNP55" s="188"/>
      <c r="HNQ55" s="188"/>
      <c r="HNR55" s="179"/>
      <c r="HNS55" s="170"/>
      <c r="HNT55" s="188"/>
      <c r="HNU55" s="188"/>
      <c r="HNV55" s="188"/>
      <c r="HNW55" s="179"/>
      <c r="HNX55" s="170"/>
      <c r="HNY55" s="188"/>
      <c r="HNZ55" s="188"/>
      <c r="HOA55" s="188"/>
      <c r="HOB55" s="179"/>
      <c r="HOC55" s="170"/>
      <c r="HOD55" s="188"/>
      <c r="HOE55" s="188"/>
      <c r="HOF55" s="188"/>
      <c r="HOG55" s="179"/>
      <c r="HOH55" s="170"/>
      <c r="HOI55" s="188"/>
      <c r="HOJ55" s="188"/>
      <c r="HOK55" s="188"/>
      <c r="HOL55" s="179"/>
      <c r="HOM55" s="170"/>
      <c r="HON55" s="188"/>
      <c r="HOO55" s="188"/>
      <c r="HOP55" s="188"/>
      <c r="HOQ55" s="179"/>
      <c r="HOR55" s="170"/>
      <c r="HOS55" s="188"/>
      <c r="HOT55" s="188"/>
      <c r="HOU55" s="188"/>
      <c r="HOV55" s="179"/>
      <c r="HOW55" s="170"/>
      <c r="HOX55" s="188"/>
      <c r="HOY55" s="188"/>
      <c r="HOZ55" s="188"/>
      <c r="HPA55" s="179"/>
      <c r="HPB55" s="170"/>
      <c r="HPC55" s="188"/>
      <c r="HPD55" s="188"/>
      <c r="HPE55" s="188"/>
      <c r="HPF55" s="179"/>
      <c r="HPG55" s="170"/>
      <c r="HPH55" s="188"/>
      <c r="HPI55" s="188"/>
      <c r="HPJ55" s="188"/>
      <c r="HPK55" s="179"/>
      <c r="HPL55" s="170"/>
      <c r="HPM55" s="188"/>
      <c r="HPN55" s="188"/>
      <c r="HPO55" s="188"/>
      <c r="HPP55" s="179"/>
      <c r="HPQ55" s="170"/>
      <c r="HPR55" s="188"/>
      <c r="HPS55" s="188"/>
      <c r="HPT55" s="188"/>
      <c r="HPU55" s="179"/>
      <c r="HPV55" s="170"/>
      <c r="HPW55" s="188"/>
      <c r="HPX55" s="188"/>
      <c r="HPY55" s="188"/>
      <c r="HPZ55" s="179"/>
      <c r="HQA55" s="170"/>
      <c r="HQB55" s="188"/>
      <c r="HQC55" s="188"/>
      <c r="HQD55" s="188"/>
      <c r="HQE55" s="179"/>
      <c r="HQF55" s="170"/>
      <c r="HQG55" s="188"/>
      <c r="HQH55" s="188"/>
      <c r="HQI55" s="188"/>
      <c r="HQJ55" s="179"/>
      <c r="HQK55" s="170"/>
      <c r="HQL55" s="188"/>
      <c r="HQM55" s="188"/>
      <c r="HQN55" s="188"/>
      <c r="HQO55" s="179"/>
      <c r="HQP55" s="170"/>
      <c r="HQQ55" s="188"/>
      <c r="HQR55" s="188"/>
      <c r="HQS55" s="188"/>
      <c r="HQT55" s="179"/>
      <c r="HQU55" s="170"/>
      <c r="HQV55" s="188"/>
      <c r="HQW55" s="188"/>
      <c r="HQX55" s="188"/>
      <c r="HQY55" s="179"/>
      <c r="HQZ55" s="170"/>
      <c r="HRA55" s="188"/>
      <c r="HRB55" s="188"/>
      <c r="HRC55" s="188"/>
      <c r="HRD55" s="179"/>
      <c r="HRE55" s="170"/>
      <c r="HRF55" s="188"/>
      <c r="HRG55" s="188"/>
      <c r="HRH55" s="188"/>
      <c r="HRI55" s="179"/>
      <c r="HRJ55" s="170"/>
      <c r="HRK55" s="188"/>
      <c r="HRL55" s="188"/>
      <c r="HRM55" s="188"/>
      <c r="HRN55" s="179"/>
      <c r="HRO55" s="170"/>
      <c r="HRP55" s="188"/>
      <c r="HRQ55" s="188"/>
      <c r="HRR55" s="188"/>
      <c r="HRS55" s="179"/>
      <c r="HRT55" s="170"/>
      <c r="HRU55" s="188"/>
      <c r="HRV55" s="188"/>
      <c r="HRW55" s="188"/>
      <c r="HRX55" s="179"/>
      <c r="HRY55" s="170"/>
      <c r="HRZ55" s="188"/>
      <c r="HSA55" s="188"/>
      <c r="HSB55" s="188"/>
      <c r="HSC55" s="179"/>
      <c r="HSD55" s="170"/>
      <c r="HSE55" s="188"/>
      <c r="HSF55" s="188"/>
      <c r="HSG55" s="188"/>
      <c r="HSH55" s="179"/>
      <c r="HSI55" s="170"/>
      <c r="HSJ55" s="188"/>
      <c r="HSK55" s="188"/>
      <c r="HSL55" s="188"/>
      <c r="HSM55" s="179"/>
      <c r="HSN55" s="170"/>
      <c r="HSO55" s="188"/>
      <c r="HSP55" s="188"/>
      <c r="HSQ55" s="188"/>
      <c r="HSR55" s="179"/>
      <c r="HSS55" s="170"/>
      <c r="HST55" s="188"/>
      <c r="HSU55" s="188"/>
      <c r="HSV55" s="188"/>
      <c r="HSW55" s="179"/>
      <c r="HSX55" s="170"/>
      <c r="HSY55" s="188"/>
      <c r="HSZ55" s="188"/>
      <c r="HTA55" s="188"/>
      <c r="HTB55" s="179"/>
      <c r="HTC55" s="170"/>
      <c r="HTD55" s="188"/>
      <c r="HTE55" s="188"/>
      <c r="HTF55" s="188"/>
      <c r="HTG55" s="179"/>
      <c r="HTH55" s="170"/>
      <c r="HTI55" s="188"/>
      <c r="HTJ55" s="188"/>
      <c r="HTK55" s="188"/>
      <c r="HTL55" s="179"/>
      <c r="HTM55" s="170"/>
      <c r="HTN55" s="188"/>
      <c r="HTO55" s="188"/>
      <c r="HTP55" s="188"/>
      <c r="HTQ55" s="179"/>
      <c r="HTR55" s="170"/>
      <c r="HTS55" s="188"/>
      <c r="HTT55" s="188"/>
      <c r="HTU55" s="188"/>
      <c r="HTV55" s="179"/>
      <c r="HTW55" s="170"/>
      <c r="HTX55" s="188"/>
      <c r="HTY55" s="188"/>
      <c r="HTZ55" s="188"/>
      <c r="HUA55" s="179"/>
      <c r="HUB55" s="170"/>
      <c r="HUC55" s="188"/>
      <c r="HUD55" s="188"/>
      <c r="HUE55" s="188"/>
      <c r="HUF55" s="179"/>
      <c r="HUG55" s="170"/>
      <c r="HUH55" s="188"/>
      <c r="HUI55" s="188"/>
      <c r="HUJ55" s="188"/>
      <c r="HUK55" s="179"/>
      <c r="HUL55" s="170"/>
      <c r="HUM55" s="188"/>
      <c r="HUN55" s="188"/>
      <c r="HUO55" s="188"/>
      <c r="HUP55" s="179"/>
      <c r="HUQ55" s="170"/>
      <c r="HUR55" s="188"/>
      <c r="HUS55" s="188"/>
      <c r="HUT55" s="188"/>
      <c r="HUU55" s="179"/>
      <c r="HUV55" s="170"/>
      <c r="HUW55" s="188"/>
      <c r="HUX55" s="188"/>
      <c r="HUY55" s="188"/>
      <c r="HUZ55" s="179"/>
      <c r="HVA55" s="170"/>
      <c r="HVB55" s="188"/>
      <c r="HVC55" s="188"/>
      <c r="HVD55" s="188"/>
      <c r="HVE55" s="179"/>
      <c r="HVF55" s="170"/>
      <c r="HVG55" s="188"/>
      <c r="HVH55" s="188"/>
      <c r="HVI55" s="188"/>
      <c r="HVJ55" s="179"/>
      <c r="HVK55" s="170"/>
      <c r="HVL55" s="188"/>
      <c r="HVM55" s="188"/>
      <c r="HVN55" s="188"/>
      <c r="HVO55" s="179"/>
      <c r="HVP55" s="170"/>
      <c r="HVQ55" s="188"/>
      <c r="HVR55" s="188"/>
      <c r="HVS55" s="188"/>
      <c r="HVT55" s="179"/>
      <c r="HVU55" s="170"/>
      <c r="HVV55" s="188"/>
      <c r="HVW55" s="188"/>
      <c r="HVX55" s="188"/>
      <c r="HVY55" s="179"/>
      <c r="HVZ55" s="170"/>
      <c r="HWA55" s="188"/>
      <c r="HWB55" s="188"/>
      <c r="HWC55" s="188"/>
      <c r="HWD55" s="179"/>
      <c r="HWE55" s="170"/>
      <c r="HWF55" s="188"/>
      <c r="HWG55" s="188"/>
      <c r="HWH55" s="188"/>
      <c r="HWI55" s="179"/>
      <c r="HWJ55" s="170"/>
      <c r="HWK55" s="188"/>
      <c r="HWL55" s="188"/>
      <c r="HWM55" s="188"/>
      <c r="HWN55" s="179"/>
      <c r="HWO55" s="170"/>
      <c r="HWP55" s="188"/>
      <c r="HWQ55" s="188"/>
      <c r="HWR55" s="188"/>
      <c r="HWS55" s="179"/>
      <c r="HWT55" s="170"/>
      <c r="HWU55" s="188"/>
      <c r="HWV55" s="188"/>
      <c r="HWW55" s="188"/>
      <c r="HWX55" s="179"/>
      <c r="HWY55" s="170"/>
      <c r="HWZ55" s="188"/>
      <c r="HXA55" s="188"/>
      <c r="HXB55" s="188"/>
      <c r="HXC55" s="179"/>
      <c r="HXD55" s="170"/>
      <c r="HXE55" s="188"/>
      <c r="HXF55" s="188"/>
      <c r="HXG55" s="188"/>
      <c r="HXH55" s="179"/>
      <c r="HXI55" s="170"/>
      <c r="HXJ55" s="188"/>
      <c r="HXK55" s="188"/>
      <c r="HXL55" s="188"/>
      <c r="HXM55" s="179"/>
      <c r="HXN55" s="170"/>
      <c r="HXO55" s="188"/>
      <c r="HXP55" s="188"/>
      <c r="HXQ55" s="188"/>
      <c r="HXR55" s="179"/>
      <c r="HXS55" s="170"/>
      <c r="HXT55" s="188"/>
      <c r="HXU55" s="188"/>
      <c r="HXV55" s="188"/>
      <c r="HXW55" s="179"/>
      <c r="HXX55" s="170"/>
      <c r="HXY55" s="188"/>
      <c r="HXZ55" s="188"/>
      <c r="HYA55" s="188"/>
      <c r="HYB55" s="179"/>
      <c r="HYC55" s="170"/>
      <c r="HYD55" s="188"/>
      <c r="HYE55" s="188"/>
      <c r="HYF55" s="188"/>
      <c r="HYG55" s="179"/>
      <c r="HYH55" s="170"/>
      <c r="HYI55" s="188"/>
      <c r="HYJ55" s="188"/>
      <c r="HYK55" s="188"/>
      <c r="HYL55" s="179"/>
      <c r="HYM55" s="170"/>
      <c r="HYN55" s="188"/>
      <c r="HYO55" s="188"/>
      <c r="HYP55" s="188"/>
      <c r="HYQ55" s="179"/>
      <c r="HYR55" s="170"/>
      <c r="HYS55" s="188"/>
      <c r="HYT55" s="188"/>
      <c r="HYU55" s="188"/>
      <c r="HYV55" s="179"/>
      <c r="HYW55" s="170"/>
      <c r="HYX55" s="188"/>
      <c r="HYY55" s="188"/>
      <c r="HYZ55" s="188"/>
      <c r="HZA55" s="179"/>
      <c r="HZB55" s="170"/>
      <c r="HZC55" s="188"/>
      <c r="HZD55" s="188"/>
      <c r="HZE55" s="188"/>
      <c r="HZF55" s="179"/>
      <c r="HZG55" s="170"/>
      <c r="HZH55" s="188"/>
      <c r="HZI55" s="188"/>
      <c r="HZJ55" s="188"/>
      <c r="HZK55" s="179"/>
      <c r="HZL55" s="170"/>
      <c r="HZM55" s="188"/>
      <c r="HZN55" s="188"/>
      <c r="HZO55" s="188"/>
      <c r="HZP55" s="179"/>
      <c r="HZQ55" s="170"/>
      <c r="HZR55" s="188"/>
      <c r="HZS55" s="188"/>
      <c r="HZT55" s="188"/>
      <c r="HZU55" s="179"/>
      <c r="HZV55" s="170"/>
      <c r="HZW55" s="188"/>
      <c r="HZX55" s="188"/>
      <c r="HZY55" s="188"/>
      <c r="HZZ55" s="179"/>
      <c r="IAA55" s="170"/>
      <c r="IAB55" s="188"/>
      <c r="IAC55" s="188"/>
      <c r="IAD55" s="188"/>
      <c r="IAE55" s="179"/>
      <c r="IAF55" s="170"/>
      <c r="IAG55" s="188"/>
      <c r="IAH55" s="188"/>
      <c r="IAI55" s="188"/>
      <c r="IAJ55" s="179"/>
      <c r="IAK55" s="170"/>
      <c r="IAL55" s="188"/>
      <c r="IAM55" s="188"/>
      <c r="IAN55" s="188"/>
      <c r="IAO55" s="179"/>
      <c r="IAP55" s="170"/>
      <c r="IAQ55" s="188"/>
      <c r="IAR55" s="188"/>
      <c r="IAS55" s="188"/>
      <c r="IAT55" s="179"/>
      <c r="IAU55" s="170"/>
      <c r="IAV55" s="188"/>
      <c r="IAW55" s="188"/>
      <c r="IAX55" s="188"/>
      <c r="IAY55" s="179"/>
      <c r="IAZ55" s="170"/>
      <c r="IBA55" s="188"/>
      <c r="IBB55" s="188"/>
      <c r="IBC55" s="188"/>
      <c r="IBD55" s="179"/>
      <c r="IBE55" s="170"/>
      <c r="IBF55" s="188"/>
      <c r="IBG55" s="188"/>
      <c r="IBH55" s="188"/>
      <c r="IBI55" s="179"/>
      <c r="IBJ55" s="170"/>
      <c r="IBK55" s="188"/>
      <c r="IBL55" s="188"/>
      <c r="IBM55" s="188"/>
      <c r="IBN55" s="179"/>
      <c r="IBO55" s="170"/>
      <c r="IBP55" s="188"/>
      <c r="IBQ55" s="188"/>
      <c r="IBR55" s="188"/>
      <c r="IBS55" s="179"/>
      <c r="IBT55" s="170"/>
      <c r="IBU55" s="188"/>
      <c r="IBV55" s="188"/>
      <c r="IBW55" s="188"/>
      <c r="IBX55" s="179"/>
      <c r="IBY55" s="170"/>
      <c r="IBZ55" s="188"/>
      <c r="ICA55" s="188"/>
      <c r="ICB55" s="188"/>
      <c r="ICC55" s="179"/>
      <c r="ICD55" s="170"/>
      <c r="ICE55" s="188"/>
      <c r="ICF55" s="188"/>
      <c r="ICG55" s="188"/>
      <c r="ICH55" s="179"/>
      <c r="ICI55" s="170"/>
      <c r="ICJ55" s="188"/>
      <c r="ICK55" s="188"/>
      <c r="ICL55" s="188"/>
      <c r="ICM55" s="179"/>
      <c r="ICN55" s="170"/>
      <c r="ICO55" s="188"/>
      <c r="ICP55" s="188"/>
      <c r="ICQ55" s="188"/>
      <c r="ICR55" s="179"/>
      <c r="ICS55" s="170"/>
      <c r="ICT55" s="188"/>
      <c r="ICU55" s="188"/>
      <c r="ICV55" s="188"/>
      <c r="ICW55" s="179"/>
      <c r="ICX55" s="170"/>
      <c r="ICY55" s="188"/>
      <c r="ICZ55" s="188"/>
      <c r="IDA55" s="188"/>
      <c r="IDB55" s="179"/>
      <c r="IDC55" s="170"/>
      <c r="IDD55" s="188"/>
      <c r="IDE55" s="188"/>
      <c r="IDF55" s="188"/>
      <c r="IDG55" s="179"/>
      <c r="IDH55" s="170"/>
      <c r="IDI55" s="188"/>
      <c r="IDJ55" s="188"/>
      <c r="IDK55" s="188"/>
      <c r="IDL55" s="179"/>
      <c r="IDM55" s="170"/>
      <c r="IDN55" s="188"/>
      <c r="IDO55" s="188"/>
      <c r="IDP55" s="188"/>
      <c r="IDQ55" s="179"/>
      <c r="IDR55" s="170"/>
      <c r="IDS55" s="188"/>
      <c r="IDT55" s="188"/>
      <c r="IDU55" s="188"/>
      <c r="IDV55" s="179"/>
      <c r="IDW55" s="170"/>
      <c r="IDX55" s="188"/>
      <c r="IDY55" s="188"/>
      <c r="IDZ55" s="188"/>
      <c r="IEA55" s="179"/>
      <c r="IEB55" s="170"/>
      <c r="IEC55" s="188"/>
      <c r="IED55" s="188"/>
      <c r="IEE55" s="188"/>
      <c r="IEF55" s="179"/>
      <c r="IEG55" s="170"/>
      <c r="IEH55" s="188"/>
      <c r="IEI55" s="188"/>
      <c r="IEJ55" s="188"/>
      <c r="IEK55" s="179"/>
      <c r="IEL55" s="170"/>
      <c r="IEM55" s="188"/>
      <c r="IEN55" s="188"/>
      <c r="IEO55" s="188"/>
      <c r="IEP55" s="179"/>
      <c r="IEQ55" s="170"/>
      <c r="IER55" s="188"/>
      <c r="IES55" s="188"/>
      <c r="IET55" s="188"/>
      <c r="IEU55" s="179"/>
      <c r="IEV55" s="170"/>
      <c r="IEW55" s="188"/>
      <c r="IEX55" s="188"/>
      <c r="IEY55" s="188"/>
      <c r="IEZ55" s="179"/>
      <c r="IFA55" s="170"/>
      <c r="IFB55" s="188"/>
      <c r="IFC55" s="188"/>
      <c r="IFD55" s="188"/>
      <c r="IFE55" s="179"/>
      <c r="IFF55" s="170"/>
      <c r="IFG55" s="188"/>
      <c r="IFH55" s="188"/>
      <c r="IFI55" s="188"/>
      <c r="IFJ55" s="179"/>
      <c r="IFK55" s="170"/>
      <c r="IFL55" s="188"/>
      <c r="IFM55" s="188"/>
      <c r="IFN55" s="188"/>
      <c r="IFO55" s="179"/>
      <c r="IFP55" s="170"/>
      <c r="IFQ55" s="188"/>
      <c r="IFR55" s="188"/>
      <c r="IFS55" s="188"/>
      <c r="IFT55" s="179"/>
      <c r="IFU55" s="170"/>
      <c r="IFV55" s="188"/>
      <c r="IFW55" s="188"/>
      <c r="IFX55" s="188"/>
      <c r="IFY55" s="179"/>
      <c r="IFZ55" s="170"/>
      <c r="IGA55" s="188"/>
      <c r="IGB55" s="188"/>
      <c r="IGC55" s="188"/>
      <c r="IGD55" s="179"/>
      <c r="IGE55" s="170"/>
      <c r="IGF55" s="188"/>
      <c r="IGG55" s="188"/>
      <c r="IGH55" s="188"/>
      <c r="IGI55" s="179"/>
      <c r="IGJ55" s="170"/>
      <c r="IGK55" s="188"/>
      <c r="IGL55" s="188"/>
      <c r="IGM55" s="188"/>
      <c r="IGN55" s="179"/>
      <c r="IGO55" s="170"/>
      <c r="IGP55" s="188"/>
      <c r="IGQ55" s="188"/>
      <c r="IGR55" s="188"/>
      <c r="IGS55" s="179"/>
      <c r="IGT55" s="170"/>
      <c r="IGU55" s="188"/>
      <c r="IGV55" s="188"/>
      <c r="IGW55" s="188"/>
      <c r="IGX55" s="179"/>
      <c r="IGY55" s="170"/>
      <c r="IGZ55" s="188"/>
      <c r="IHA55" s="188"/>
      <c r="IHB55" s="188"/>
      <c r="IHC55" s="179"/>
      <c r="IHD55" s="170"/>
      <c r="IHE55" s="188"/>
      <c r="IHF55" s="188"/>
      <c r="IHG55" s="188"/>
      <c r="IHH55" s="179"/>
      <c r="IHI55" s="170"/>
      <c r="IHJ55" s="188"/>
      <c r="IHK55" s="188"/>
      <c r="IHL55" s="188"/>
      <c r="IHM55" s="179"/>
      <c r="IHN55" s="170"/>
      <c r="IHO55" s="188"/>
      <c r="IHP55" s="188"/>
      <c r="IHQ55" s="188"/>
      <c r="IHR55" s="179"/>
      <c r="IHS55" s="170"/>
      <c r="IHT55" s="188"/>
      <c r="IHU55" s="188"/>
      <c r="IHV55" s="188"/>
      <c r="IHW55" s="179"/>
      <c r="IHX55" s="170"/>
      <c r="IHY55" s="188"/>
      <c r="IHZ55" s="188"/>
      <c r="IIA55" s="188"/>
      <c r="IIB55" s="179"/>
      <c r="IIC55" s="170"/>
      <c r="IID55" s="188"/>
      <c r="IIE55" s="188"/>
      <c r="IIF55" s="188"/>
      <c r="IIG55" s="179"/>
      <c r="IIH55" s="170"/>
      <c r="III55" s="188"/>
      <c r="IIJ55" s="188"/>
      <c r="IIK55" s="188"/>
      <c r="IIL55" s="179"/>
      <c r="IIM55" s="170"/>
      <c r="IIN55" s="188"/>
      <c r="IIO55" s="188"/>
      <c r="IIP55" s="188"/>
      <c r="IIQ55" s="179"/>
      <c r="IIR55" s="170"/>
      <c r="IIS55" s="188"/>
      <c r="IIT55" s="188"/>
      <c r="IIU55" s="188"/>
      <c r="IIV55" s="179"/>
      <c r="IIW55" s="170"/>
      <c r="IIX55" s="188"/>
      <c r="IIY55" s="188"/>
      <c r="IIZ55" s="188"/>
      <c r="IJA55" s="179"/>
      <c r="IJB55" s="170"/>
      <c r="IJC55" s="188"/>
      <c r="IJD55" s="188"/>
      <c r="IJE55" s="188"/>
      <c r="IJF55" s="179"/>
      <c r="IJG55" s="170"/>
      <c r="IJH55" s="188"/>
      <c r="IJI55" s="188"/>
      <c r="IJJ55" s="188"/>
      <c r="IJK55" s="179"/>
      <c r="IJL55" s="170"/>
      <c r="IJM55" s="188"/>
      <c r="IJN55" s="188"/>
      <c r="IJO55" s="188"/>
      <c r="IJP55" s="179"/>
      <c r="IJQ55" s="170"/>
      <c r="IJR55" s="188"/>
      <c r="IJS55" s="188"/>
      <c r="IJT55" s="188"/>
      <c r="IJU55" s="179"/>
      <c r="IJV55" s="170"/>
      <c r="IJW55" s="188"/>
      <c r="IJX55" s="188"/>
      <c r="IJY55" s="188"/>
      <c r="IJZ55" s="179"/>
      <c r="IKA55" s="170"/>
      <c r="IKB55" s="188"/>
      <c r="IKC55" s="188"/>
      <c r="IKD55" s="188"/>
      <c r="IKE55" s="179"/>
      <c r="IKF55" s="170"/>
      <c r="IKG55" s="188"/>
      <c r="IKH55" s="188"/>
      <c r="IKI55" s="188"/>
      <c r="IKJ55" s="179"/>
      <c r="IKK55" s="170"/>
      <c r="IKL55" s="188"/>
      <c r="IKM55" s="188"/>
      <c r="IKN55" s="188"/>
      <c r="IKO55" s="179"/>
      <c r="IKP55" s="170"/>
      <c r="IKQ55" s="188"/>
      <c r="IKR55" s="188"/>
      <c r="IKS55" s="188"/>
      <c r="IKT55" s="179"/>
      <c r="IKU55" s="170"/>
      <c r="IKV55" s="188"/>
      <c r="IKW55" s="188"/>
      <c r="IKX55" s="188"/>
      <c r="IKY55" s="179"/>
      <c r="IKZ55" s="170"/>
      <c r="ILA55" s="188"/>
      <c r="ILB55" s="188"/>
      <c r="ILC55" s="188"/>
      <c r="ILD55" s="179"/>
      <c r="ILE55" s="170"/>
      <c r="ILF55" s="188"/>
      <c r="ILG55" s="188"/>
      <c r="ILH55" s="188"/>
      <c r="ILI55" s="179"/>
      <c r="ILJ55" s="170"/>
      <c r="ILK55" s="188"/>
      <c r="ILL55" s="188"/>
      <c r="ILM55" s="188"/>
      <c r="ILN55" s="179"/>
      <c r="ILO55" s="170"/>
      <c r="ILP55" s="188"/>
      <c r="ILQ55" s="188"/>
      <c r="ILR55" s="188"/>
      <c r="ILS55" s="179"/>
      <c r="ILT55" s="170"/>
      <c r="ILU55" s="188"/>
      <c r="ILV55" s="188"/>
      <c r="ILW55" s="188"/>
      <c r="ILX55" s="179"/>
      <c r="ILY55" s="170"/>
      <c r="ILZ55" s="188"/>
      <c r="IMA55" s="188"/>
      <c r="IMB55" s="188"/>
      <c r="IMC55" s="179"/>
      <c r="IMD55" s="170"/>
      <c r="IME55" s="188"/>
      <c r="IMF55" s="188"/>
      <c r="IMG55" s="188"/>
      <c r="IMH55" s="179"/>
      <c r="IMI55" s="170"/>
      <c r="IMJ55" s="188"/>
      <c r="IMK55" s="188"/>
      <c r="IML55" s="188"/>
      <c r="IMM55" s="179"/>
      <c r="IMN55" s="170"/>
      <c r="IMO55" s="188"/>
      <c r="IMP55" s="188"/>
      <c r="IMQ55" s="188"/>
      <c r="IMR55" s="179"/>
      <c r="IMS55" s="170"/>
      <c r="IMT55" s="188"/>
      <c r="IMU55" s="188"/>
      <c r="IMV55" s="188"/>
      <c r="IMW55" s="179"/>
      <c r="IMX55" s="170"/>
      <c r="IMY55" s="188"/>
      <c r="IMZ55" s="188"/>
      <c r="INA55" s="188"/>
      <c r="INB55" s="179"/>
      <c r="INC55" s="170"/>
      <c r="IND55" s="188"/>
      <c r="INE55" s="188"/>
      <c r="INF55" s="188"/>
      <c r="ING55" s="179"/>
      <c r="INH55" s="170"/>
      <c r="INI55" s="188"/>
      <c r="INJ55" s="188"/>
      <c r="INK55" s="188"/>
      <c r="INL55" s="179"/>
      <c r="INM55" s="170"/>
      <c r="INN55" s="188"/>
      <c r="INO55" s="188"/>
      <c r="INP55" s="188"/>
      <c r="INQ55" s="179"/>
      <c r="INR55" s="170"/>
      <c r="INS55" s="188"/>
      <c r="INT55" s="188"/>
      <c r="INU55" s="188"/>
      <c r="INV55" s="179"/>
      <c r="INW55" s="170"/>
      <c r="INX55" s="188"/>
      <c r="INY55" s="188"/>
      <c r="INZ55" s="188"/>
      <c r="IOA55" s="179"/>
      <c r="IOB55" s="170"/>
      <c r="IOC55" s="188"/>
      <c r="IOD55" s="188"/>
      <c r="IOE55" s="188"/>
      <c r="IOF55" s="179"/>
      <c r="IOG55" s="170"/>
      <c r="IOH55" s="188"/>
      <c r="IOI55" s="188"/>
      <c r="IOJ55" s="188"/>
      <c r="IOK55" s="179"/>
      <c r="IOL55" s="170"/>
      <c r="IOM55" s="188"/>
      <c r="ION55" s="188"/>
      <c r="IOO55" s="188"/>
      <c r="IOP55" s="179"/>
      <c r="IOQ55" s="170"/>
      <c r="IOR55" s="188"/>
      <c r="IOS55" s="188"/>
      <c r="IOT55" s="188"/>
      <c r="IOU55" s="179"/>
      <c r="IOV55" s="170"/>
      <c r="IOW55" s="188"/>
      <c r="IOX55" s="188"/>
      <c r="IOY55" s="188"/>
      <c r="IOZ55" s="179"/>
      <c r="IPA55" s="170"/>
      <c r="IPB55" s="188"/>
      <c r="IPC55" s="188"/>
      <c r="IPD55" s="188"/>
      <c r="IPE55" s="179"/>
      <c r="IPF55" s="170"/>
      <c r="IPG55" s="188"/>
      <c r="IPH55" s="188"/>
      <c r="IPI55" s="188"/>
      <c r="IPJ55" s="179"/>
      <c r="IPK55" s="170"/>
      <c r="IPL55" s="188"/>
      <c r="IPM55" s="188"/>
      <c r="IPN55" s="188"/>
      <c r="IPO55" s="179"/>
      <c r="IPP55" s="170"/>
      <c r="IPQ55" s="188"/>
      <c r="IPR55" s="188"/>
      <c r="IPS55" s="188"/>
      <c r="IPT55" s="179"/>
      <c r="IPU55" s="170"/>
      <c r="IPV55" s="188"/>
      <c r="IPW55" s="188"/>
      <c r="IPX55" s="188"/>
      <c r="IPY55" s="179"/>
      <c r="IPZ55" s="170"/>
      <c r="IQA55" s="188"/>
      <c r="IQB55" s="188"/>
      <c r="IQC55" s="188"/>
      <c r="IQD55" s="179"/>
      <c r="IQE55" s="170"/>
      <c r="IQF55" s="188"/>
      <c r="IQG55" s="188"/>
      <c r="IQH55" s="188"/>
      <c r="IQI55" s="179"/>
      <c r="IQJ55" s="170"/>
      <c r="IQK55" s="188"/>
      <c r="IQL55" s="188"/>
      <c r="IQM55" s="188"/>
      <c r="IQN55" s="179"/>
      <c r="IQO55" s="170"/>
      <c r="IQP55" s="188"/>
      <c r="IQQ55" s="188"/>
      <c r="IQR55" s="188"/>
      <c r="IQS55" s="179"/>
      <c r="IQT55" s="170"/>
      <c r="IQU55" s="188"/>
      <c r="IQV55" s="188"/>
      <c r="IQW55" s="188"/>
      <c r="IQX55" s="179"/>
      <c r="IQY55" s="170"/>
      <c r="IQZ55" s="188"/>
      <c r="IRA55" s="188"/>
      <c r="IRB55" s="188"/>
      <c r="IRC55" s="179"/>
      <c r="IRD55" s="170"/>
      <c r="IRE55" s="188"/>
      <c r="IRF55" s="188"/>
      <c r="IRG55" s="188"/>
      <c r="IRH55" s="179"/>
      <c r="IRI55" s="170"/>
      <c r="IRJ55" s="188"/>
      <c r="IRK55" s="188"/>
      <c r="IRL55" s="188"/>
      <c r="IRM55" s="179"/>
      <c r="IRN55" s="170"/>
      <c r="IRO55" s="188"/>
      <c r="IRP55" s="188"/>
      <c r="IRQ55" s="188"/>
      <c r="IRR55" s="179"/>
      <c r="IRS55" s="170"/>
      <c r="IRT55" s="188"/>
      <c r="IRU55" s="188"/>
      <c r="IRV55" s="188"/>
      <c r="IRW55" s="179"/>
      <c r="IRX55" s="170"/>
      <c r="IRY55" s="188"/>
      <c r="IRZ55" s="188"/>
      <c r="ISA55" s="188"/>
      <c r="ISB55" s="179"/>
      <c r="ISC55" s="170"/>
      <c r="ISD55" s="188"/>
      <c r="ISE55" s="188"/>
      <c r="ISF55" s="188"/>
      <c r="ISG55" s="179"/>
      <c r="ISH55" s="170"/>
      <c r="ISI55" s="188"/>
      <c r="ISJ55" s="188"/>
      <c r="ISK55" s="188"/>
      <c r="ISL55" s="179"/>
      <c r="ISM55" s="170"/>
      <c r="ISN55" s="188"/>
      <c r="ISO55" s="188"/>
      <c r="ISP55" s="188"/>
      <c r="ISQ55" s="179"/>
      <c r="ISR55" s="170"/>
      <c r="ISS55" s="188"/>
      <c r="IST55" s="188"/>
      <c r="ISU55" s="188"/>
      <c r="ISV55" s="179"/>
      <c r="ISW55" s="170"/>
      <c r="ISX55" s="188"/>
      <c r="ISY55" s="188"/>
      <c r="ISZ55" s="188"/>
      <c r="ITA55" s="179"/>
      <c r="ITB55" s="170"/>
      <c r="ITC55" s="188"/>
      <c r="ITD55" s="188"/>
      <c r="ITE55" s="188"/>
      <c r="ITF55" s="179"/>
      <c r="ITG55" s="170"/>
      <c r="ITH55" s="188"/>
      <c r="ITI55" s="188"/>
      <c r="ITJ55" s="188"/>
      <c r="ITK55" s="179"/>
      <c r="ITL55" s="170"/>
      <c r="ITM55" s="188"/>
      <c r="ITN55" s="188"/>
      <c r="ITO55" s="188"/>
      <c r="ITP55" s="179"/>
      <c r="ITQ55" s="170"/>
      <c r="ITR55" s="188"/>
      <c r="ITS55" s="188"/>
      <c r="ITT55" s="188"/>
      <c r="ITU55" s="179"/>
      <c r="ITV55" s="170"/>
      <c r="ITW55" s="188"/>
      <c r="ITX55" s="188"/>
      <c r="ITY55" s="188"/>
      <c r="ITZ55" s="179"/>
      <c r="IUA55" s="170"/>
      <c r="IUB55" s="188"/>
      <c r="IUC55" s="188"/>
      <c r="IUD55" s="188"/>
      <c r="IUE55" s="179"/>
      <c r="IUF55" s="170"/>
      <c r="IUG55" s="188"/>
      <c r="IUH55" s="188"/>
      <c r="IUI55" s="188"/>
      <c r="IUJ55" s="179"/>
      <c r="IUK55" s="170"/>
      <c r="IUL55" s="188"/>
      <c r="IUM55" s="188"/>
      <c r="IUN55" s="188"/>
      <c r="IUO55" s="179"/>
      <c r="IUP55" s="170"/>
      <c r="IUQ55" s="188"/>
      <c r="IUR55" s="188"/>
      <c r="IUS55" s="188"/>
      <c r="IUT55" s="179"/>
      <c r="IUU55" s="170"/>
      <c r="IUV55" s="188"/>
      <c r="IUW55" s="188"/>
      <c r="IUX55" s="188"/>
      <c r="IUY55" s="179"/>
      <c r="IUZ55" s="170"/>
      <c r="IVA55" s="188"/>
      <c r="IVB55" s="188"/>
      <c r="IVC55" s="188"/>
      <c r="IVD55" s="179"/>
      <c r="IVE55" s="170"/>
      <c r="IVF55" s="188"/>
      <c r="IVG55" s="188"/>
      <c r="IVH55" s="188"/>
      <c r="IVI55" s="179"/>
      <c r="IVJ55" s="170"/>
      <c r="IVK55" s="188"/>
      <c r="IVL55" s="188"/>
      <c r="IVM55" s="188"/>
      <c r="IVN55" s="179"/>
      <c r="IVO55" s="170"/>
      <c r="IVP55" s="188"/>
      <c r="IVQ55" s="188"/>
      <c r="IVR55" s="188"/>
      <c r="IVS55" s="179"/>
      <c r="IVT55" s="170"/>
      <c r="IVU55" s="188"/>
      <c r="IVV55" s="188"/>
      <c r="IVW55" s="188"/>
      <c r="IVX55" s="179"/>
      <c r="IVY55" s="170"/>
      <c r="IVZ55" s="188"/>
      <c r="IWA55" s="188"/>
      <c r="IWB55" s="188"/>
      <c r="IWC55" s="179"/>
      <c r="IWD55" s="170"/>
      <c r="IWE55" s="188"/>
      <c r="IWF55" s="188"/>
      <c r="IWG55" s="188"/>
      <c r="IWH55" s="179"/>
      <c r="IWI55" s="170"/>
      <c r="IWJ55" s="188"/>
      <c r="IWK55" s="188"/>
      <c r="IWL55" s="188"/>
      <c r="IWM55" s="179"/>
      <c r="IWN55" s="170"/>
      <c r="IWO55" s="188"/>
      <c r="IWP55" s="188"/>
      <c r="IWQ55" s="188"/>
      <c r="IWR55" s="179"/>
      <c r="IWS55" s="170"/>
      <c r="IWT55" s="188"/>
      <c r="IWU55" s="188"/>
      <c r="IWV55" s="188"/>
      <c r="IWW55" s="179"/>
      <c r="IWX55" s="170"/>
      <c r="IWY55" s="188"/>
      <c r="IWZ55" s="188"/>
      <c r="IXA55" s="188"/>
      <c r="IXB55" s="179"/>
      <c r="IXC55" s="170"/>
      <c r="IXD55" s="188"/>
      <c r="IXE55" s="188"/>
      <c r="IXF55" s="188"/>
      <c r="IXG55" s="179"/>
      <c r="IXH55" s="170"/>
      <c r="IXI55" s="188"/>
      <c r="IXJ55" s="188"/>
      <c r="IXK55" s="188"/>
      <c r="IXL55" s="179"/>
      <c r="IXM55" s="170"/>
      <c r="IXN55" s="188"/>
      <c r="IXO55" s="188"/>
      <c r="IXP55" s="188"/>
      <c r="IXQ55" s="179"/>
      <c r="IXR55" s="170"/>
      <c r="IXS55" s="188"/>
      <c r="IXT55" s="188"/>
      <c r="IXU55" s="188"/>
      <c r="IXV55" s="179"/>
      <c r="IXW55" s="170"/>
      <c r="IXX55" s="188"/>
      <c r="IXY55" s="188"/>
      <c r="IXZ55" s="188"/>
      <c r="IYA55" s="179"/>
      <c r="IYB55" s="170"/>
      <c r="IYC55" s="188"/>
      <c r="IYD55" s="188"/>
      <c r="IYE55" s="188"/>
      <c r="IYF55" s="179"/>
      <c r="IYG55" s="170"/>
      <c r="IYH55" s="188"/>
      <c r="IYI55" s="188"/>
      <c r="IYJ55" s="188"/>
      <c r="IYK55" s="179"/>
      <c r="IYL55" s="170"/>
      <c r="IYM55" s="188"/>
      <c r="IYN55" s="188"/>
      <c r="IYO55" s="188"/>
      <c r="IYP55" s="179"/>
      <c r="IYQ55" s="170"/>
      <c r="IYR55" s="188"/>
      <c r="IYS55" s="188"/>
      <c r="IYT55" s="188"/>
      <c r="IYU55" s="179"/>
      <c r="IYV55" s="170"/>
      <c r="IYW55" s="188"/>
      <c r="IYX55" s="188"/>
      <c r="IYY55" s="188"/>
      <c r="IYZ55" s="179"/>
      <c r="IZA55" s="170"/>
      <c r="IZB55" s="188"/>
      <c r="IZC55" s="188"/>
      <c r="IZD55" s="188"/>
      <c r="IZE55" s="179"/>
      <c r="IZF55" s="170"/>
      <c r="IZG55" s="188"/>
      <c r="IZH55" s="188"/>
      <c r="IZI55" s="188"/>
      <c r="IZJ55" s="179"/>
      <c r="IZK55" s="170"/>
      <c r="IZL55" s="188"/>
      <c r="IZM55" s="188"/>
      <c r="IZN55" s="188"/>
      <c r="IZO55" s="179"/>
      <c r="IZP55" s="170"/>
      <c r="IZQ55" s="188"/>
      <c r="IZR55" s="188"/>
      <c r="IZS55" s="188"/>
      <c r="IZT55" s="179"/>
      <c r="IZU55" s="170"/>
      <c r="IZV55" s="188"/>
      <c r="IZW55" s="188"/>
      <c r="IZX55" s="188"/>
      <c r="IZY55" s="179"/>
      <c r="IZZ55" s="170"/>
      <c r="JAA55" s="188"/>
      <c r="JAB55" s="188"/>
      <c r="JAC55" s="188"/>
      <c r="JAD55" s="179"/>
      <c r="JAE55" s="170"/>
      <c r="JAF55" s="188"/>
      <c r="JAG55" s="188"/>
      <c r="JAH55" s="188"/>
      <c r="JAI55" s="179"/>
      <c r="JAJ55" s="170"/>
      <c r="JAK55" s="188"/>
      <c r="JAL55" s="188"/>
      <c r="JAM55" s="188"/>
      <c r="JAN55" s="179"/>
      <c r="JAO55" s="170"/>
      <c r="JAP55" s="188"/>
      <c r="JAQ55" s="188"/>
      <c r="JAR55" s="188"/>
      <c r="JAS55" s="179"/>
      <c r="JAT55" s="170"/>
      <c r="JAU55" s="188"/>
      <c r="JAV55" s="188"/>
      <c r="JAW55" s="188"/>
      <c r="JAX55" s="179"/>
      <c r="JAY55" s="170"/>
      <c r="JAZ55" s="188"/>
      <c r="JBA55" s="188"/>
      <c r="JBB55" s="188"/>
      <c r="JBC55" s="179"/>
      <c r="JBD55" s="170"/>
      <c r="JBE55" s="188"/>
      <c r="JBF55" s="188"/>
      <c r="JBG55" s="188"/>
      <c r="JBH55" s="179"/>
      <c r="JBI55" s="170"/>
      <c r="JBJ55" s="188"/>
      <c r="JBK55" s="188"/>
      <c r="JBL55" s="188"/>
      <c r="JBM55" s="179"/>
      <c r="JBN55" s="170"/>
      <c r="JBO55" s="188"/>
      <c r="JBP55" s="188"/>
      <c r="JBQ55" s="188"/>
      <c r="JBR55" s="179"/>
      <c r="JBS55" s="170"/>
      <c r="JBT55" s="188"/>
      <c r="JBU55" s="188"/>
      <c r="JBV55" s="188"/>
      <c r="JBW55" s="179"/>
      <c r="JBX55" s="170"/>
      <c r="JBY55" s="188"/>
      <c r="JBZ55" s="188"/>
      <c r="JCA55" s="188"/>
      <c r="JCB55" s="179"/>
      <c r="JCC55" s="170"/>
      <c r="JCD55" s="188"/>
      <c r="JCE55" s="188"/>
      <c r="JCF55" s="188"/>
      <c r="JCG55" s="179"/>
      <c r="JCH55" s="170"/>
      <c r="JCI55" s="188"/>
      <c r="JCJ55" s="188"/>
      <c r="JCK55" s="188"/>
      <c r="JCL55" s="179"/>
      <c r="JCM55" s="170"/>
      <c r="JCN55" s="188"/>
      <c r="JCO55" s="188"/>
      <c r="JCP55" s="188"/>
      <c r="JCQ55" s="179"/>
      <c r="JCR55" s="170"/>
      <c r="JCS55" s="188"/>
      <c r="JCT55" s="188"/>
      <c r="JCU55" s="188"/>
      <c r="JCV55" s="179"/>
      <c r="JCW55" s="170"/>
      <c r="JCX55" s="188"/>
      <c r="JCY55" s="188"/>
      <c r="JCZ55" s="188"/>
      <c r="JDA55" s="179"/>
      <c r="JDB55" s="170"/>
      <c r="JDC55" s="188"/>
      <c r="JDD55" s="188"/>
      <c r="JDE55" s="188"/>
      <c r="JDF55" s="179"/>
      <c r="JDG55" s="170"/>
      <c r="JDH55" s="188"/>
      <c r="JDI55" s="188"/>
      <c r="JDJ55" s="188"/>
      <c r="JDK55" s="179"/>
      <c r="JDL55" s="170"/>
      <c r="JDM55" s="188"/>
      <c r="JDN55" s="188"/>
      <c r="JDO55" s="188"/>
      <c r="JDP55" s="179"/>
      <c r="JDQ55" s="170"/>
      <c r="JDR55" s="188"/>
      <c r="JDS55" s="188"/>
      <c r="JDT55" s="188"/>
      <c r="JDU55" s="179"/>
      <c r="JDV55" s="170"/>
      <c r="JDW55" s="188"/>
      <c r="JDX55" s="188"/>
      <c r="JDY55" s="188"/>
      <c r="JDZ55" s="179"/>
      <c r="JEA55" s="170"/>
      <c r="JEB55" s="188"/>
      <c r="JEC55" s="188"/>
      <c r="JED55" s="188"/>
      <c r="JEE55" s="179"/>
      <c r="JEF55" s="170"/>
      <c r="JEG55" s="188"/>
      <c r="JEH55" s="188"/>
      <c r="JEI55" s="188"/>
      <c r="JEJ55" s="179"/>
      <c r="JEK55" s="170"/>
      <c r="JEL55" s="188"/>
      <c r="JEM55" s="188"/>
      <c r="JEN55" s="188"/>
      <c r="JEO55" s="179"/>
      <c r="JEP55" s="170"/>
      <c r="JEQ55" s="188"/>
      <c r="JER55" s="188"/>
      <c r="JES55" s="188"/>
      <c r="JET55" s="179"/>
      <c r="JEU55" s="170"/>
      <c r="JEV55" s="188"/>
      <c r="JEW55" s="188"/>
      <c r="JEX55" s="188"/>
      <c r="JEY55" s="179"/>
      <c r="JEZ55" s="170"/>
      <c r="JFA55" s="188"/>
      <c r="JFB55" s="188"/>
      <c r="JFC55" s="188"/>
      <c r="JFD55" s="179"/>
      <c r="JFE55" s="170"/>
      <c r="JFF55" s="188"/>
      <c r="JFG55" s="188"/>
      <c r="JFH55" s="188"/>
      <c r="JFI55" s="179"/>
      <c r="JFJ55" s="170"/>
      <c r="JFK55" s="188"/>
      <c r="JFL55" s="188"/>
      <c r="JFM55" s="188"/>
      <c r="JFN55" s="179"/>
      <c r="JFO55" s="170"/>
      <c r="JFP55" s="188"/>
      <c r="JFQ55" s="188"/>
      <c r="JFR55" s="188"/>
      <c r="JFS55" s="179"/>
      <c r="JFT55" s="170"/>
      <c r="JFU55" s="188"/>
      <c r="JFV55" s="188"/>
      <c r="JFW55" s="188"/>
      <c r="JFX55" s="179"/>
      <c r="JFY55" s="170"/>
      <c r="JFZ55" s="188"/>
      <c r="JGA55" s="188"/>
      <c r="JGB55" s="188"/>
      <c r="JGC55" s="179"/>
      <c r="JGD55" s="170"/>
      <c r="JGE55" s="188"/>
      <c r="JGF55" s="188"/>
      <c r="JGG55" s="188"/>
      <c r="JGH55" s="179"/>
      <c r="JGI55" s="170"/>
      <c r="JGJ55" s="188"/>
      <c r="JGK55" s="188"/>
      <c r="JGL55" s="188"/>
      <c r="JGM55" s="179"/>
      <c r="JGN55" s="170"/>
      <c r="JGO55" s="188"/>
      <c r="JGP55" s="188"/>
      <c r="JGQ55" s="188"/>
      <c r="JGR55" s="179"/>
      <c r="JGS55" s="170"/>
      <c r="JGT55" s="188"/>
      <c r="JGU55" s="188"/>
      <c r="JGV55" s="188"/>
      <c r="JGW55" s="179"/>
      <c r="JGX55" s="170"/>
      <c r="JGY55" s="188"/>
      <c r="JGZ55" s="188"/>
      <c r="JHA55" s="188"/>
      <c r="JHB55" s="179"/>
      <c r="JHC55" s="170"/>
      <c r="JHD55" s="188"/>
      <c r="JHE55" s="188"/>
      <c r="JHF55" s="188"/>
      <c r="JHG55" s="179"/>
      <c r="JHH55" s="170"/>
      <c r="JHI55" s="188"/>
      <c r="JHJ55" s="188"/>
      <c r="JHK55" s="188"/>
      <c r="JHL55" s="179"/>
      <c r="JHM55" s="170"/>
      <c r="JHN55" s="188"/>
      <c r="JHO55" s="188"/>
      <c r="JHP55" s="188"/>
      <c r="JHQ55" s="179"/>
      <c r="JHR55" s="170"/>
      <c r="JHS55" s="188"/>
      <c r="JHT55" s="188"/>
      <c r="JHU55" s="188"/>
      <c r="JHV55" s="179"/>
      <c r="JHW55" s="170"/>
      <c r="JHX55" s="188"/>
      <c r="JHY55" s="188"/>
      <c r="JHZ55" s="188"/>
      <c r="JIA55" s="179"/>
      <c r="JIB55" s="170"/>
      <c r="JIC55" s="188"/>
      <c r="JID55" s="188"/>
      <c r="JIE55" s="188"/>
      <c r="JIF55" s="179"/>
      <c r="JIG55" s="170"/>
      <c r="JIH55" s="188"/>
      <c r="JII55" s="188"/>
      <c r="JIJ55" s="188"/>
      <c r="JIK55" s="179"/>
      <c r="JIL55" s="170"/>
      <c r="JIM55" s="188"/>
      <c r="JIN55" s="188"/>
      <c r="JIO55" s="188"/>
      <c r="JIP55" s="179"/>
      <c r="JIQ55" s="170"/>
      <c r="JIR55" s="188"/>
      <c r="JIS55" s="188"/>
      <c r="JIT55" s="188"/>
      <c r="JIU55" s="179"/>
      <c r="JIV55" s="170"/>
      <c r="JIW55" s="188"/>
      <c r="JIX55" s="188"/>
      <c r="JIY55" s="188"/>
      <c r="JIZ55" s="179"/>
      <c r="JJA55" s="170"/>
      <c r="JJB55" s="188"/>
      <c r="JJC55" s="188"/>
      <c r="JJD55" s="188"/>
      <c r="JJE55" s="179"/>
      <c r="JJF55" s="170"/>
      <c r="JJG55" s="188"/>
      <c r="JJH55" s="188"/>
      <c r="JJI55" s="188"/>
      <c r="JJJ55" s="179"/>
      <c r="JJK55" s="170"/>
      <c r="JJL55" s="188"/>
      <c r="JJM55" s="188"/>
      <c r="JJN55" s="188"/>
      <c r="JJO55" s="179"/>
      <c r="JJP55" s="170"/>
      <c r="JJQ55" s="188"/>
      <c r="JJR55" s="188"/>
      <c r="JJS55" s="188"/>
      <c r="JJT55" s="179"/>
      <c r="JJU55" s="170"/>
      <c r="JJV55" s="188"/>
      <c r="JJW55" s="188"/>
      <c r="JJX55" s="188"/>
      <c r="JJY55" s="179"/>
      <c r="JJZ55" s="170"/>
      <c r="JKA55" s="188"/>
      <c r="JKB55" s="188"/>
      <c r="JKC55" s="188"/>
      <c r="JKD55" s="179"/>
      <c r="JKE55" s="170"/>
      <c r="JKF55" s="188"/>
      <c r="JKG55" s="188"/>
      <c r="JKH55" s="188"/>
      <c r="JKI55" s="179"/>
      <c r="JKJ55" s="170"/>
      <c r="JKK55" s="188"/>
      <c r="JKL55" s="188"/>
      <c r="JKM55" s="188"/>
      <c r="JKN55" s="179"/>
      <c r="JKO55" s="170"/>
      <c r="JKP55" s="188"/>
      <c r="JKQ55" s="188"/>
      <c r="JKR55" s="188"/>
      <c r="JKS55" s="179"/>
      <c r="JKT55" s="170"/>
      <c r="JKU55" s="188"/>
      <c r="JKV55" s="188"/>
      <c r="JKW55" s="188"/>
      <c r="JKX55" s="179"/>
      <c r="JKY55" s="170"/>
      <c r="JKZ55" s="188"/>
      <c r="JLA55" s="188"/>
      <c r="JLB55" s="188"/>
      <c r="JLC55" s="179"/>
      <c r="JLD55" s="170"/>
      <c r="JLE55" s="188"/>
      <c r="JLF55" s="188"/>
      <c r="JLG55" s="188"/>
      <c r="JLH55" s="179"/>
      <c r="JLI55" s="170"/>
      <c r="JLJ55" s="188"/>
      <c r="JLK55" s="188"/>
      <c r="JLL55" s="188"/>
      <c r="JLM55" s="179"/>
      <c r="JLN55" s="170"/>
      <c r="JLO55" s="188"/>
      <c r="JLP55" s="188"/>
      <c r="JLQ55" s="188"/>
      <c r="JLR55" s="179"/>
      <c r="JLS55" s="170"/>
      <c r="JLT55" s="188"/>
      <c r="JLU55" s="188"/>
      <c r="JLV55" s="188"/>
      <c r="JLW55" s="179"/>
      <c r="JLX55" s="170"/>
      <c r="JLY55" s="188"/>
      <c r="JLZ55" s="188"/>
      <c r="JMA55" s="188"/>
      <c r="JMB55" s="179"/>
      <c r="JMC55" s="170"/>
      <c r="JMD55" s="188"/>
      <c r="JME55" s="188"/>
      <c r="JMF55" s="188"/>
      <c r="JMG55" s="179"/>
      <c r="JMH55" s="170"/>
      <c r="JMI55" s="188"/>
      <c r="JMJ55" s="188"/>
      <c r="JMK55" s="188"/>
      <c r="JML55" s="179"/>
      <c r="JMM55" s="170"/>
      <c r="JMN55" s="188"/>
      <c r="JMO55" s="188"/>
      <c r="JMP55" s="188"/>
      <c r="JMQ55" s="179"/>
      <c r="JMR55" s="170"/>
      <c r="JMS55" s="188"/>
      <c r="JMT55" s="188"/>
      <c r="JMU55" s="188"/>
      <c r="JMV55" s="179"/>
      <c r="JMW55" s="170"/>
      <c r="JMX55" s="188"/>
      <c r="JMY55" s="188"/>
      <c r="JMZ55" s="188"/>
      <c r="JNA55" s="179"/>
      <c r="JNB55" s="170"/>
      <c r="JNC55" s="188"/>
      <c r="JND55" s="188"/>
      <c r="JNE55" s="188"/>
      <c r="JNF55" s="179"/>
      <c r="JNG55" s="170"/>
      <c r="JNH55" s="188"/>
      <c r="JNI55" s="188"/>
      <c r="JNJ55" s="188"/>
      <c r="JNK55" s="179"/>
      <c r="JNL55" s="170"/>
      <c r="JNM55" s="188"/>
      <c r="JNN55" s="188"/>
      <c r="JNO55" s="188"/>
      <c r="JNP55" s="179"/>
      <c r="JNQ55" s="170"/>
      <c r="JNR55" s="188"/>
      <c r="JNS55" s="188"/>
      <c r="JNT55" s="188"/>
      <c r="JNU55" s="179"/>
      <c r="JNV55" s="170"/>
      <c r="JNW55" s="188"/>
      <c r="JNX55" s="188"/>
      <c r="JNY55" s="188"/>
      <c r="JNZ55" s="179"/>
      <c r="JOA55" s="170"/>
      <c r="JOB55" s="188"/>
      <c r="JOC55" s="188"/>
      <c r="JOD55" s="188"/>
      <c r="JOE55" s="179"/>
      <c r="JOF55" s="170"/>
      <c r="JOG55" s="188"/>
      <c r="JOH55" s="188"/>
      <c r="JOI55" s="188"/>
      <c r="JOJ55" s="179"/>
      <c r="JOK55" s="170"/>
      <c r="JOL55" s="188"/>
      <c r="JOM55" s="188"/>
      <c r="JON55" s="188"/>
      <c r="JOO55" s="179"/>
      <c r="JOP55" s="170"/>
      <c r="JOQ55" s="188"/>
      <c r="JOR55" s="188"/>
      <c r="JOS55" s="188"/>
      <c r="JOT55" s="179"/>
      <c r="JOU55" s="170"/>
      <c r="JOV55" s="188"/>
      <c r="JOW55" s="188"/>
      <c r="JOX55" s="188"/>
      <c r="JOY55" s="179"/>
      <c r="JOZ55" s="170"/>
      <c r="JPA55" s="188"/>
      <c r="JPB55" s="188"/>
      <c r="JPC55" s="188"/>
      <c r="JPD55" s="179"/>
      <c r="JPE55" s="170"/>
      <c r="JPF55" s="188"/>
      <c r="JPG55" s="188"/>
      <c r="JPH55" s="188"/>
      <c r="JPI55" s="179"/>
      <c r="JPJ55" s="170"/>
      <c r="JPK55" s="188"/>
      <c r="JPL55" s="188"/>
      <c r="JPM55" s="188"/>
      <c r="JPN55" s="179"/>
      <c r="JPO55" s="170"/>
      <c r="JPP55" s="188"/>
      <c r="JPQ55" s="188"/>
      <c r="JPR55" s="188"/>
      <c r="JPS55" s="179"/>
      <c r="JPT55" s="170"/>
      <c r="JPU55" s="188"/>
      <c r="JPV55" s="188"/>
      <c r="JPW55" s="188"/>
      <c r="JPX55" s="179"/>
      <c r="JPY55" s="170"/>
      <c r="JPZ55" s="188"/>
      <c r="JQA55" s="188"/>
      <c r="JQB55" s="188"/>
      <c r="JQC55" s="179"/>
      <c r="JQD55" s="170"/>
      <c r="JQE55" s="188"/>
      <c r="JQF55" s="188"/>
      <c r="JQG55" s="188"/>
      <c r="JQH55" s="179"/>
      <c r="JQI55" s="170"/>
      <c r="JQJ55" s="188"/>
      <c r="JQK55" s="188"/>
      <c r="JQL55" s="188"/>
      <c r="JQM55" s="179"/>
      <c r="JQN55" s="170"/>
      <c r="JQO55" s="188"/>
      <c r="JQP55" s="188"/>
      <c r="JQQ55" s="188"/>
      <c r="JQR55" s="179"/>
      <c r="JQS55" s="170"/>
      <c r="JQT55" s="188"/>
      <c r="JQU55" s="188"/>
      <c r="JQV55" s="188"/>
      <c r="JQW55" s="179"/>
      <c r="JQX55" s="170"/>
      <c r="JQY55" s="188"/>
      <c r="JQZ55" s="188"/>
      <c r="JRA55" s="188"/>
      <c r="JRB55" s="179"/>
      <c r="JRC55" s="170"/>
      <c r="JRD55" s="188"/>
      <c r="JRE55" s="188"/>
      <c r="JRF55" s="188"/>
      <c r="JRG55" s="179"/>
      <c r="JRH55" s="170"/>
      <c r="JRI55" s="188"/>
      <c r="JRJ55" s="188"/>
      <c r="JRK55" s="188"/>
      <c r="JRL55" s="179"/>
      <c r="JRM55" s="170"/>
      <c r="JRN55" s="188"/>
      <c r="JRO55" s="188"/>
      <c r="JRP55" s="188"/>
      <c r="JRQ55" s="179"/>
      <c r="JRR55" s="170"/>
      <c r="JRS55" s="188"/>
      <c r="JRT55" s="188"/>
      <c r="JRU55" s="188"/>
      <c r="JRV55" s="179"/>
      <c r="JRW55" s="170"/>
      <c r="JRX55" s="188"/>
      <c r="JRY55" s="188"/>
      <c r="JRZ55" s="188"/>
      <c r="JSA55" s="179"/>
      <c r="JSB55" s="170"/>
      <c r="JSC55" s="188"/>
      <c r="JSD55" s="188"/>
      <c r="JSE55" s="188"/>
      <c r="JSF55" s="179"/>
      <c r="JSG55" s="170"/>
      <c r="JSH55" s="188"/>
      <c r="JSI55" s="188"/>
      <c r="JSJ55" s="188"/>
      <c r="JSK55" s="179"/>
      <c r="JSL55" s="170"/>
      <c r="JSM55" s="188"/>
      <c r="JSN55" s="188"/>
      <c r="JSO55" s="188"/>
      <c r="JSP55" s="179"/>
      <c r="JSQ55" s="170"/>
      <c r="JSR55" s="188"/>
      <c r="JSS55" s="188"/>
      <c r="JST55" s="188"/>
      <c r="JSU55" s="179"/>
      <c r="JSV55" s="170"/>
      <c r="JSW55" s="188"/>
      <c r="JSX55" s="188"/>
      <c r="JSY55" s="188"/>
      <c r="JSZ55" s="179"/>
      <c r="JTA55" s="170"/>
      <c r="JTB55" s="188"/>
      <c r="JTC55" s="188"/>
      <c r="JTD55" s="188"/>
      <c r="JTE55" s="179"/>
      <c r="JTF55" s="170"/>
      <c r="JTG55" s="188"/>
      <c r="JTH55" s="188"/>
      <c r="JTI55" s="188"/>
      <c r="JTJ55" s="179"/>
      <c r="JTK55" s="170"/>
      <c r="JTL55" s="188"/>
      <c r="JTM55" s="188"/>
      <c r="JTN55" s="188"/>
      <c r="JTO55" s="179"/>
      <c r="JTP55" s="170"/>
      <c r="JTQ55" s="188"/>
      <c r="JTR55" s="188"/>
      <c r="JTS55" s="188"/>
      <c r="JTT55" s="179"/>
      <c r="JTU55" s="170"/>
      <c r="JTV55" s="188"/>
      <c r="JTW55" s="188"/>
      <c r="JTX55" s="188"/>
      <c r="JTY55" s="179"/>
      <c r="JTZ55" s="170"/>
      <c r="JUA55" s="188"/>
      <c r="JUB55" s="188"/>
      <c r="JUC55" s="188"/>
      <c r="JUD55" s="179"/>
      <c r="JUE55" s="170"/>
      <c r="JUF55" s="188"/>
      <c r="JUG55" s="188"/>
      <c r="JUH55" s="188"/>
      <c r="JUI55" s="179"/>
      <c r="JUJ55" s="170"/>
      <c r="JUK55" s="188"/>
      <c r="JUL55" s="188"/>
      <c r="JUM55" s="188"/>
      <c r="JUN55" s="179"/>
      <c r="JUO55" s="170"/>
      <c r="JUP55" s="188"/>
      <c r="JUQ55" s="188"/>
      <c r="JUR55" s="188"/>
      <c r="JUS55" s="179"/>
      <c r="JUT55" s="170"/>
      <c r="JUU55" s="188"/>
      <c r="JUV55" s="188"/>
      <c r="JUW55" s="188"/>
      <c r="JUX55" s="179"/>
      <c r="JUY55" s="170"/>
      <c r="JUZ55" s="188"/>
      <c r="JVA55" s="188"/>
      <c r="JVB55" s="188"/>
      <c r="JVC55" s="179"/>
      <c r="JVD55" s="170"/>
      <c r="JVE55" s="188"/>
      <c r="JVF55" s="188"/>
      <c r="JVG55" s="188"/>
      <c r="JVH55" s="179"/>
      <c r="JVI55" s="170"/>
      <c r="JVJ55" s="188"/>
      <c r="JVK55" s="188"/>
      <c r="JVL55" s="188"/>
      <c r="JVM55" s="179"/>
      <c r="JVN55" s="170"/>
      <c r="JVO55" s="188"/>
      <c r="JVP55" s="188"/>
      <c r="JVQ55" s="188"/>
      <c r="JVR55" s="179"/>
      <c r="JVS55" s="170"/>
      <c r="JVT55" s="188"/>
      <c r="JVU55" s="188"/>
      <c r="JVV55" s="188"/>
      <c r="JVW55" s="179"/>
      <c r="JVX55" s="170"/>
      <c r="JVY55" s="188"/>
      <c r="JVZ55" s="188"/>
      <c r="JWA55" s="188"/>
      <c r="JWB55" s="179"/>
      <c r="JWC55" s="170"/>
      <c r="JWD55" s="188"/>
      <c r="JWE55" s="188"/>
      <c r="JWF55" s="188"/>
      <c r="JWG55" s="179"/>
      <c r="JWH55" s="170"/>
      <c r="JWI55" s="188"/>
      <c r="JWJ55" s="188"/>
      <c r="JWK55" s="188"/>
      <c r="JWL55" s="179"/>
      <c r="JWM55" s="170"/>
      <c r="JWN55" s="188"/>
      <c r="JWO55" s="188"/>
      <c r="JWP55" s="188"/>
      <c r="JWQ55" s="179"/>
      <c r="JWR55" s="170"/>
      <c r="JWS55" s="188"/>
      <c r="JWT55" s="188"/>
      <c r="JWU55" s="188"/>
      <c r="JWV55" s="179"/>
      <c r="JWW55" s="170"/>
      <c r="JWX55" s="188"/>
      <c r="JWY55" s="188"/>
      <c r="JWZ55" s="188"/>
      <c r="JXA55" s="179"/>
      <c r="JXB55" s="170"/>
      <c r="JXC55" s="188"/>
      <c r="JXD55" s="188"/>
      <c r="JXE55" s="188"/>
      <c r="JXF55" s="179"/>
      <c r="JXG55" s="170"/>
      <c r="JXH55" s="188"/>
      <c r="JXI55" s="188"/>
      <c r="JXJ55" s="188"/>
      <c r="JXK55" s="179"/>
      <c r="JXL55" s="170"/>
      <c r="JXM55" s="188"/>
      <c r="JXN55" s="188"/>
      <c r="JXO55" s="188"/>
      <c r="JXP55" s="179"/>
      <c r="JXQ55" s="170"/>
      <c r="JXR55" s="188"/>
      <c r="JXS55" s="188"/>
      <c r="JXT55" s="188"/>
      <c r="JXU55" s="179"/>
      <c r="JXV55" s="170"/>
      <c r="JXW55" s="188"/>
      <c r="JXX55" s="188"/>
      <c r="JXY55" s="188"/>
      <c r="JXZ55" s="179"/>
      <c r="JYA55" s="170"/>
      <c r="JYB55" s="188"/>
      <c r="JYC55" s="188"/>
      <c r="JYD55" s="188"/>
      <c r="JYE55" s="179"/>
      <c r="JYF55" s="170"/>
      <c r="JYG55" s="188"/>
      <c r="JYH55" s="188"/>
      <c r="JYI55" s="188"/>
      <c r="JYJ55" s="179"/>
      <c r="JYK55" s="170"/>
      <c r="JYL55" s="188"/>
      <c r="JYM55" s="188"/>
      <c r="JYN55" s="188"/>
      <c r="JYO55" s="179"/>
      <c r="JYP55" s="170"/>
      <c r="JYQ55" s="188"/>
      <c r="JYR55" s="188"/>
      <c r="JYS55" s="188"/>
      <c r="JYT55" s="179"/>
      <c r="JYU55" s="170"/>
      <c r="JYV55" s="188"/>
      <c r="JYW55" s="188"/>
      <c r="JYX55" s="188"/>
      <c r="JYY55" s="179"/>
      <c r="JYZ55" s="170"/>
      <c r="JZA55" s="188"/>
      <c r="JZB55" s="188"/>
      <c r="JZC55" s="188"/>
      <c r="JZD55" s="179"/>
      <c r="JZE55" s="170"/>
      <c r="JZF55" s="188"/>
      <c r="JZG55" s="188"/>
      <c r="JZH55" s="188"/>
      <c r="JZI55" s="179"/>
      <c r="JZJ55" s="170"/>
      <c r="JZK55" s="188"/>
      <c r="JZL55" s="188"/>
      <c r="JZM55" s="188"/>
      <c r="JZN55" s="179"/>
      <c r="JZO55" s="170"/>
      <c r="JZP55" s="188"/>
      <c r="JZQ55" s="188"/>
      <c r="JZR55" s="188"/>
      <c r="JZS55" s="179"/>
      <c r="JZT55" s="170"/>
      <c r="JZU55" s="188"/>
      <c r="JZV55" s="188"/>
      <c r="JZW55" s="188"/>
      <c r="JZX55" s="179"/>
      <c r="JZY55" s="170"/>
      <c r="JZZ55" s="188"/>
      <c r="KAA55" s="188"/>
      <c r="KAB55" s="188"/>
      <c r="KAC55" s="179"/>
      <c r="KAD55" s="170"/>
      <c r="KAE55" s="188"/>
      <c r="KAF55" s="188"/>
      <c r="KAG55" s="188"/>
      <c r="KAH55" s="179"/>
      <c r="KAI55" s="170"/>
      <c r="KAJ55" s="188"/>
      <c r="KAK55" s="188"/>
      <c r="KAL55" s="188"/>
      <c r="KAM55" s="179"/>
      <c r="KAN55" s="170"/>
      <c r="KAO55" s="188"/>
      <c r="KAP55" s="188"/>
      <c r="KAQ55" s="188"/>
      <c r="KAR55" s="179"/>
      <c r="KAS55" s="170"/>
      <c r="KAT55" s="188"/>
      <c r="KAU55" s="188"/>
      <c r="KAV55" s="188"/>
      <c r="KAW55" s="179"/>
      <c r="KAX55" s="170"/>
      <c r="KAY55" s="188"/>
      <c r="KAZ55" s="188"/>
      <c r="KBA55" s="188"/>
      <c r="KBB55" s="179"/>
      <c r="KBC55" s="170"/>
      <c r="KBD55" s="188"/>
      <c r="KBE55" s="188"/>
      <c r="KBF55" s="188"/>
      <c r="KBG55" s="179"/>
      <c r="KBH55" s="170"/>
      <c r="KBI55" s="188"/>
      <c r="KBJ55" s="188"/>
      <c r="KBK55" s="188"/>
      <c r="KBL55" s="179"/>
      <c r="KBM55" s="170"/>
      <c r="KBN55" s="188"/>
      <c r="KBO55" s="188"/>
      <c r="KBP55" s="188"/>
      <c r="KBQ55" s="179"/>
      <c r="KBR55" s="170"/>
      <c r="KBS55" s="188"/>
      <c r="KBT55" s="188"/>
      <c r="KBU55" s="188"/>
      <c r="KBV55" s="179"/>
      <c r="KBW55" s="170"/>
      <c r="KBX55" s="188"/>
      <c r="KBY55" s="188"/>
      <c r="KBZ55" s="188"/>
      <c r="KCA55" s="179"/>
      <c r="KCB55" s="170"/>
      <c r="KCC55" s="188"/>
      <c r="KCD55" s="188"/>
      <c r="KCE55" s="188"/>
      <c r="KCF55" s="179"/>
      <c r="KCG55" s="170"/>
      <c r="KCH55" s="188"/>
      <c r="KCI55" s="188"/>
      <c r="KCJ55" s="188"/>
      <c r="KCK55" s="179"/>
      <c r="KCL55" s="170"/>
      <c r="KCM55" s="188"/>
      <c r="KCN55" s="188"/>
      <c r="KCO55" s="188"/>
      <c r="KCP55" s="179"/>
      <c r="KCQ55" s="170"/>
      <c r="KCR55" s="188"/>
      <c r="KCS55" s="188"/>
      <c r="KCT55" s="188"/>
      <c r="KCU55" s="179"/>
      <c r="KCV55" s="170"/>
      <c r="KCW55" s="188"/>
      <c r="KCX55" s="188"/>
      <c r="KCY55" s="188"/>
      <c r="KCZ55" s="179"/>
      <c r="KDA55" s="170"/>
      <c r="KDB55" s="188"/>
      <c r="KDC55" s="188"/>
      <c r="KDD55" s="188"/>
      <c r="KDE55" s="179"/>
      <c r="KDF55" s="170"/>
      <c r="KDG55" s="188"/>
      <c r="KDH55" s="188"/>
      <c r="KDI55" s="188"/>
      <c r="KDJ55" s="179"/>
      <c r="KDK55" s="170"/>
      <c r="KDL55" s="188"/>
      <c r="KDM55" s="188"/>
      <c r="KDN55" s="188"/>
      <c r="KDO55" s="179"/>
      <c r="KDP55" s="170"/>
      <c r="KDQ55" s="188"/>
      <c r="KDR55" s="188"/>
      <c r="KDS55" s="188"/>
      <c r="KDT55" s="179"/>
      <c r="KDU55" s="170"/>
      <c r="KDV55" s="188"/>
      <c r="KDW55" s="188"/>
      <c r="KDX55" s="188"/>
      <c r="KDY55" s="179"/>
      <c r="KDZ55" s="170"/>
      <c r="KEA55" s="188"/>
      <c r="KEB55" s="188"/>
      <c r="KEC55" s="188"/>
      <c r="KED55" s="179"/>
      <c r="KEE55" s="170"/>
      <c r="KEF55" s="188"/>
      <c r="KEG55" s="188"/>
      <c r="KEH55" s="188"/>
      <c r="KEI55" s="179"/>
      <c r="KEJ55" s="170"/>
      <c r="KEK55" s="188"/>
      <c r="KEL55" s="188"/>
      <c r="KEM55" s="188"/>
      <c r="KEN55" s="179"/>
      <c r="KEO55" s="170"/>
      <c r="KEP55" s="188"/>
      <c r="KEQ55" s="188"/>
      <c r="KER55" s="188"/>
      <c r="KES55" s="179"/>
      <c r="KET55" s="170"/>
      <c r="KEU55" s="188"/>
      <c r="KEV55" s="188"/>
      <c r="KEW55" s="188"/>
      <c r="KEX55" s="179"/>
      <c r="KEY55" s="170"/>
      <c r="KEZ55" s="188"/>
      <c r="KFA55" s="188"/>
      <c r="KFB55" s="188"/>
      <c r="KFC55" s="179"/>
      <c r="KFD55" s="170"/>
      <c r="KFE55" s="188"/>
      <c r="KFF55" s="188"/>
      <c r="KFG55" s="188"/>
      <c r="KFH55" s="179"/>
      <c r="KFI55" s="170"/>
      <c r="KFJ55" s="188"/>
      <c r="KFK55" s="188"/>
      <c r="KFL55" s="188"/>
      <c r="KFM55" s="179"/>
      <c r="KFN55" s="170"/>
      <c r="KFO55" s="188"/>
      <c r="KFP55" s="188"/>
      <c r="KFQ55" s="188"/>
      <c r="KFR55" s="179"/>
      <c r="KFS55" s="170"/>
      <c r="KFT55" s="188"/>
      <c r="KFU55" s="188"/>
      <c r="KFV55" s="188"/>
      <c r="KFW55" s="179"/>
      <c r="KFX55" s="170"/>
      <c r="KFY55" s="188"/>
      <c r="KFZ55" s="188"/>
      <c r="KGA55" s="188"/>
      <c r="KGB55" s="179"/>
      <c r="KGC55" s="170"/>
      <c r="KGD55" s="188"/>
      <c r="KGE55" s="188"/>
      <c r="KGF55" s="188"/>
      <c r="KGG55" s="179"/>
      <c r="KGH55" s="170"/>
      <c r="KGI55" s="188"/>
      <c r="KGJ55" s="188"/>
      <c r="KGK55" s="188"/>
      <c r="KGL55" s="179"/>
      <c r="KGM55" s="170"/>
      <c r="KGN55" s="188"/>
      <c r="KGO55" s="188"/>
      <c r="KGP55" s="188"/>
      <c r="KGQ55" s="179"/>
      <c r="KGR55" s="170"/>
      <c r="KGS55" s="188"/>
      <c r="KGT55" s="188"/>
      <c r="KGU55" s="188"/>
      <c r="KGV55" s="179"/>
      <c r="KGW55" s="170"/>
      <c r="KGX55" s="188"/>
      <c r="KGY55" s="188"/>
      <c r="KGZ55" s="188"/>
      <c r="KHA55" s="179"/>
      <c r="KHB55" s="170"/>
      <c r="KHC55" s="188"/>
      <c r="KHD55" s="188"/>
      <c r="KHE55" s="188"/>
      <c r="KHF55" s="179"/>
      <c r="KHG55" s="170"/>
      <c r="KHH55" s="188"/>
      <c r="KHI55" s="188"/>
      <c r="KHJ55" s="188"/>
      <c r="KHK55" s="179"/>
      <c r="KHL55" s="170"/>
      <c r="KHM55" s="188"/>
      <c r="KHN55" s="188"/>
      <c r="KHO55" s="188"/>
      <c r="KHP55" s="179"/>
      <c r="KHQ55" s="170"/>
      <c r="KHR55" s="188"/>
      <c r="KHS55" s="188"/>
      <c r="KHT55" s="188"/>
      <c r="KHU55" s="179"/>
      <c r="KHV55" s="170"/>
      <c r="KHW55" s="188"/>
      <c r="KHX55" s="188"/>
      <c r="KHY55" s="188"/>
      <c r="KHZ55" s="179"/>
      <c r="KIA55" s="170"/>
      <c r="KIB55" s="188"/>
      <c r="KIC55" s="188"/>
      <c r="KID55" s="188"/>
      <c r="KIE55" s="179"/>
      <c r="KIF55" s="170"/>
      <c r="KIG55" s="188"/>
      <c r="KIH55" s="188"/>
      <c r="KII55" s="188"/>
      <c r="KIJ55" s="179"/>
      <c r="KIK55" s="170"/>
      <c r="KIL55" s="188"/>
      <c r="KIM55" s="188"/>
      <c r="KIN55" s="188"/>
      <c r="KIO55" s="179"/>
      <c r="KIP55" s="170"/>
      <c r="KIQ55" s="188"/>
      <c r="KIR55" s="188"/>
      <c r="KIS55" s="188"/>
      <c r="KIT55" s="179"/>
      <c r="KIU55" s="170"/>
      <c r="KIV55" s="188"/>
      <c r="KIW55" s="188"/>
      <c r="KIX55" s="188"/>
      <c r="KIY55" s="179"/>
      <c r="KIZ55" s="170"/>
      <c r="KJA55" s="188"/>
      <c r="KJB55" s="188"/>
      <c r="KJC55" s="188"/>
      <c r="KJD55" s="179"/>
      <c r="KJE55" s="170"/>
      <c r="KJF55" s="188"/>
      <c r="KJG55" s="188"/>
      <c r="KJH55" s="188"/>
      <c r="KJI55" s="179"/>
      <c r="KJJ55" s="170"/>
      <c r="KJK55" s="188"/>
      <c r="KJL55" s="188"/>
      <c r="KJM55" s="188"/>
      <c r="KJN55" s="179"/>
      <c r="KJO55" s="170"/>
      <c r="KJP55" s="188"/>
      <c r="KJQ55" s="188"/>
      <c r="KJR55" s="188"/>
      <c r="KJS55" s="179"/>
      <c r="KJT55" s="170"/>
      <c r="KJU55" s="188"/>
      <c r="KJV55" s="188"/>
      <c r="KJW55" s="188"/>
      <c r="KJX55" s="179"/>
      <c r="KJY55" s="170"/>
      <c r="KJZ55" s="188"/>
      <c r="KKA55" s="188"/>
      <c r="KKB55" s="188"/>
      <c r="KKC55" s="179"/>
      <c r="KKD55" s="170"/>
      <c r="KKE55" s="188"/>
      <c r="KKF55" s="188"/>
      <c r="KKG55" s="188"/>
      <c r="KKH55" s="179"/>
      <c r="KKI55" s="170"/>
      <c r="KKJ55" s="188"/>
      <c r="KKK55" s="188"/>
      <c r="KKL55" s="188"/>
      <c r="KKM55" s="179"/>
      <c r="KKN55" s="170"/>
      <c r="KKO55" s="188"/>
      <c r="KKP55" s="188"/>
      <c r="KKQ55" s="188"/>
      <c r="KKR55" s="179"/>
      <c r="KKS55" s="170"/>
      <c r="KKT55" s="188"/>
      <c r="KKU55" s="188"/>
      <c r="KKV55" s="188"/>
      <c r="KKW55" s="179"/>
      <c r="KKX55" s="170"/>
      <c r="KKY55" s="188"/>
      <c r="KKZ55" s="188"/>
      <c r="KLA55" s="188"/>
      <c r="KLB55" s="179"/>
      <c r="KLC55" s="170"/>
      <c r="KLD55" s="188"/>
      <c r="KLE55" s="188"/>
      <c r="KLF55" s="188"/>
      <c r="KLG55" s="179"/>
      <c r="KLH55" s="170"/>
      <c r="KLI55" s="188"/>
      <c r="KLJ55" s="188"/>
      <c r="KLK55" s="188"/>
      <c r="KLL55" s="179"/>
      <c r="KLM55" s="170"/>
      <c r="KLN55" s="188"/>
      <c r="KLO55" s="188"/>
      <c r="KLP55" s="188"/>
      <c r="KLQ55" s="179"/>
      <c r="KLR55" s="170"/>
      <c r="KLS55" s="188"/>
      <c r="KLT55" s="188"/>
      <c r="KLU55" s="188"/>
      <c r="KLV55" s="179"/>
      <c r="KLW55" s="170"/>
      <c r="KLX55" s="188"/>
      <c r="KLY55" s="188"/>
      <c r="KLZ55" s="188"/>
      <c r="KMA55" s="179"/>
      <c r="KMB55" s="170"/>
      <c r="KMC55" s="188"/>
      <c r="KMD55" s="188"/>
      <c r="KME55" s="188"/>
      <c r="KMF55" s="179"/>
      <c r="KMG55" s="170"/>
      <c r="KMH55" s="188"/>
      <c r="KMI55" s="188"/>
      <c r="KMJ55" s="188"/>
      <c r="KMK55" s="179"/>
      <c r="KML55" s="170"/>
      <c r="KMM55" s="188"/>
      <c r="KMN55" s="188"/>
      <c r="KMO55" s="188"/>
      <c r="KMP55" s="179"/>
      <c r="KMQ55" s="170"/>
      <c r="KMR55" s="188"/>
      <c r="KMS55" s="188"/>
      <c r="KMT55" s="188"/>
      <c r="KMU55" s="179"/>
      <c r="KMV55" s="170"/>
      <c r="KMW55" s="188"/>
      <c r="KMX55" s="188"/>
      <c r="KMY55" s="188"/>
      <c r="KMZ55" s="179"/>
      <c r="KNA55" s="170"/>
      <c r="KNB55" s="188"/>
      <c r="KNC55" s="188"/>
      <c r="KND55" s="188"/>
      <c r="KNE55" s="179"/>
      <c r="KNF55" s="170"/>
      <c r="KNG55" s="188"/>
      <c r="KNH55" s="188"/>
      <c r="KNI55" s="188"/>
      <c r="KNJ55" s="179"/>
      <c r="KNK55" s="170"/>
      <c r="KNL55" s="188"/>
      <c r="KNM55" s="188"/>
      <c r="KNN55" s="188"/>
      <c r="KNO55" s="179"/>
      <c r="KNP55" s="170"/>
      <c r="KNQ55" s="188"/>
      <c r="KNR55" s="188"/>
      <c r="KNS55" s="188"/>
      <c r="KNT55" s="179"/>
      <c r="KNU55" s="170"/>
      <c r="KNV55" s="188"/>
      <c r="KNW55" s="188"/>
      <c r="KNX55" s="188"/>
      <c r="KNY55" s="179"/>
      <c r="KNZ55" s="170"/>
      <c r="KOA55" s="188"/>
      <c r="KOB55" s="188"/>
      <c r="KOC55" s="188"/>
      <c r="KOD55" s="179"/>
      <c r="KOE55" s="170"/>
      <c r="KOF55" s="188"/>
      <c r="KOG55" s="188"/>
      <c r="KOH55" s="188"/>
      <c r="KOI55" s="179"/>
      <c r="KOJ55" s="170"/>
      <c r="KOK55" s="188"/>
      <c r="KOL55" s="188"/>
      <c r="KOM55" s="188"/>
      <c r="KON55" s="179"/>
      <c r="KOO55" s="170"/>
      <c r="KOP55" s="188"/>
      <c r="KOQ55" s="188"/>
      <c r="KOR55" s="188"/>
      <c r="KOS55" s="179"/>
      <c r="KOT55" s="170"/>
      <c r="KOU55" s="188"/>
      <c r="KOV55" s="188"/>
      <c r="KOW55" s="188"/>
      <c r="KOX55" s="179"/>
      <c r="KOY55" s="170"/>
      <c r="KOZ55" s="188"/>
      <c r="KPA55" s="188"/>
      <c r="KPB55" s="188"/>
      <c r="KPC55" s="179"/>
      <c r="KPD55" s="170"/>
      <c r="KPE55" s="188"/>
      <c r="KPF55" s="188"/>
      <c r="KPG55" s="188"/>
      <c r="KPH55" s="179"/>
      <c r="KPI55" s="170"/>
      <c r="KPJ55" s="188"/>
      <c r="KPK55" s="188"/>
      <c r="KPL55" s="188"/>
      <c r="KPM55" s="179"/>
      <c r="KPN55" s="170"/>
      <c r="KPO55" s="188"/>
      <c r="KPP55" s="188"/>
      <c r="KPQ55" s="188"/>
      <c r="KPR55" s="179"/>
      <c r="KPS55" s="170"/>
      <c r="KPT55" s="188"/>
      <c r="KPU55" s="188"/>
      <c r="KPV55" s="188"/>
      <c r="KPW55" s="179"/>
      <c r="KPX55" s="170"/>
      <c r="KPY55" s="188"/>
      <c r="KPZ55" s="188"/>
      <c r="KQA55" s="188"/>
      <c r="KQB55" s="179"/>
      <c r="KQC55" s="170"/>
      <c r="KQD55" s="188"/>
      <c r="KQE55" s="188"/>
      <c r="KQF55" s="188"/>
      <c r="KQG55" s="179"/>
      <c r="KQH55" s="170"/>
      <c r="KQI55" s="188"/>
      <c r="KQJ55" s="188"/>
      <c r="KQK55" s="188"/>
      <c r="KQL55" s="179"/>
      <c r="KQM55" s="170"/>
      <c r="KQN55" s="188"/>
      <c r="KQO55" s="188"/>
      <c r="KQP55" s="188"/>
      <c r="KQQ55" s="179"/>
      <c r="KQR55" s="170"/>
      <c r="KQS55" s="188"/>
      <c r="KQT55" s="188"/>
      <c r="KQU55" s="188"/>
      <c r="KQV55" s="179"/>
      <c r="KQW55" s="170"/>
      <c r="KQX55" s="188"/>
      <c r="KQY55" s="188"/>
      <c r="KQZ55" s="188"/>
      <c r="KRA55" s="179"/>
      <c r="KRB55" s="170"/>
      <c r="KRC55" s="188"/>
      <c r="KRD55" s="188"/>
      <c r="KRE55" s="188"/>
      <c r="KRF55" s="179"/>
      <c r="KRG55" s="170"/>
      <c r="KRH55" s="188"/>
      <c r="KRI55" s="188"/>
      <c r="KRJ55" s="188"/>
      <c r="KRK55" s="179"/>
      <c r="KRL55" s="170"/>
      <c r="KRM55" s="188"/>
      <c r="KRN55" s="188"/>
      <c r="KRO55" s="188"/>
      <c r="KRP55" s="179"/>
      <c r="KRQ55" s="170"/>
      <c r="KRR55" s="188"/>
      <c r="KRS55" s="188"/>
      <c r="KRT55" s="188"/>
      <c r="KRU55" s="179"/>
      <c r="KRV55" s="170"/>
      <c r="KRW55" s="188"/>
      <c r="KRX55" s="188"/>
      <c r="KRY55" s="188"/>
      <c r="KRZ55" s="179"/>
      <c r="KSA55" s="170"/>
      <c r="KSB55" s="188"/>
      <c r="KSC55" s="188"/>
      <c r="KSD55" s="188"/>
      <c r="KSE55" s="179"/>
      <c r="KSF55" s="170"/>
      <c r="KSG55" s="188"/>
      <c r="KSH55" s="188"/>
      <c r="KSI55" s="188"/>
      <c r="KSJ55" s="179"/>
      <c r="KSK55" s="170"/>
      <c r="KSL55" s="188"/>
      <c r="KSM55" s="188"/>
      <c r="KSN55" s="188"/>
      <c r="KSO55" s="179"/>
      <c r="KSP55" s="170"/>
      <c r="KSQ55" s="188"/>
      <c r="KSR55" s="188"/>
      <c r="KSS55" s="188"/>
      <c r="KST55" s="179"/>
      <c r="KSU55" s="170"/>
      <c r="KSV55" s="188"/>
      <c r="KSW55" s="188"/>
      <c r="KSX55" s="188"/>
      <c r="KSY55" s="179"/>
      <c r="KSZ55" s="170"/>
      <c r="KTA55" s="188"/>
      <c r="KTB55" s="188"/>
      <c r="KTC55" s="188"/>
      <c r="KTD55" s="179"/>
      <c r="KTE55" s="170"/>
      <c r="KTF55" s="188"/>
      <c r="KTG55" s="188"/>
      <c r="KTH55" s="188"/>
      <c r="KTI55" s="179"/>
      <c r="KTJ55" s="170"/>
      <c r="KTK55" s="188"/>
      <c r="KTL55" s="188"/>
      <c r="KTM55" s="188"/>
      <c r="KTN55" s="179"/>
      <c r="KTO55" s="170"/>
      <c r="KTP55" s="188"/>
      <c r="KTQ55" s="188"/>
      <c r="KTR55" s="188"/>
      <c r="KTS55" s="179"/>
      <c r="KTT55" s="170"/>
      <c r="KTU55" s="188"/>
      <c r="KTV55" s="188"/>
      <c r="KTW55" s="188"/>
      <c r="KTX55" s="179"/>
      <c r="KTY55" s="170"/>
      <c r="KTZ55" s="188"/>
      <c r="KUA55" s="188"/>
      <c r="KUB55" s="188"/>
      <c r="KUC55" s="179"/>
      <c r="KUD55" s="170"/>
      <c r="KUE55" s="188"/>
      <c r="KUF55" s="188"/>
      <c r="KUG55" s="188"/>
      <c r="KUH55" s="179"/>
      <c r="KUI55" s="170"/>
      <c r="KUJ55" s="188"/>
      <c r="KUK55" s="188"/>
      <c r="KUL55" s="188"/>
      <c r="KUM55" s="179"/>
      <c r="KUN55" s="170"/>
      <c r="KUO55" s="188"/>
      <c r="KUP55" s="188"/>
      <c r="KUQ55" s="188"/>
      <c r="KUR55" s="179"/>
      <c r="KUS55" s="170"/>
      <c r="KUT55" s="188"/>
      <c r="KUU55" s="188"/>
      <c r="KUV55" s="188"/>
      <c r="KUW55" s="179"/>
      <c r="KUX55" s="170"/>
      <c r="KUY55" s="188"/>
      <c r="KUZ55" s="188"/>
      <c r="KVA55" s="188"/>
      <c r="KVB55" s="179"/>
      <c r="KVC55" s="170"/>
      <c r="KVD55" s="188"/>
      <c r="KVE55" s="188"/>
      <c r="KVF55" s="188"/>
      <c r="KVG55" s="179"/>
      <c r="KVH55" s="170"/>
      <c r="KVI55" s="188"/>
      <c r="KVJ55" s="188"/>
      <c r="KVK55" s="188"/>
      <c r="KVL55" s="179"/>
      <c r="KVM55" s="170"/>
      <c r="KVN55" s="188"/>
      <c r="KVO55" s="188"/>
      <c r="KVP55" s="188"/>
      <c r="KVQ55" s="179"/>
      <c r="KVR55" s="170"/>
      <c r="KVS55" s="188"/>
      <c r="KVT55" s="188"/>
      <c r="KVU55" s="188"/>
      <c r="KVV55" s="179"/>
      <c r="KVW55" s="170"/>
      <c r="KVX55" s="188"/>
      <c r="KVY55" s="188"/>
      <c r="KVZ55" s="188"/>
      <c r="KWA55" s="179"/>
      <c r="KWB55" s="170"/>
      <c r="KWC55" s="188"/>
      <c r="KWD55" s="188"/>
      <c r="KWE55" s="188"/>
      <c r="KWF55" s="179"/>
      <c r="KWG55" s="170"/>
      <c r="KWH55" s="188"/>
      <c r="KWI55" s="188"/>
      <c r="KWJ55" s="188"/>
      <c r="KWK55" s="179"/>
      <c r="KWL55" s="170"/>
      <c r="KWM55" s="188"/>
      <c r="KWN55" s="188"/>
      <c r="KWO55" s="188"/>
      <c r="KWP55" s="179"/>
      <c r="KWQ55" s="170"/>
      <c r="KWR55" s="188"/>
      <c r="KWS55" s="188"/>
      <c r="KWT55" s="188"/>
      <c r="KWU55" s="179"/>
      <c r="KWV55" s="170"/>
      <c r="KWW55" s="188"/>
      <c r="KWX55" s="188"/>
      <c r="KWY55" s="188"/>
      <c r="KWZ55" s="179"/>
      <c r="KXA55" s="170"/>
      <c r="KXB55" s="188"/>
      <c r="KXC55" s="188"/>
      <c r="KXD55" s="188"/>
      <c r="KXE55" s="179"/>
      <c r="KXF55" s="170"/>
      <c r="KXG55" s="188"/>
      <c r="KXH55" s="188"/>
      <c r="KXI55" s="188"/>
      <c r="KXJ55" s="179"/>
      <c r="KXK55" s="170"/>
      <c r="KXL55" s="188"/>
      <c r="KXM55" s="188"/>
      <c r="KXN55" s="188"/>
      <c r="KXO55" s="179"/>
      <c r="KXP55" s="170"/>
      <c r="KXQ55" s="188"/>
      <c r="KXR55" s="188"/>
      <c r="KXS55" s="188"/>
      <c r="KXT55" s="179"/>
      <c r="KXU55" s="170"/>
      <c r="KXV55" s="188"/>
      <c r="KXW55" s="188"/>
      <c r="KXX55" s="188"/>
      <c r="KXY55" s="179"/>
      <c r="KXZ55" s="170"/>
      <c r="KYA55" s="188"/>
      <c r="KYB55" s="188"/>
      <c r="KYC55" s="188"/>
      <c r="KYD55" s="179"/>
      <c r="KYE55" s="170"/>
      <c r="KYF55" s="188"/>
      <c r="KYG55" s="188"/>
      <c r="KYH55" s="188"/>
      <c r="KYI55" s="179"/>
      <c r="KYJ55" s="170"/>
      <c r="KYK55" s="188"/>
      <c r="KYL55" s="188"/>
      <c r="KYM55" s="188"/>
      <c r="KYN55" s="179"/>
      <c r="KYO55" s="170"/>
      <c r="KYP55" s="188"/>
      <c r="KYQ55" s="188"/>
      <c r="KYR55" s="188"/>
      <c r="KYS55" s="179"/>
      <c r="KYT55" s="170"/>
      <c r="KYU55" s="188"/>
      <c r="KYV55" s="188"/>
      <c r="KYW55" s="188"/>
      <c r="KYX55" s="179"/>
      <c r="KYY55" s="170"/>
      <c r="KYZ55" s="188"/>
      <c r="KZA55" s="188"/>
      <c r="KZB55" s="188"/>
      <c r="KZC55" s="179"/>
      <c r="KZD55" s="170"/>
      <c r="KZE55" s="188"/>
      <c r="KZF55" s="188"/>
      <c r="KZG55" s="188"/>
      <c r="KZH55" s="179"/>
      <c r="KZI55" s="170"/>
      <c r="KZJ55" s="188"/>
      <c r="KZK55" s="188"/>
      <c r="KZL55" s="188"/>
      <c r="KZM55" s="179"/>
      <c r="KZN55" s="170"/>
      <c r="KZO55" s="188"/>
      <c r="KZP55" s="188"/>
      <c r="KZQ55" s="188"/>
      <c r="KZR55" s="179"/>
      <c r="KZS55" s="170"/>
      <c r="KZT55" s="188"/>
      <c r="KZU55" s="188"/>
      <c r="KZV55" s="188"/>
      <c r="KZW55" s="179"/>
      <c r="KZX55" s="170"/>
      <c r="KZY55" s="188"/>
      <c r="KZZ55" s="188"/>
      <c r="LAA55" s="188"/>
      <c r="LAB55" s="179"/>
      <c r="LAC55" s="170"/>
      <c r="LAD55" s="188"/>
      <c r="LAE55" s="188"/>
      <c r="LAF55" s="188"/>
      <c r="LAG55" s="179"/>
      <c r="LAH55" s="170"/>
      <c r="LAI55" s="188"/>
      <c r="LAJ55" s="188"/>
      <c r="LAK55" s="188"/>
      <c r="LAL55" s="179"/>
      <c r="LAM55" s="170"/>
      <c r="LAN55" s="188"/>
      <c r="LAO55" s="188"/>
      <c r="LAP55" s="188"/>
      <c r="LAQ55" s="179"/>
      <c r="LAR55" s="170"/>
      <c r="LAS55" s="188"/>
      <c r="LAT55" s="188"/>
      <c r="LAU55" s="188"/>
      <c r="LAV55" s="179"/>
      <c r="LAW55" s="170"/>
      <c r="LAX55" s="188"/>
      <c r="LAY55" s="188"/>
      <c r="LAZ55" s="188"/>
      <c r="LBA55" s="179"/>
      <c r="LBB55" s="170"/>
      <c r="LBC55" s="188"/>
      <c r="LBD55" s="188"/>
      <c r="LBE55" s="188"/>
      <c r="LBF55" s="179"/>
      <c r="LBG55" s="170"/>
      <c r="LBH55" s="188"/>
      <c r="LBI55" s="188"/>
      <c r="LBJ55" s="188"/>
      <c r="LBK55" s="179"/>
      <c r="LBL55" s="170"/>
      <c r="LBM55" s="188"/>
      <c r="LBN55" s="188"/>
      <c r="LBO55" s="188"/>
      <c r="LBP55" s="179"/>
      <c r="LBQ55" s="170"/>
      <c r="LBR55" s="188"/>
      <c r="LBS55" s="188"/>
      <c r="LBT55" s="188"/>
      <c r="LBU55" s="179"/>
      <c r="LBV55" s="170"/>
      <c r="LBW55" s="188"/>
      <c r="LBX55" s="188"/>
      <c r="LBY55" s="188"/>
      <c r="LBZ55" s="179"/>
      <c r="LCA55" s="170"/>
      <c r="LCB55" s="188"/>
      <c r="LCC55" s="188"/>
      <c r="LCD55" s="188"/>
      <c r="LCE55" s="179"/>
      <c r="LCF55" s="170"/>
      <c r="LCG55" s="188"/>
      <c r="LCH55" s="188"/>
      <c r="LCI55" s="188"/>
      <c r="LCJ55" s="179"/>
      <c r="LCK55" s="170"/>
      <c r="LCL55" s="188"/>
      <c r="LCM55" s="188"/>
      <c r="LCN55" s="188"/>
      <c r="LCO55" s="179"/>
      <c r="LCP55" s="170"/>
      <c r="LCQ55" s="188"/>
      <c r="LCR55" s="188"/>
      <c r="LCS55" s="188"/>
      <c r="LCT55" s="179"/>
      <c r="LCU55" s="170"/>
      <c r="LCV55" s="188"/>
      <c r="LCW55" s="188"/>
      <c r="LCX55" s="188"/>
      <c r="LCY55" s="179"/>
      <c r="LCZ55" s="170"/>
      <c r="LDA55" s="188"/>
      <c r="LDB55" s="188"/>
      <c r="LDC55" s="188"/>
      <c r="LDD55" s="179"/>
      <c r="LDE55" s="170"/>
      <c r="LDF55" s="188"/>
      <c r="LDG55" s="188"/>
      <c r="LDH55" s="188"/>
      <c r="LDI55" s="179"/>
      <c r="LDJ55" s="170"/>
      <c r="LDK55" s="188"/>
      <c r="LDL55" s="188"/>
      <c r="LDM55" s="188"/>
      <c r="LDN55" s="179"/>
      <c r="LDO55" s="170"/>
      <c r="LDP55" s="188"/>
      <c r="LDQ55" s="188"/>
      <c r="LDR55" s="188"/>
      <c r="LDS55" s="179"/>
      <c r="LDT55" s="170"/>
      <c r="LDU55" s="188"/>
      <c r="LDV55" s="188"/>
      <c r="LDW55" s="188"/>
      <c r="LDX55" s="179"/>
      <c r="LDY55" s="170"/>
      <c r="LDZ55" s="188"/>
      <c r="LEA55" s="188"/>
      <c r="LEB55" s="188"/>
      <c r="LEC55" s="179"/>
      <c r="LED55" s="170"/>
      <c r="LEE55" s="188"/>
      <c r="LEF55" s="188"/>
      <c r="LEG55" s="188"/>
      <c r="LEH55" s="179"/>
      <c r="LEI55" s="170"/>
      <c r="LEJ55" s="188"/>
      <c r="LEK55" s="188"/>
      <c r="LEL55" s="188"/>
      <c r="LEM55" s="179"/>
      <c r="LEN55" s="170"/>
      <c r="LEO55" s="188"/>
      <c r="LEP55" s="188"/>
      <c r="LEQ55" s="188"/>
      <c r="LER55" s="179"/>
      <c r="LES55" s="170"/>
      <c r="LET55" s="188"/>
      <c r="LEU55" s="188"/>
      <c r="LEV55" s="188"/>
      <c r="LEW55" s="179"/>
      <c r="LEX55" s="170"/>
      <c r="LEY55" s="188"/>
      <c r="LEZ55" s="188"/>
      <c r="LFA55" s="188"/>
      <c r="LFB55" s="179"/>
      <c r="LFC55" s="170"/>
      <c r="LFD55" s="188"/>
      <c r="LFE55" s="188"/>
      <c r="LFF55" s="188"/>
      <c r="LFG55" s="179"/>
      <c r="LFH55" s="170"/>
      <c r="LFI55" s="188"/>
      <c r="LFJ55" s="188"/>
      <c r="LFK55" s="188"/>
      <c r="LFL55" s="179"/>
      <c r="LFM55" s="170"/>
      <c r="LFN55" s="188"/>
      <c r="LFO55" s="188"/>
      <c r="LFP55" s="188"/>
      <c r="LFQ55" s="179"/>
      <c r="LFR55" s="170"/>
      <c r="LFS55" s="188"/>
      <c r="LFT55" s="188"/>
      <c r="LFU55" s="188"/>
      <c r="LFV55" s="179"/>
      <c r="LFW55" s="170"/>
      <c r="LFX55" s="188"/>
      <c r="LFY55" s="188"/>
      <c r="LFZ55" s="188"/>
      <c r="LGA55" s="179"/>
      <c r="LGB55" s="170"/>
      <c r="LGC55" s="188"/>
      <c r="LGD55" s="188"/>
      <c r="LGE55" s="188"/>
      <c r="LGF55" s="179"/>
      <c r="LGG55" s="170"/>
      <c r="LGH55" s="188"/>
      <c r="LGI55" s="188"/>
      <c r="LGJ55" s="188"/>
      <c r="LGK55" s="179"/>
      <c r="LGL55" s="170"/>
      <c r="LGM55" s="188"/>
      <c r="LGN55" s="188"/>
      <c r="LGO55" s="188"/>
      <c r="LGP55" s="179"/>
      <c r="LGQ55" s="170"/>
      <c r="LGR55" s="188"/>
      <c r="LGS55" s="188"/>
      <c r="LGT55" s="188"/>
      <c r="LGU55" s="179"/>
      <c r="LGV55" s="170"/>
      <c r="LGW55" s="188"/>
      <c r="LGX55" s="188"/>
      <c r="LGY55" s="188"/>
      <c r="LGZ55" s="179"/>
      <c r="LHA55" s="170"/>
      <c r="LHB55" s="188"/>
      <c r="LHC55" s="188"/>
      <c r="LHD55" s="188"/>
      <c r="LHE55" s="179"/>
      <c r="LHF55" s="170"/>
      <c r="LHG55" s="188"/>
      <c r="LHH55" s="188"/>
      <c r="LHI55" s="188"/>
      <c r="LHJ55" s="179"/>
      <c r="LHK55" s="170"/>
      <c r="LHL55" s="188"/>
      <c r="LHM55" s="188"/>
      <c r="LHN55" s="188"/>
      <c r="LHO55" s="179"/>
      <c r="LHP55" s="170"/>
      <c r="LHQ55" s="188"/>
      <c r="LHR55" s="188"/>
      <c r="LHS55" s="188"/>
      <c r="LHT55" s="179"/>
      <c r="LHU55" s="170"/>
      <c r="LHV55" s="188"/>
      <c r="LHW55" s="188"/>
      <c r="LHX55" s="188"/>
      <c r="LHY55" s="179"/>
      <c r="LHZ55" s="170"/>
      <c r="LIA55" s="188"/>
      <c r="LIB55" s="188"/>
      <c r="LIC55" s="188"/>
      <c r="LID55" s="179"/>
      <c r="LIE55" s="170"/>
      <c r="LIF55" s="188"/>
      <c r="LIG55" s="188"/>
      <c r="LIH55" s="188"/>
      <c r="LII55" s="179"/>
      <c r="LIJ55" s="170"/>
      <c r="LIK55" s="188"/>
      <c r="LIL55" s="188"/>
      <c r="LIM55" s="188"/>
      <c r="LIN55" s="179"/>
      <c r="LIO55" s="170"/>
      <c r="LIP55" s="188"/>
      <c r="LIQ55" s="188"/>
      <c r="LIR55" s="188"/>
      <c r="LIS55" s="179"/>
      <c r="LIT55" s="170"/>
      <c r="LIU55" s="188"/>
      <c r="LIV55" s="188"/>
      <c r="LIW55" s="188"/>
      <c r="LIX55" s="179"/>
      <c r="LIY55" s="170"/>
      <c r="LIZ55" s="188"/>
      <c r="LJA55" s="188"/>
      <c r="LJB55" s="188"/>
      <c r="LJC55" s="179"/>
      <c r="LJD55" s="170"/>
      <c r="LJE55" s="188"/>
      <c r="LJF55" s="188"/>
      <c r="LJG55" s="188"/>
      <c r="LJH55" s="179"/>
      <c r="LJI55" s="170"/>
      <c r="LJJ55" s="188"/>
      <c r="LJK55" s="188"/>
      <c r="LJL55" s="188"/>
      <c r="LJM55" s="179"/>
      <c r="LJN55" s="170"/>
      <c r="LJO55" s="188"/>
      <c r="LJP55" s="188"/>
      <c r="LJQ55" s="188"/>
      <c r="LJR55" s="179"/>
      <c r="LJS55" s="170"/>
      <c r="LJT55" s="188"/>
      <c r="LJU55" s="188"/>
      <c r="LJV55" s="188"/>
      <c r="LJW55" s="179"/>
      <c r="LJX55" s="170"/>
      <c r="LJY55" s="188"/>
      <c r="LJZ55" s="188"/>
      <c r="LKA55" s="188"/>
      <c r="LKB55" s="179"/>
      <c r="LKC55" s="170"/>
      <c r="LKD55" s="188"/>
      <c r="LKE55" s="188"/>
      <c r="LKF55" s="188"/>
      <c r="LKG55" s="179"/>
      <c r="LKH55" s="170"/>
      <c r="LKI55" s="188"/>
      <c r="LKJ55" s="188"/>
      <c r="LKK55" s="188"/>
      <c r="LKL55" s="179"/>
      <c r="LKM55" s="170"/>
      <c r="LKN55" s="188"/>
      <c r="LKO55" s="188"/>
      <c r="LKP55" s="188"/>
      <c r="LKQ55" s="179"/>
      <c r="LKR55" s="170"/>
      <c r="LKS55" s="188"/>
      <c r="LKT55" s="188"/>
      <c r="LKU55" s="188"/>
      <c r="LKV55" s="179"/>
      <c r="LKW55" s="170"/>
      <c r="LKX55" s="188"/>
      <c r="LKY55" s="188"/>
      <c r="LKZ55" s="188"/>
      <c r="LLA55" s="179"/>
      <c r="LLB55" s="170"/>
      <c r="LLC55" s="188"/>
      <c r="LLD55" s="188"/>
      <c r="LLE55" s="188"/>
      <c r="LLF55" s="179"/>
      <c r="LLG55" s="170"/>
      <c r="LLH55" s="188"/>
      <c r="LLI55" s="188"/>
      <c r="LLJ55" s="188"/>
      <c r="LLK55" s="179"/>
      <c r="LLL55" s="170"/>
      <c r="LLM55" s="188"/>
      <c r="LLN55" s="188"/>
      <c r="LLO55" s="188"/>
      <c r="LLP55" s="179"/>
      <c r="LLQ55" s="170"/>
      <c r="LLR55" s="188"/>
      <c r="LLS55" s="188"/>
      <c r="LLT55" s="188"/>
      <c r="LLU55" s="179"/>
      <c r="LLV55" s="170"/>
      <c r="LLW55" s="188"/>
      <c r="LLX55" s="188"/>
      <c r="LLY55" s="188"/>
      <c r="LLZ55" s="179"/>
      <c r="LMA55" s="170"/>
      <c r="LMB55" s="188"/>
      <c r="LMC55" s="188"/>
      <c r="LMD55" s="188"/>
      <c r="LME55" s="179"/>
      <c r="LMF55" s="170"/>
      <c r="LMG55" s="188"/>
      <c r="LMH55" s="188"/>
      <c r="LMI55" s="188"/>
      <c r="LMJ55" s="179"/>
      <c r="LMK55" s="170"/>
      <c r="LML55" s="188"/>
      <c r="LMM55" s="188"/>
      <c r="LMN55" s="188"/>
      <c r="LMO55" s="179"/>
      <c r="LMP55" s="170"/>
      <c r="LMQ55" s="188"/>
      <c r="LMR55" s="188"/>
      <c r="LMS55" s="188"/>
      <c r="LMT55" s="179"/>
      <c r="LMU55" s="170"/>
      <c r="LMV55" s="188"/>
      <c r="LMW55" s="188"/>
      <c r="LMX55" s="188"/>
      <c r="LMY55" s="179"/>
      <c r="LMZ55" s="170"/>
      <c r="LNA55" s="188"/>
      <c r="LNB55" s="188"/>
      <c r="LNC55" s="188"/>
      <c r="LND55" s="179"/>
      <c r="LNE55" s="170"/>
      <c r="LNF55" s="188"/>
      <c r="LNG55" s="188"/>
      <c r="LNH55" s="188"/>
      <c r="LNI55" s="179"/>
      <c r="LNJ55" s="170"/>
      <c r="LNK55" s="188"/>
      <c r="LNL55" s="188"/>
      <c r="LNM55" s="188"/>
      <c r="LNN55" s="179"/>
      <c r="LNO55" s="170"/>
      <c r="LNP55" s="188"/>
      <c r="LNQ55" s="188"/>
      <c r="LNR55" s="188"/>
      <c r="LNS55" s="179"/>
      <c r="LNT55" s="170"/>
      <c r="LNU55" s="188"/>
      <c r="LNV55" s="188"/>
      <c r="LNW55" s="188"/>
      <c r="LNX55" s="179"/>
      <c r="LNY55" s="170"/>
      <c r="LNZ55" s="188"/>
      <c r="LOA55" s="188"/>
      <c r="LOB55" s="188"/>
      <c r="LOC55" s="179"/>
      <c r="LOD55" s="170"/>
      <c r="LOE55" s="188"/>
      <c r="LOF55" s="188"/>
      <c r="LOG55" s="188"/>
      <c r="LOH55" s="179"/>
      <c r="LOI55" s="170"/>
      <c r="LOJ55" s="188"/>
      <c r="LOK55" s="188"/>
      <c r="LOL55" s="188"/>
      <c r="LOM55" s="179"/>
      <c r="LON55" s="170"/>
      <c r="LOO55" s="188"/>
      <c r="LOP55" s="188"/>
      <c r="LOQ55" s="188"/>
      <c r="LOR55" s="179"/>
      <c r="LOS55" s="170"/>
      <c r="LOT55" s="188"/>
      <c r="LOU55" s="188"/>
      <c r="LOV55" s="188"/>
      <c r="LOW55" s="179"/>
      <c r="LOX55" s="170"/>
      <c r="LOY55" s="188"/>
      <c r="LOZ55" s="188"/>
      <c r="LPA55" s="188"/>
      <c r="LPB55" s="179"/>
      <c r="LPC55" s="170"/>
      <c r="LPD55" s="188"/>
      <c r="LPE55" s="188"/>
      <c r="LPF55" s="188"/>
      <c r="LPG55" s="179"/>
      <c r="LPH55" s="170"/>
      <c r="LPI55" s="188"/>
      <c r="LPJ55" s="188"/>
      <c r="LPK55" s="188"/>
      <c r="LPL55" s="179"/>
      <c r="LPM55" s="170"/>
      <c r="LPN55" s="188"/>
      <c r="LPO55" s="188"/>
      <c r="LPP55" s="188"/>
      <c r="LPQ55" s="179"/>
      <c r="LPR55" s="170"/>
      <c r="LPS55" s="188"/>
      <c r="LPT55" s="188"/>
      <c r="LPU55" s="188"/>
      <c r="LPV55" s="179"/>
      <c r="LPW55" s="170"/>
      <c r="LPX55" s="188"/>
      <c r="LPY55" s="188"/>
      <c r="LPZ55" s="188"/>
      <c r="LQA55" s="179"/>
      <c r="LQB55" s="170"/>
      <c r="LQC55" s="188"/>
      <c r="LQD55" s="188"/>
      <c r="LQE55" s="188"/>
      <c r="LQF55" s="179"/>
      <c r="LQG55" s="170"/>
      <c r="LQH55" s="188"/>
      <c r="LQI55" s="188"/>
      <c r="LQJ55" s="188"/>
      <c r="LQK55" s="179"/>
      <c r="LQL55" s="170"/>
      <c r="LQM55" s="188"/>
      <c r="LQN55" s="188"/>
      <c r="LQO55" s="188"/>
      <c r="LQP55" s="179"/>
      <c r="LQQ55" s="170"/>
      <c r="LQR55" s="188"/>
      <c r="LQS55" s="188"/>
      <c r="LQT55" s="188"/>
      <c r="LQU55" s="179"/>
      <c r="LQV55" s="170"/>
      <c r="LQW55" s="188"/>
      <c r="LQX55" s="188"/>
      <c r="LQY55" s="188"/>
      <c r="LQZ55" s="179"/>
      <c r="LRA55" s="170"/>
      <c r="LRB55" s="188"/>
      <c r="LRC55" s="188"/>
      <c r="LRD55" s="188"/>
      <c r="LRE55" s="179"/>
      <c r="LRF55" s="170"/>
      <c r="LRG55" s="188"/>
      <c r="LRH55" s="188"/>
      <c r="LRI55" s="188"/>
      <c r="LRJ55" s="179"/>
      <c r="LRK55" s="170"/>
      <c r="LRL55" s="188"/>
      <c r="LRM55" s="188"/>
      <c r="LRN55" s="188"/>
      <c r="LRO55" s="179"/>
      <c r="LRP55" s="170"/>
      <c r="LRQ55" s="188"/>
      <c r="LRR55" s="188"/>
      <c r="LRS55" s="188"/>
      <c r="LRT55" s="179"/>
      <c r="LRU55" s="170"/>
      <c r="LRV55" s="188"/>
      <c r="LRW55" s="188"/>
      <c r="LRX55" s="188"/>
      <c r="LRY55" s="179"/>
      <c r="LRZ55" s="170"/>
      <c r="LSA55" s="188"/>
      <c r="LSB55" s="188"/>
      <c r="LSC55" s="188"/>
      <c r="LSD55" s="179"/>
      <c r="LSE55" s="170"/>
      <c r="LSF55" s="188"/>
      <c r="LSG55" s="188"/>
      <c r="LSH55" s="188"/>
      <c r="LSI55" s="179"/>
      <c r="LSJ55" s="170"/>
      <c r="LSK55" s="188"/>
      <c r="LSL55" s="188"/>
      <c r="LSM55" s="188"/>
      <c r="LSN55" s="179"/>
      <c r="LSO55" s="170"/>
      <c r="LSP55" s="188"/>
      <c r="LSQ55" s="188"/>
      <c r="LSR55" s="188"/>
      <c r="LSS55" s="179"/>
      <c r="LST55" s="170"/>
      <c r="LSU55" s="188"/>
      <c r="LSV55" s="188"/>
      <c r="LSW55" s="188"/>
      <c r="LSX55" s="179"/>
      <c r="LSY55" s="170"/>
      <c r="LSZ55" s="188"/>
      <c r="LTA55" s="188"/>
      <c r="LTB55" s="188"/>
      <c r="LTC55" s="179"/>
      <c r="LTD55" s="170"/>
      <c r="LTE55" s="188"/>
      <c r="LTF55" s="188"/>
      <c r="LTG55" s="188"/>
      <c r="LTH55" s="179"/>
      <c r="LTI55" s="170"/>
      <c r="LTJ55" s="188"/>
      <c r="LTK55" s="188"/>
      <c r="LTL55" s="188"/>
      <c r="LTM55" s="179"/>
      <c r="LTN55" s="170"/>
      <c r="LTO55" s="188"/>
      <c r="LTP55" s="188"/>
      <c r="LTQ55" s="188"/>
      <c r="LTR55" s="179"/>
      <c r="LTS55" s="170"/>
      <c r="LTT55" s="188"/>
      <c r="LTU55" s="188"/>
      <c r="LTV55" s="188"/>
      <c r="LTW55" s="179"/>
      <c r="LTX55" s="170"/>
      <c r="LTY55" s="188"/>
      <c r="LTZ55" s="188"/>
      <c r="LUA55" s="188"/>
      <c r="LUB55" s="179"/>
      <c r="LUC55" s="170"/>
      <c r="LUD55" s="188"/>
      <c r="LUE55" s="188"/>
      <c r="LUF55" s="188"/>
      <c r="LUG55" s="179"/>
      <c r="LUH55" s="170"/>
      <c r="LUI55" s="188"/>
      <c r="LUJ55" s="188"/>
      <c r="LUK55" s="188"/>
      <c r="LUL55" s="179"/>
      <c r="LUM55" s="170"/>
      <c r="LUN55" s="188"/>
      <c r="LUO55" s="188"/>
      <c r="LUP55" s="188"/>
      <c r="LUQ55" s="179"/>
      <c r="LUR55" s="170"/>
      <c r="LUS55" s="188"/>
      <c r="LUT55" s="188"/>
      <c r="LUU55" s="188"/>
      <c r="LUV55" s="179"/>
      <c r="LUW55" s="170"/>
      <c r="LUX55" s="188"/>
      <c r="LUY55" s="188"/>
      <c r="LUZ55" s="188"/>
      <c r="LVA55" s="179"/>
      <c r="LVB55" s="170"/>
      <c r="LVC55" s="188"/>
      <c r="LVD55" s="188"/>
      <c r="LVE55" s="188"/>
      <c r="LVF55" s="179"/>
      <c r="LVG55" s="170"/>
      <c r="LVH55" s="188"/>
      <c r="LVI55" s="188"/>
      <c r="LVJ55" s="188"/>
      <c r="LVK55" s="179"/>
      <c r="LVL55" s="170"/>
      <c r="LVM55" s="188"/>
      <c r="LVN55" s="188"/>
      <c r="LVO55" s="188"/>
      <c r="LVP55" s="179"/>
      <c r="LVQ55" s="170"/>
      <c r="LVR55" s="188"/>
      <c r="LVS55" s="188"/>
      <c r="LVT55" s="188"/>
      <c r="LVU55" s="179"/>
      <c r="LVV55" s="170"/>
      <c r="LVW55" s="188"/>
      <c r="LVX55" s="188"/>
      <c r="LVY55" s="188"/>
      <c r="LVZ55" s="179"/>
      <c r="LWA55" s="170"/>
      <c r="LWB55" s="188"/>
      <c r="LWC55" s="188"/>
      <c r="LWD55" s="188"/>
      <c r="LWE55" s="179"/>
      <c r="LWF55" s="170"/>
      <c r="LWG55" s="188"/>
      <c r="LWH55" s="188"/>
      <c r="LWI55" s="188"/>
      <c r="LWJ55" s="179"/>
      <c r="LWK55" s="170"/>
      <c r="LWL55" s="188"/>
      <c r="LWM55" s="188"/>
      <c r="LWN55" s="188"/>
      <c r="LWO55" s="179"/>
      <c r="LWP55" s="170"/>
      <c r="LWQ55" s="188"/>
      <c r="LWR55" s="188"/>
      <c r="LWS55" s="188"/>
      <c r="LWT55" s="179"/>
      <c r="LWU55" s="170"/>
      <c r="LWV55" s="188"/>
      <c r="LWW55" s="188"/>
      <c r="LWX55" s="188"/>
      <c r="LWY55" s="179"/>
      <c r="LWZ55" s="170"/>
      <c r="LXA55" s="188"/>
      <c r="LXB55" s="188"/>
      <c r="LXC55" s="188"/>
      <c r="LXD55" s="179"/>
      <c r="LXE55" s="170"/>
      <c r="LXF55" s="188"/>
      <c r="LXG55" s="188"/>
      <c r="LXH55" s="188"/>
      <c r="LXI55" s="179"/>
      <c r="LXJ55" s="170"/>
      <c r="LXK55" s="188"/>
      <c r="LXL55" s="188"/>
      <c r="LXM55" s="188"/>
      <c r="LXN55" s="179"/>
      <c r="LXO55" s="170"/>
      <c r="LXP55" s="188"/>
      <c r="LXQ55" s="188"/>
      <c r="LXR55" s="188"/>
      <c r="LXS55" s="179"/>
      <c r="LXT55" s="170"/>
      <c r="LXU55" s="188"/>
      <c r="LXV55" s="188"/>
      <c r="LXW55" s="188"/>
      <c r="LXX55" s="179"/>
      <c r="LXY55" s="170"/>
      <c r="LXZ55" s="188"/>
      <c r="LYA55" s="188"/>
      <c r="LYB55" s="188"/>
      <c r="LYC55" s="179"/>
      <c r="LYD55" s="170"/>
      <c r="LYE55" s="188"/>
      <c r="LYF55" s="188"/>
      <c r="LYG55" s="188"/>
      <c r="LYH55" s="179"/>
      <c r="LYI55" s="170"/>
      <c r="LYJ55" s="188"/>
      <c r="LYK55" s="188"/>
      <c r="LYL55" s="188"/>
      <c r="LYM55" s="179"/>
      <c r="LYN55" s="170"/>
      <c r="LYO55" s="188"/>
      <c r="LYP55" s="188"/>
      <c r="LYQ55" s="188"/>
      <c r="LYR55" s="179"/>
      <c r="LYS55" s="170"/>
      <c r="LYT55" s="188"/>
      <c r="LYU55" s="188"/>
      <c r="LYV55" s="188"/>
      <c r="LYW55" s="179"/>
      <c r="LYX55" s="170"/>
      <c r="LYY55" s="188"/>
      <c r="LYZ55" s="188"/>
      <c r="LZA55" s="188"/>
      <c r="LZB55" s="179"/>
      <c r="LZC55" s="170"/>
      <c r="LZD55" s="188"/>
      <c r="LZE55" s="188"/>
      <c r="LZF55" s="188"/>
      <c r="LZG55" s="179"/>
      <c r="LZH55" s="170"/>
      <c r="LZI55" s="188"/>
      <c r="LZJ55" s="188"/>
      <c r="LZK55" s="188"/>
      <c r="LZL55" s="179"/>
      <c r="LZM55" s="170"/>
      <c r="LZN55" s="188"/>
      <c r="LZO55" s="188"/>
      <c r="LZP55" s="188"/>
      <c r="LZQ55" s="179"/>
      <c r="LZR55" s="170"/>
      <c r="LZS55" s="188"/>
      <c r="LZT55" s="188"/>
      <c r="LZU55" s="188"/>
      <c r="LZV55" s="179"/>
      <c r="LZW55" s="170"/>
      <c r="LZX55" s="188"/>
      <c r="LZY55" s="188"/>
      <c r="LZZ55" s="188"/>
      <c r="MAA55" s="179"/>
      <c r="MAB55" s="170"/>
      <c r="MAC55" s="188"/>
      <c r="MAD55" s="188"/>
      <c r="MAE55" s="188"/>
      <c r="MAF55" s="179"/>
      <c r="MAG55" s="170"/>
      <c r="MAH55" s="188"/>
      <c r="MAI55" s="188"/>
      <c r="MAJ55" s="188"/>
      <c r="MAK55" s="179"/>
      <c r="MAL55" s="170"/>
      <c r="MAM55" s="188"/>
      <c r="MAN55" s="188"/>
      <c r="MAO55" s="188"/>
      <c r="MAP55" s="179"/>
      <c r="MAQ55" s="170"/>
      <c r="MAR55" s="188"/>
      <c r="MAS55" s="188"/>
      <c r="MAT55" s="188"/>
      <c r="MAU55" s="179"/>
      <c r="MAV55" s="170"/>
      <c r="MAW55" s="188"/>
      <c r="MAX55" s="188"/>
      <c r="MAY55" s="188"/>
      <c r="MAZ55" s="179"/>
      <c r="MBA55" s="170"/>
      <c r="MBB55" s="188"/>
      <c r="MBC55" s="188"/>
      <c r="MBD55" s="188"/>
      <c r="MBE55" s="179"/>
      <c r="MBF55" s="170"/>
      <c r="MBG55" s="188"/>
      <c r="MBH55" s="188"/>
      <c r="MBI55" s="188"/>
      <c r="MBJ55" s="179"/>
      <c r="MBK55" s="170"/>
      <c r="MBL55" s="188"/>
      <c r="MBM55" s="188"/>
      <c r="MBN55" s="188"/>
      <c r="MBO55" s="179"/>
      <c r="MBP55" s="170"/>
      <c r="MBQ55" s="188"/>
      <c r="MBR55" s="188"/>
      <c r="MBS55" s="188"/>
      <c r="MBT55" s="179"/>
      <c r="MBU55" s="170"/>
      <c r="MBV55" s="188"/>
      <c r="MBW55" s="188"/>
      <c r="MBX55" s="188"/>
      <c r="MBY55" s="179"/>
      <c r="MBZ55" s="170"/>
      <c r="MCA55" s="188"/>
      <c r="MCB55" s="188"/>
      <c r="MCC55" s="188"/>
      <c r="MCD55" s="179"/>
      <c r="MCE55" s="170"/>
      <c r="MCF55" s="188"/>
      <c r="MCG55" s="188"/>
      <c r="MCH55" s="188"/>
      <c r="MCI55" s="179"/>
      <c r="MCJ55" s="170"/>
      <c r="MCK55" s="188"/>
      <c r="MCL55" s="188"/>
      <c r="MCM55" s="188"/>
      <c r="MCN55" s="179"/>
      <c r="MCO55" s="170"/>
      <c r="MCP55" s="188"/>
      <c r="MCQ55" s="188"/>
      <c r="MCR55" s="188"/>
      <c r="MCS55" s="179"/>
      <c r="MCT55" s="170"/>
      <c r="MCU55" s="188"/>
      <c r="MCV55" s="188"/>
      <c r="MCW55" s="188"/>
      <c r="MCX55" s="179"/>
      <c r="MCY55" s="170"/>
      <c r="MCZ55" s="188"/>
      <c r="MDA55" s="188"/>
      <c r="MDB55" s="188"/>
      <c r="MDC55" s="179"/>
      <c r="MDD55" s="170"/>
      <c r="MDE55" s="188"/>
      <c r="MDF55" s="188"/>
      <c r="MDG55" s="188"/>
      <c r="MDH55" s="179"/>
      <c r="MDI55" s="170"/>
      <c r="MDJ55" s="188"/>
      <c r="MDK55" s="188"/>
      <c r="MDL55" s="188"/>
      <c r="MDM55" s="179"/>
      <c r="MDN55" s="170"/>
      <c r="MDO55" s="188"/>
      <c r="MDP55" s="188"/>
      <c r="MDQ55" s="188"/>
      <c r="MDR55" s="179"/>
      <c r="MDS55" s="170"/>
      <c r="MDT55" s="188"/>
      <c r="MDU55" s="188"/>
      <c r="MDV55" s="188"/>
      <c r="MDW55" s="179"/>
      <c r="MDX55" s="170"/>
      <c r="MDY55" s="188"/>
      <c r="MDZ55" s="188"/>
      <c r="MEA55" s="188"/>
      <c r="MEB55" s="179"/>
      <c r="MEC55" s="170"/>
      <c r="MED55" s="188"/>
      <c r="MEE55" s="188"/>
      <c r="MEF55" s="188"/>
      <c r="MEG55" s="179"/>
      <c r="MEH55" s="170"/>
      <c r="MEI55" s="188"/>
      <c r="MEJ55" s="188"/>
      <c r="MEK55" s="188"/>
      <c r="MEL55" s="179"/>
      <c r="MEM55" s="170"/>
      <c r="MEN55" s="188"/>
      <c r="MEO55" s="188"/>
      <c r="MEP55" s="188"/>
      <c r="MEQ55" s="179"/>
      <c r="MER55" s="170"/>
      <c r="MES55" s="188"/>
      <c r="MET55" s="188"/>
      <c r="MEU55" s="188"/>
      <c r="MEV55" s="179"/>
      <c r="MEW55" s="170"/>
      <c r="MEX55" s="188"/>
      <c r="MEY55" s="188"/>
      <c r="MEZ55" s="188"/>
      <c r="MFA55" s="179"/>
      <c r="MFB55" s="170"/>
      <c r="MFC55" s="188"/>
      <c r="MFD55" s="188"/>
      <c r="MFE55" s="188"/>
      <c r="MFF55" s="179"/>
      <c r="MFG55" s="170"/>
      <c r="MFH55" s="188"/>
      <c r="MFI55" s="188"/>
      <c r="MFJ55" s="188"/>
      <c r="MFK55" s="179"/>
      <c r="MFL55" s="170"/>
      <c r="MFM55" s="188"/>
      <c r="MFN55" s="188"/>
      <c r="MFO55" s="188"/>
      <c r="MFP55" s="179"/>
      <c r="MFQ55" s="170"/>
      <c r="MFR55" s="188"/>
      <c r="MFS55" s="188"/>
      <c r="MFT55" s="188"/>
      <c r="MFU55" s="179"/>
      <c r="MFV55" s="170"/>
      <c r="MFW55" s="188"/>
      <c r="MFX55" s="188"/>
      <c r="MFY55" s="188"/>
      <c r="MFZ55" s="179"/>
      <c r="MGA55" s="170"/>
      <c r="MGB55" s="188"/>
      <c r="MGC55" s="188"/>
      <c r="MGD55" s="188"/>
      <c r="MGE55" s="179"/>
      <c r="MGF55" s="170"/>
      <c r="MGG55" s="188"/>
      <c r="MGH55" s="188"/>
      <c r="MGI55" s="188"/>
      <c r="MGJ55" s="179"/>
      <c r="MGK55" s="170"/>
      <c r="MGL55" s="188"/>
      <c r="MGM55" s="188"/>
      <c r="MGN55" s="188"/>
      <c r="MGO55" s="179"/>
      <c r="MGP55" s="170"/>
      <c r="MGQ55" s="188"/>
      <c r="MGR55" s="188"/>
      <c r="MGS55" s="188"/>
      <c r="MGT55" s="179"/>
      <c r="MGU55" s="170"/>
      <c r="MGV55" s="188"/>
      <c r="MGW55" s="188"/>
      <c r="MGX55" s="188"/>
      <c r="MGY55" s="179"/>
      <c r="MGZ55" s="170"/>
      <c r="MHA55" s="188"/>
      <c r="MHB55" s="188"/>
      <c r="MHC55" s="188"/>
      <c r="MHD55" s="179"/>
      <c r="MHE55" s="170"/>
      <c r="MHF55" s="188"/>
      <c r="MHG55" s="188"/>
      <c r="MHH55" s="188"/>
      <c r="MHI55" s="179"/>
      <c r="MHJ55" s="170"/>
      <c r="MHK55" s="188"/>
      <c r="MHL55" s="188"/>
      <c r="MHM55" s="188"/>
      <c r="MHN55" s="179"/>
      <c r="MHO55" s="170"/>
      <c r="MHP55" s="188"/>
      <c r="MHQ55" s="188"/>
      <c r="MHR55" s="188"/>
      <c r="MHS55" s="179"/>
      <c r="MHT55" s="170"/>
      <c r="MHU55" s="188"/>
      <c r="MHV55" s="188"/>
      <c r="MHW55" s="188"/>
      <c r="MHX55" s="179"/>
      <c r="MHY55" s="170"/>
      <c r="MHZ55" s="188"/>
      <c r="MIA55" s="188"/>
      <c r="MIB55" s="188"/>
      <c r="MIC55" s="179"/>
      <c r="MID55" s="170"/>
      <c r="MIE55" s="188"/>
      <c r="MIF55" s="188"/>
      <c r="MIG55" s="188"/>
      <c r="MIH55" s="179"/>
      <c r="MII55" s="170"/>
      <c r="MIJ55" s="188"/>
      <c r="MIK55" s="188"/>
      <c r="MIL55" s="188"/>
      <c r="MIM55" s="179"/>
      <c r="MIN55" s="170"/>
      <c r="MIO55" s="188"/>
      <c r="MIP55" s="188"/>
      <c r="MIQ55" s="188"/>
      <c r="MIR55" s="179"/>
      <c r="MIS55" s="170"/>
      <c r="MIT55" s="188"/>
      <c r="MIU55" s="188"/>
      <c r="MIV55" s="188"/>
      <c r="MIW55" s="179"/>
      <c r="MIX55" s="170"/>
      <c r="MIY55" s="188"/>
      <c r="MIZ55" s="188"/>
      <c r="MJA55" s="188"/>
      <c r="MJB55" s="179"/>
      <c r="MJC55" s="170"/>
      <c r="MJD55" s="188"/>
      <c r="MJE55" s="188"/>
      <c r="MJF55" s="188"/>
      <c r="MJG55" s="179"/>
      <c r="MJH55" s="170"/>
      <c r="MJI55" s="188"/>
      <c r="MJJ55" s="188"/>
      <c r="MJK55" s="188"/>
      <c r="MJL55" s="179"/>
      <c r="MJM55" s="170"/>
      <c r="MJN55" s="188"/>
      <c r="MJO55" s="188"/>
      <c r="MJP55" s="188"/>
      <c r="MJQ55" s="179"/>
      <c r="MJR55" s="170"/>
      <c r="MJS55" s="188"/>
      <c r="MJT55" s="188"/>
      <c r="MJU55" s="188"/>
      <c r="MJV55" s="179"/>
      <c r="MJW55" s="170"/>
      <c r="MJX55" s="188"/>
      <c r="MJY55" s="188"/>
      <c r="MJZ55" s="188"/>
      <c r="MKA55" s="179"/>
      <c r="MKB55" s="170"/>
      <c r="MKC55" s="188"/>
      <c r="MKD55" s="188"/>
      <c r="MKE55" s="188"/>
      <c r="MKF55" s="179"/>
      <c r="MKG55" s="170"/>
      <c r="MKH55" s="188"/>
      <c r="MKI55" s="188"/>
      <c r="MKJ55" s="188"/>
      <c r="MKK55" s="179"/>
      <c r="MKL55" s="170"/>
      <c r="MKM55" s="188"/>
      <c r="MKN55" s="188"/>
      <c r="MKO55" s="188"/>
      <c r="MKP55" s="179"/>
      <c r="MKQ55" s="170"/>
      <c r="MKR55" s="188"/>
      <c r="MKS55" s="188"/>
      <c r="MKT55" s="188"/>
      <c r="MKU55" s="179"/>
      <c r="MKV55" s="170"/>
      <c r="MKW55" s="188"/>
      <c r="MKX55" s="188"/>
      <c r="MKY55" s="188"/>
      <c r="MKZ55" s="179"/>
      <c r="MLA55" s="170"/>
      <c r="MLB55" s="188"/>
      <c r="MLC55" s="188"/>
      <c r="MLD55" s="188"/>
      <c r="MLE55" s="179"/>
      <c r="MLF55" s="170"/>
      <c r="MLG55" s="188"/>
      <c r="MLH55" s="188"/>
      <c r="MLI55" s="188"/>
      <c r="MLJ55" s="179"/>
      <c r="MLK55" s="170"/>
      <c r="MLL55" s="188"/>
      <c r="MLM55" s="188"/>
      <c r="MLN55" s="188"/>
      <c r="MLO55" s="179"/>
      <c r="MLP55" s="170"/>
      <c r="MLQ55" s="188"/>
      <c r="MLR55" s="188"/>
      <c r="MLS55" s="188"/>
      <c r="MLT55" s="179"/>
      <c r="MLU55" s="170"/>
      <c r="MLV55" s="188"/>
      <c r="MLW55" s="188"/>
      <c r="MLX55" s="188"/>
      <c r="MLY55" s="179"/>
      <c r="MLZ55" s="170"/>
      <c r="MMA55" s="188"/>
      <c r="MMB55" s="188"/>
      <c r="MMC55" s="188"/>
      <c r="MMD55" s="179"/>
      <c r="MME55" s="170"/>
      <c r="MMF55" s="188"/>
      <c r="MMG55" s="188"/>
      <c r="MMH55" s="188"/>
      <c r="MMI55" s="179"/>
      <c r="MMJ55" s="170"/>
      <c r="MMK55" s="188"/>
      <c r="MML55" s="188"/>
      <c r="MMM55" s="188"/>
      <c r="MMN55" s="179"/>
      <c r="MMO55" s="170"/>
      <c r="MMP55" s="188"/>
      <c r="MMQ55" s="188"/>
      <c r="MMR55" s="188"/>
      <c r="MMS55" s="179"/>
      <c r="MMT55" s="170"/>
      <c r="MMU55" s="188"/>
      <c r="MMV55" s="188"/>
      <c r="MMW55" s="188"/>
      <c r="MMX55" s="179"/>
      <c r="MMY55" s="170"/>
      <c r="MMZ55" s="188"/>
      <c r="MNA55" s="188"/>
      <c r="MNB55" s="188"/>
      <c r="MNC55" s="179"/>
      <c r="MND55" s="170"/>
      <c r="MNE55" s="188"/>
      <c r="MNF55" s="188"/>
      <c r="MNG55" s="188"/>
      <c r="MNH55" s="179"/>
      <c r="MNI55" s="170"/>
      <c r="MNJ55" s="188"/>
      <c r="MNK55" s="188"/>
      <c r="MNL55" s="188"/>
      <c r="MNM55" s="179"/>
      <c r="MNN55" s="170"/>
      <c r="MNO55" s="188"/>
      <c r="MNP55" s="188"/>
      <c r="MNQ55" s="188"/>
      <c r="MNR55" s="179"/>
      <c r="MNS55" s="170"/>
      <c r="MNT55" s="188"/>
      <c r="MNU55" s="188"/>
      <c r="MNV55" s="188"/>
      <c r="MNW55" s="179"/>
      <c r="MNX55" s="170"/>
      <c r="MNY55" s="188"/>
      <c r="MNZ55" s="188"/>
      <c r="MOA55" s="188"/>
      <c r="MOB55" s="179"/>
      <c r="MOC55" s="170"/>
      <c r="MOD55" s="188"/>
      <c r="MOE55" s="188"/>
      <c r="MOF55" s="188"/>
      <c r="MOG55" s="179"/>
      <c r="MOH55" s="170"/>
      <c r="MOI55" s="188"/>
      <c r="MOJ55" s="188"/>
      <c r="MOK55" s="188"/>
      <c r="MOL55" s="179"/>
      <c r="MOM55" s="170"/>
      <c r="MON55" s="188"/>
      <c r="MOO55" s="188"/>
      <c r="MOP55" s="188"/>
      <c r="MOQ55" s="179"/>
      <c r="MOR55" s="170"/>
      <c r="MOS55" s="188"/>
      <c r="MOT55" s="188"/>
      <c r="MOU55" s="188"/>
      <c r="MOV55" s="179"/>
      <c r="MOW55" s="170"/>
      <c r="MOX55" s="188"/>
      <c r="MOY55" s="188"/>
      <c r="MOZ55" s="188"/>
      <c r="MPA55" s="179"/>
      <c r="MPB55" s="170"/>
      <c r="MPC55" s="188"/>
      <c r="MPD55" s="188"/>
      <c r="MPE55" s="188"/>
      <c r="MPF55" s="179"/>
      <c r="MPG55" s="170"/>
      <c r="MPH55" s="188"/>
      <c r="MPI55" s="188"/>
      <c r="MPJ55" s="188"/>
      <c r="MPK55" s="179"/>
      <c r="MPL55" s="170"/>
      <c r="MPM55" s="188"/>
      <c r="MPN55" s="188"/>
      <c r="MPO55" s="188"/>
      <c r="MPP55" s="179"/>
      <c r="MPQ55" s="170"/>
      <c r="MPR55" s="188"/>
      <c r="MPS55" s="188"/>
      <c r="MPT55" s="188"/>
      <c r="MPU55" s="179"/>
      <c r="MPV55" s="170"/>
      <c r="MPW55" s="188"/>
      <c r="MPX55" s="188"/>
      <c r="MPY55" s="188"/>
      <c r="MPZ55" s="179"/>
      <c r="MQA55" s="170"/>
      <c r="MQB55" s="188"/>
      <c r="MQC55" s="188"/>
      <c r="MQD55" s="188"/>
      <c r="MQE55" s="179"/>
      <c r="MQF55" s="170"/>
      <c r="MQG55" s="188"/>
      <c r="MQH55" s="188"/>
      <c r="MQI55" s="188"/>
      <c r="MQJ55" s="179"/>
      <c r="MQK55" s="170"/>
      <c r="MQL55" s="188"/>
      <c r="MQM55" s="188"/>
      <c r="MQN55" s="188"/>
      <c r="MQO55" s="179"/>
      <c r="MQP55" s="170"/>
      <c r="MQQ55" s="188"/>
      <c r="MQR55" s="188"/>
      <c r="MQS55" s="188"/>
      <c r="MQT55" s="179"/>
      <c r="MQU55" s="170"/>
      <c r="MQV55" s="188"/>
      <c r="MQW55" s="188"/>
      <c r="MQX55" s="188"/>
      <c r="MQY55" s="179"/>
      <c r="MQZ55" s="170"/>
      <c r="MRA55" s="188"/>
      <c r="MRB55" s="188"/>
      <c r="MRC55" s="188"/>
      <c r="MRD55" s="179"/>
      <c r="MRE55" s="170"/>
      <c r="MRF55" s="188"/>
      <c r="MRG55" s="188"/>
      <c r="MRH55" s="188"/>
      <c r="MRI55" s="179"/>
      <c r="MRJ55" s="170"/>
      <c r="MRK55" s="188"/>
      <c r="MRL55" s="188"/>
      <c r="MRM55" s="188"/>
      <c r="MRN55" s="179"/>
      <c r="MRO55" s="170"/>
      <c r="MRP55" s="188"/>
      <c r="MRQ55" s="188"/>
      <c r="MRR55" s="188"/>
      <c r="MRS55" s="179"/>
      <c r="MRT55" s="170"/>
      <c r="MRU55" s="188"/>
      <c r="MRV55" s="188"/>
      <c r="MRW55" s="188"/>
      <c r="MRX55" s="179"/>
      <c r="MRY55" s="170"/>
      <c r="MRZ55" s="188"/>
      <c r="MSA55" s="188"/>
      <c r="MSB55" s="188"/>
      <c r="MSC55" s="179"/>
      <c r="MSD55" s="170"/>
      <c r="MSE55" s="188"/>
      <c r="MSF55" s="188"/>
      <c r="MSG55" s="188"/>
      <c r="MSH55" s="179"/>
      <c r="MSI55" s="170"/>
      <c r="MSJ55" s="188"/>
      <c r="MSK55" s="188"/>
      <c r="MSL55" s="188"/>
      <c r="MSM55" s="179"/>
      <c r="MSN55" s="170"/>
      <c r="MSO55" s="188"/>
      <c r="MSP55" s="188"/>
      <c r="MSQ55" s="188"/>
      <c r="MSR55" s="179"/>
      <c r="MSS55" s="170"/>
      <c r="MST55" s="188"/>
      <c r="MSU55" s="188"/>
      <c r="MSV55" s="188"/>
      <c r="MSW55" s="179"/>
      <c r="MSX55" s="170"/>
      <c r="MSY55" s="188"/>
      <c r="MSZ55" s="188"/>
      <c r="MTA55" s="188"/>
      <c r="MTB55" s="179"/>
      <c r="MTC55" s="170"/>
      <c r="MTD55" s="188"/>
      <c r="MTE55" s="188"/>
      <c r="MTF55" s="188"/>
      <c r="MTG55" s="179"/>
      <c r="MTH55" s="170"/>
      <c r="MTI55" s="188"/>
      <c r="MTJ55" s="188"/>
      <c r="MTK55" s="188"/>
      <c r="MTL55" s="179"/>
      <c r="MTM55" s="170"/>
      <c r="MTN55" s="188"/>
      <c r="MTO55" s="188"/>
      <c r="MTP55" s="188"/>
      <c r="MTQ55" s="179"/>
      <c r="MTR55" s="170"/>
      <c r="MTS55" s="188"/>
      <c r="MTT55" s="188"/>
      <c r="MTU55" s="188"/>
      <c r="MTV55" s="179"/>
      <c r="MTW55" s="170"/>
      <c r="MTX55" s="188"/>
      <c r="MTY55" s="188"/>
      <c r="MTZ55" s="188"/>
      <c r="MUA55" s="179"/>
      <c r="MUB55" s="170"/>
      <c r="MUC55" s="188"/>
      <c r="MUD55" s="188"/>
      <c r="MUE55" s="188"/>
      <c r="MUF55" s="179"/>
      <c r="MUG55" s="170"/>
      <c r="MUH55" s="188"/>
      <c r="MUI55" s="188"/>
      <c r="MUJ55" s="188"/>
      <c r="MUK55" s="179"/>
      <c r="MUL55" s="170"/>
      <c r="MUM55" s="188"/>
      <c r="MUN55" s="188"/>
      <c r="MUO55" s="188"/>
      <c r="MUP55" s="179"/>
      <c r="MUQ55" s="170"/>
      <c r="MUR55" s="188"/>
      <c r="MUS55" s="188"/>
      <c r="MUT55" s="188"/>
      <c r="MUU55" s="179"/>
      <c r="MUV55" s="170"/>
      <c r="MUW55" s="188"/>
      <c r="MUX55" s="188"/>
      <c r="MUY55" s="188"/>
      <c r="MUZ55" s="179"/>
      <c r="MVA55" s="170"/>
      <c r="MVB55" s="188"/>
      <c r="MVC55" s="188"/>
      <c r="MVD55" s="188"/>
      <c r="MVE55" s="179"/>
      <c r="MVF55" s="170"/>
      <c r="MVG55" s="188"/>
      <c r="MVH55" s="188"/>
      <c r="MVI55" s="188"/>
      <c r="MVJ55" s="179"/>
      <c r="MVK55" s="170"/>
      <c r="MVL55" s="188"/>
      <c r="MVM55" s="188"/>
      <c r="MVN55" s="188"/>
      <c r="MVO55" s="179"/>
      <c r="MVP55" s="170"/>
      <c r="MVQ55" s="188"/>
      <c r="MVR55" s="188"/>
      <c r="MVS55" s="188"/>
      <c r="MVT55" s="179"/>
      <c r="MVU55" s="170"/>
      <c r="MVV55" s="188"/>
      <c r="MVW55" s="188"/>
      <c r="MVX55" s="188"/>
      <c r="MVY55" s="179"/>
      <c r="MVZ55" s="170"/>
      <c r="MWA55" s="188"/>
      <c r="MWB55" s="188"/>
      <c r="MWC55" s="188"/>
      <c r="MWD55" s="179"/>
      <c r="MWE55" s="170"/>
      <c r="MWF55" s="188"/>
      <c r="MWG55" s="188"/>
      <c r="MWH55" s="188"/>
      <c r="MWI55" s="179"/>
      <c r="MWJ55" s="170"/>
      <c r="MWK55" s="188"/>
      <c r="MWL55" s="188"/>
      <c r="MWM55" s="188"/>
      <c r="MWN55" s="179"/>
      <c r="MWO55" s="170"/>
      <c r="MWP55" s="188"/>
      <c r="MWQ55" s="188"/>
      <c r="MWR55" s="188"/>
      <c r="MWS55" s="179"/>
      <c r="MWT55" s="170"/>
      <c r="MWU55" s="188"/>
      <c r="MWV55" s="188"/>
      <c r="MWW55" s="188"/>
      <c r="MWX55" s="179"/>
      <c r="MWY55" s="170"/>
      <c r="MWZ55" s="188"/>
      <c r="MXA55" s="188"/>
      <c r="MXB55" s="188"/>
      <c r="MXC55" s="179"/>
      <c r="MXD55" s="170"/>
      <c r="MXE55" s="188"/>
      <c r="MXF55" s="188"/>
      <c r="MXG55" s="188"/>
      <c r="MXH55" s="179"/>
      <c r="MXI55" s="170"/>
      <c r="MXJ55" s="188"/>
      <c r="MXK55" s="188"/>
      <c r="MXL55" s="188"/>
      <c r="MXM55" s="179"/>
      <c r="MXN55" s="170"/>
      <c r="MXO55" s="188"/>
      <c r="MXP55" s="188"/>
      <c r="MXQ55" s="188"/>
      <c r="MXR55" s="179"/>
      <c r="MXS55" s="170"/>
      <c r="MXT55" s="188"/>
      <c r="MXU55" s="188"/>
      <c r="MXV55" s="188"/>
      <c r="MXW55" s="179"/>
      <c r="MXX55" s="170"/>
      <c r="MXY55" s="188"/>
      <c r="MXZ55" s="188"/>
      <c r="MYA55" s="188"/>
      <c r="MYB55" s="179"/>
      <c r="MYC55" s="170"/>
      <c r="MYD55" s="188"/>
      <c r="MYE55" s="188"/>
      <c r="MYF55" s="188"/>
      <c r="MYG55" s="179"/>
      <c r="MYH55" s="170"/>
      <c r="MYI55" s="188"/>
      <c r="MYJ55" s="188"/>
      <c r="MYK55" s="188"/>
      <c r="MYL55" s="179"/>
      <c r="MYM55" s="170"/>
      <c r="MYN55" s="188"/>
      <c r="MYO55" s="188"/>
      <c r="MYP55" s="188"/>
      <c r="MYQ55" s="179"/>
      <c r="MYR55" s="170"/>
      <c r="MYS55" s="188"/>
      <c r="MYT55" s="188"/>
      <c r="MYU55" s="188"/>
      <c r="MYV55" s="179"/>
      <c r="MYW55" s="170"/>
      <c r="MYX55" s="188"/>
      <c r="MYY55" s="188"/>
      <c r="MYZ55" s="188"/>
      <c r="MZA55" s="179"/>
      <c r="MZB55" s="170"/>
      <c r="MZC55" s="188"/>
      <c r="MZD55" s="188"/>
      <c r="MZE55" s="188"/>
      <c r="MZF55" s="179"/>
      <c r="MZG55" s="170"/>
      <c r="MZH55" s="188"/>
      <c r="MZI55" s="188"/>
      <c r="MZJ55" s="188"/>
      <c r="MZK55" s="179"/>
      <c r="MZL55" s="170"/>
      <c r="MZM55" s="188"/>
      <c r="MZN55" s="188"/>
      <c r="MZO55" s="188"/>
      <c r="MZP55" s="179"/>
      <c r="MZQ55" s="170"/>
      <c r="MZR55" s="188"/>
      <c r="MZS55" s="188"/>
      <c r="MZT55" s="188"/>
      <c r="MZU55" s="179"/>
      <c r="MZV55" s="170"/>
      <c r="MZW55" s="188"/>
      <c r="MZX55" s="188"/>
      <c r="MZY55" s="188"/>
      <c r="MZZ55" s="179"/>
      <c r="NAA55" s="170"/>
      <c r="NAB55" s="188"/>
      <c r="NAC55" s="188"/>
      <c r="NAD55" s="188"/>
      <c r="NAE55" s="179"/>
      <c r="NAF55" s="170"/>
      <c r="NAG55" s="188"/>
      <c r="NAH55" s="188"/>
      <c r="NAI55" s="188"/>
      <c r="NAJ55" s="179"/>
      <c r="NAK55" s="170"/>
      <c r="NAL55" s="188"/>
      <c r="NAM55" s="188"/>
      <c r="NAN55" s="188"/>
      <c r="NAO55" s="179"/>
      <c r="NAP55" s="170"/>
      <c r="NAQ55" s="188"/>
      <c r="NAR55" s="188"/>
      <c r="NAS55" s="188"/>
      <c r="NAT55" s="179"/>
      <c r="NAU55" s="170"/>
      <c r="NAV55" s="188"/>
      <c r="NAW55" s="188"/>
      <c r="NAX55" s="188"/>
      <c r="NAY55" s="179"/>
      <c r="NAZ55" s="170"/>
      <c r="NBA55" s="188"/>
      <c r="NBB55" s="188"/>
      <c r="NBC55" s="188"/>
      <c r="NBD55" s="179"/>
      <c r="NBE55" s="170"/>
      <c r="NBF55" s="188"/>
      <c r="NBG55" s="188"/>
      <c r="NBH55" s="188"/>
      <c r="NBI55" s="179"/>
      <c r="NBJ55" s="170"/>
      <c r="NBK55" s="188"/>
      <c r="NBL55" s="188"/>
      <c r="NBM55" s="188"/>
      <c r="NBN55" s="179"/>
      <c r="NBO55" s="170"/>
      <c r="NBP55" s="188"/>
      <c r="NBQ55" s="188"/>
      <c r="NBR55" s="188"/>
      <c r="NBS55" s="179"/>
      <c r="NBT55" s="170"/>
      <c r="NBU55" s="188"/>
      <c r="NBV55" s="188"/>
      <c r="NBW55" s="188"/>
      <c r="NBX55" s="179"/>
      <c r="NBY55" s="170"/>
      <c r="NBZ55" s="188"/>
      <c r="NCA55" s="188"/>
      <c r="NCB55" s="188"/>
      <c r="NCC55" s="179"/>
      <c r="NCD55" s="170"/>
      <c r="NCE55" s="188"/>
      <c r="NCF55" s="188"/>
      <c r="NCG55" s="188"/>
      <c r="NCH55" s="179"/>
      <c r="NCI55" s="170"/>
      <c r="NCJ55" s="188"/>
      <c r="NCK55" s="188"/>
      <c r="NCL55" s="188"/>
      <c r="NCM55" s="179"/>
      <c r="NCN55" s="170"/>
      <c r="NCO55" s="188"/>
      <c r="NCP55" s="188"/>
      <c r="NCQ55" s="188"/>
      <c r="NCR55" s="179"/>
      <c r="NCS55" s="170"/>
      <c r="NCT55" s="188"/>
      <c r="NCU55" s="188"/>
      <c r="NCV55" s="188"/>
      <c r="NCW55" s="179"/>
      <c r="NCX55" s="170"/>
      <c r="NCY55" s="188"/>
      <c r="NCZ55" s="188"/>
      <c r="NDA55" s="188"/>
      <c r="NDB55" s="179"/>
      <c r="NDC55" s="170"/>
      <c r="NDD55" s="188"/>
      <c r="NDE55" s="188"/>
      <c r="NDF55" s="188"/>
      <c r="NDG55" s="179"/>
      <c r="NDH55" s="170"/>
      <c r="NDI55" s="188"/>
      <c r="NDJ55" s="188"/>
      <c r="NDK55" s="188"/>
      <c r="NDL55" s="179"/>
      <c r="NDM55" s="170"/>
      <c r="NDN55" s="188"/>
      <c r="NDO55" s="188"/>
      <c r="NDP55" s="188"/>
      <c r="NDQ55" s="179"/>
      <c r="NDR55" s="170"/>
      <c r="NDS55" s="188"/>
      <c r="NDT55" s="188"/>
      <c r="NDU55" s="188"/>
      <c r="NDV55" s="179"/>
      <c r="NDW55" s="170"/>
      <c r="NDX55" s="188"/>
      <c r="NDY55" s="188"/>
      <c r="NDZ55" s="188"/>
      <c r="NEA55" s="179"/>
      <c r="NEB55" s="170"/>
      <c r="NEC55" s="188"/>
      <c r="NED55" s="188"/>
      <c r="NEE55" s="188"/>
      <c r="NEF55" s="179"/>
      <c r="NEG55" s="170"/>
      <c r="NEH55" s="188"/>
      <c r="NEI55" s="188"/>
      <c r="NEJ55" s="188"/>
      <c r="NEK55" s="179"/>
      <c r="NEL55" s="170"/>
      <c r="NEM55" s="188"/>
      <c r="NEN55" s="188"/>
      <c r="NEO55" s="188"/>
      <c r="NEP55" s="179"/>
      <c r="NEQ55" s="170"/>
      <c r="NER55" s="188"/>
      <c r="NES55" s="188"/>
      <c r="NET55" s="188"/>
      <c r="NEU55" s="179"/>
      <c r="NEV55" s="170"/>
      <c r="NEW55" s="188"/>
      <c r="NEX55" s="188"/>
      <c r="NEY55" s="188"/>
      <c r="NEZ55" s="179"/>
      <c r="NFA55" s="170"/>
      <c r="NFB55" s="188"/>
      <c r="NFC55" s="188"/>
      <c r="NFD55" s="188"/>
      <c r="NFE55" s="179"/>
      <c r="NFF55" s="170"/>
      <c r="NFG55" s="188"/>
      <c r="NFH55" s="188"/>
      <c r="NFI55" s="188"/>
      <c r="NFJ55" s="179"/>
      <c r="NFK55" s="170"/>
      <c r="NFL55" s="188"/>
      <c r="NFM55" s="188"/>
      <c r="NFN55" s="188"/>
      <c r="NFO55" s="179"/>
      <c r="NFP55" s="170"/>
      <c r="NFQ55" s="188"/>
      <c r="NFR55" s="188"/>
      <c r="NFS55" s="188"/>
      <c r="NFT55" s="179"/>
      <c r="NFU55" s="170"/>
      <c r="NFV55" s="188"/>
      <c r="NFW55" s="188"/>
      <c r="NFX55" s="188"/>
      <c r="NFY55" s="179"/>
      <c r="NFZ55" s="170"/>
      <c r="NGA55" s="188"/>
      <c r="NGB55" s="188"/>
      <c r="NGC55" s="188"/>
      <c r="NGD55" s="179"/>
      <c r="NGE55" s="170"/>
      <c r="NGF55" s="188"/>
      <c r="NGG55" s="188"/>
      <c r="NGH55" s="188"/>
      <c r="NGI55" s="179"/>
      <c r="NGJ55" s="170"/>
      <c r="NGK55" s="188"/>
      <c r="NGL55" s="188"/>
      <c r="NGM55" s="188"/>
      <c r="NGN55" s="179"/>
      <c r="NGO55" s="170"/>
      <c r="NGP55" s="188"/>
      <c r="NGQ55" s="188"/>
      <c r="NGR55" s="188"/>
      <c r="NGS55" s="179"/>
      <c r="NGT55" s="170"/>
      <c r="NGU55" s="188"/>
      <c r="NGV55" s="188"/>
      <c r="NGW55" s="188"/>
      <c r="NGX55" s="179"/>
      <c r="NGY55" s="170"/>
      <c r="NGZ55" s="188"/>
      <c r="NHA55" s="188"/>
      <c r="NHB55" s="188"/>
      <c r="NHC55" s="179"/>
      <c r="NHD55" s="170"/>
      <c r="NHE55" s="188"/>
      <c r="NHF55" s="188"/>
      <c r="NHG55" s="188"/>
      <c r="NHH55" s="179"/>
      <c r="NHI55" s="170"/>
      <c r="NHJ55" s="188"/>
      <c r="NHK55" s="188"/>
      <c r="NHL55" s="188"/>
      <c r="NHM55" s="179"/>
      <c r="NHN55" s="170"/>
      <c r="NHO55" s="188"/>
      <c r="NHP55" s="188"/>
      <c r="NHQ55" s="188"/>
      <c r="NHR55" s="179"/>
      <c r="NHS55" s="170"/>
      <c r="NHT55" s="188"/>
      <c r="NHU55" s="188"/>
      <c r="NHV55" s="188"/>
      <c r="NHW55" s="179"/>
      <c r="NHX55" s="170"/>
      <c r="NHY55" s="188"/>
      <c r="NHZ55" s="188"/>
      <c r="NIA55" s="188"/>
      <c r="NIB55" s="179"/>
      <c r="NIC55" s="170"/>
      <c r="NID55" s="188"/>
      <c r="NIE55" s="188"/>
      <c r="NIF55" s="188"/>
      <c r="NIG55" s="179"/>
      <c r="NIH55" s="170"/>
      <c r="NII55" s="188"/>
      <c r="NIJ55" s="188"/>
      <c r="NIK55" s="188"/>
      <c r="NIL55" s="179"/>
      <c r="NIM55" s="170"/>
      <c r="NIN55" s="188"/>
      <c r="NIO55" s="188"/>
      <c r="NIP55" s="188"/>
      <c r="NIQ55" s="179"/>
      <c r="NIR55" s="170"/>
      <c r="NIS55" s="188"/>
      <c r="NIT55" s="188"/>
      <c r="NIU55" s="188"/>
      <c r="NIV55" s="179"/>
      <c r="NIW55" s="170"/>
      <c r="NIX55" s="188"/>
      <c r="NIY55" s="188"/>
      <c r="NIZ55" s="188"/>
      <c r="NJA55" s="179"/>
      <c r="NJB55" s="170"/>
      <c r="NJC55" s="188"/>
      <c r="NJD55" s="188"/>
      <c r="NJE55" s="188"/>
      <c r="NJF55" s="179"/>
      <c r="NJG55" s="170"/>
      <c r="NJH55" s="188"/>
      <c r="NJI55" s="188"/>
      <c r="NJJ55" s="188"/>
      <c r="NJK55" s="179"/>
      <c r="NJL55" s="170"/>
      <c r="NJM55" s="188"/>
      <c r="NJN55" s="188"/>
      <c r="NJO55" s="188"/>
      <c r="NJP55" s="179"/>
      <c r="NJQ55" s="170"/>
      <c r="NJR55" s="188"/>
      <c r="NJS55" s="188"/>
      <c r="NJT55" s="188"/>
      <c r="NJU55" s="179"/>
      <c r="NJV55" s="170"/>
      <c r="NJW55" s="188"/>
      <c r="NJX55" s="188"/>
      <c r="NJY55" s="188"/>
      <c r="NJZ55" s="179"/>
      <c r="NKA55" s="170"/>
      <c r="NKB55" s="188"/>
      <c r="NKC55" s="188"/>
      <c r="NKD55" s="188"/>
      <c r="NKE55" s="179"/>
      <c r="NKF55" s="170"/>
      <c r="NKG55" s="188"/>
      <c r="NKH55" s="188"/>
      <c r="NKI55" s="188"/>
      <c r="NKJ55" s="179"/>
      <c r="NKK55" s="170"/>
      <c r="NKL55" s="188"/>
      <c r="NKM55" s="188"/>
      <c r="NKN55" s="188"/>
      <c r="NKO55" s="179"/>
      <c r="NKP55" s="170"/>
      <c r="NKQ55" s="188"/>
      <c r="NKR55" s="188"/>
      <c r="NKS55" s="188"/>
      <c r="NKT55" s="179"/>
      <c r="NKU55" s="170"/>
      <c r="NKV55" s="188"/>
      <c r="NKW55" s="188"/>
      <c r="NKX55" s="188"/>
      <c r="NKY55" s="179"/>
      <c r="NKZ55" s="170"/>
      <c r="NLA55" s="188"/>
      <c r="NLB55" s="188"/>
      <c r="NLC55" s="188"/>
      <c r="NLD55" s="179"/>
      <c r="NLE55" s="170"/>
      <c r="NLF55" s="188"/>
      <c r="NLG55" s="188"/>
      <c r="NLH55" s="188"/>
      <c r="NLI55" s="179"/>
      <c r="NLJ55" s="170"/>
      <c r="NLK55" s="188"/>
      <c r="NLL55" s="188"/>
      <c r="NLM55" s="188"/>
      <c r="NLN55" s="179"/>
      <c r="NLO55" s="170"/>
      <c r="NLP55" s="188"/>
      <c r="NLQ55" s="188"/>
      <c r="NLR55" s="188"/>
      <c r="NLS55" s="179"/>
      <c r="NLT55" s="170"/>
      <c r="NLU55" s="188"/>
      <c r="NLV55" s="188"/>
      <c r="NLW55" s="188"/>
      <c r="NLX55" s="179"/>
      <c r="NLY55" s="170"/>
      <c r="NLZ55" s="188"/>
      <c r="NMA55" s="188"/>
      <c r="NMB55" s="188"/>
      <c r="NMC55" s="179"/>
      <c r="NMD55" s="170"/>
      <c r="NME55" s="188"/>
      <c r="NMF55" s="188"/>
      <c r="NMG55" s="188"/>
      <c r="NMH55" s="179"/>
      <c r="NMI55" s="170"/>
      <c r="NMJ55" s="188"/>
      <c r="NMK55" s="188"/>
      <c r="NML55" s="188"/>
      <c r="NMM55" s="179"/>
      <c r="NMN55" s="170"/>
      <c r="NMO55" s="188"/>
      <c r="NMP55" s="188"/>
      <c r="NMQ55" s="188"/>
      <c r="NMR55" s="179"/>
      <c r="NMS55" s="170"/>
      <c r="NMT55" s="188"/>
      <c r="NMU55" s="188"/>
      <c r="NMV55" s="188"/>
      <c r="NMW55" s="179"/>
      <c r="NMX55" s="170"/>
      <c r="NMY55" s="188"/>
      <c r="NMZ55" s="188"/>
      <c r="NNA55" s="188"/>
      <c r="NNB55" s="179"/>
      <c r="NNC55" s="170"/>
      <c r="NND55" s="188"/>
      <c r="NNE55" s="188"/>
      <c r="NNF55" s="188"/>
      <c r="NNG55" s="179"/>
      <c r="NNH55" s="170"/>
      <c r="NNI55" s="188"/>
      <c r="NNJ55" s="188"/>
      <c r="NNK55" s="188"/>
      <c r="NNL55" s="179"/>
      <c r="NNM55" s="170"/>
      <c r="NNN55" s="188"/>
      <c r="NNO55" s="188"/>
      <c r="NNP55" s="188"/>
      <c r="NNQ55" s="179"/>
      <c r="NNR55" s="170"/>
      <c r="NNS55" s="188"/>
      <c r="NNT55" s="188"/>
      <c r="NNU55" s="188"/>
      <c r="NNV55" s="179"/>
      <c r="NNW55" s="170"/>
      <c r="NNX55" s="188"/>
      <c r="NNY55" s="188"/>
      <c r="NNZ55" s="188"/>
      <c r="NOA55" s="179"/>
      <c r="NOB55" s="170"/>
      <c r="NOC55" s="188"/>
      <c r="NOD55" s="188"/>
      <c r="NOE55" s="188"/>
      <c r="NOF55" s="179"/>
      <c r="NOG55" s="170"/>
      <c r="NOH55" s="188"/>
      <c r="NOI55" s="188"/>
      <c r="NOJ55" s="188"/>
      <c r="NOK55" s="179"/>
      <c r="NOL55" s="170"/>
      <c r="NOM55" s="188"/>
      <c r="NON55" s="188"/>
      <c r="NOO55" s="188"/>
      <c r="NOP55" s="179"/>
      <c r="NOQ55" s="170"/>
      <c r="NOR55" s="188"/>
      <c r="NOS55" s="188"/>
      <c r="NOT55" s="188"/>
      <c r="NOU55" s="179"/>
      <c r="NOV55" s="170"/>
      <c r="NOW55" s="188"/>
      <c r="NOX55" s="188"/>
      <c r="NOY55" s="188"/>
      <c r="NOZ55" s="179"/>
      <c r="NPA55" s="170"/>
      <c r="NPB55" s="188"/>
      <c r="NPC55" s="188"/>
      <c r="NPD55" s="188"/>
      <c r="NPE55" s="179"/>
      <c r="NPF55" s="170"/>
      <c r="NPG55" s="188"/>
      <c r="NPH55" s="188"/>
      <c r="NPI55" s="188"/>
      <c r="NPJ55" s="179"/>
      <c r="NPK55" s="170"/>
      <c r="NPL55" s="188"/>
      <c r="NPM55" s="188"/>
      <c r="NPN55" s="188"/>
      <c r="NPO55" s="179"/>
      <c r="NPP55" s="170"/>
      <c r="NPQ55" s="188"/>
      <c r="NPR55" s="188"/>
      <c r="NPS55" s="188"/>
      <c r="NPT55" s="179"/>
      <c r="NPU55" s="170"/>
      <c r="NPV55" s="188"/>
      <c r="NPW55" s="188"/>
      <c r="NPX55" s="188"/>
      <c r="NPY55" s="179"/>
      <c r="NPZ55" s="170"/>
      <c r="NQA55" s="188"/>
      <c r="NQB55" s="188"/>
      <c r="NQC55" s="188"/>
      <c r="NQD55" s="179"/>
      <c r="NQE55" s="170"/>
      <c r="NQF55" s="188"/>
      <c r="NQG55" s="188"/>
      <c r="NQH55" s="188"/>
      <c r="NQI55" s="179"/>
      <c r="NQJ55" s="170"/>
      <c r="NQK55" s="188"/>
      <c r="NQL55" s="188"/>
      <c r="NQM55" s="188"/>
      <c r="NQN55" s="179"/>
      <c r="NQO55" s="170"/>
      <c r="NQP55" s="188"/>
      <c r="NQQ55" s="188"/>
      <c r="NQR55" s="188"/>
      <c r="NQS55" s="179"/>
      <c r="NQT55" s="170"/>
      <c r="NQU55" s="188"/>
      <c r="NQV55" s="188"/>
      <c r="NQW55" s="188"/>
      <c r="NQX55" s="179"/>
      <c r="NQY55" s="170"/>
      <c r="NQZ55" s="188"/>
      <c r="NRA55" s="188"/>
      <c r="NRB55" s="188"/>
      <c r="NRC55" s="179"/>
      <c r="NRD55" s="170"/>
      <c r="NRE55" s="188"/>
      <c r="NRF55" s="188"/>
      <c r="NRG55" s="188"/>
      <c r="NRH55" s="179"/>
      <c r="NRI55" s="170"/>
      <c r="NRJ55" s="188"/>
      <c r="NRK55" s="188"/>
      <c r="NRL55" s="188"/>
      <c r="NRM55" s="179"/>
      <c r="NRN55" s="170"/>
      <c r="NRO55" s="188"/>
      <c r="NRP55" s="188"/>
      <c r="NRQ55" s="188"/>
      <c r="NRR55" s="179"/>
      <c r="NRS55" s="170"/>
      <c r="NRT55" s="188"/>
      <c r="NRU55" s="188"/>
      <c r="NRV55" s="188"/>
      <c r="NRW55" s="179"/>
      <c r="NRX55" s="170"/>
      <c r="NRY55" s="188"/>
      <c r="NRZ55" s="188"/>
      <c r="NSA55" s="188"/>
      <c r="NSB55" s="179"/>
      <c r="NSC55" s="170"/>
      <c r="NSD55" s="188"/>
      <c r="NSE55" s="188"/>
      <c r="NSF55" s="188"/>
      <c r="NSG55" s="179"/>
      <c r="NSH55" s="170"/>
      <c r="NSI55" s="188"/>
      <c r="NSJ55" s="188"/>
      <c r="NSK55" s="188"/>
      <c r="NSL55" s="179"/>
      <c r="NSM55" s="170"/>
      <c r="NSN55" s="188"/>
      <c r="NSO55" s="188"/>
      <c r="NSP55" s="188"/>
      <c r="NSQ55" s="179"/>
      <c r="NSR55" s="170"/>
      <c r="NSS55" s="188"/>
      <c r="NST55" s="188"/>
      <c r="NSU55" s="188"/>
      <c r="NSV55" s="179"/>
      <c r="NSW55" s="170"/>
      <c r="NSX55" s="188"/>
      <c r="NSY55" s="188"/>
      <c r="NSZ55" s="188"/>
      <c r="NTA55" s="179"/>
      <c r="NTB55" s="170"/>
      <c r="NTC55" s="188"/>
      <c r="NTD55" s="188"/>
      <c r="NTE55" s="188"/>
      <c r="NTF55" s="179"/>
      <c r="NTG55" s="170"/>
      <c r="NTH55" s="188"/>
      <c r="NTI55" s="188"/>
      <c r="NTJ55" s="188"/>
      <c r="NTK55" s="179"/>
      <c r="NTL55" s="170"/>
      <c r="NTM55" s="188"/>
      <c r="NTN55" s="188"/>
      <c r="NTO55" s="188"/>
      <c r="NTP55" s="179"/>
      <c r="NTQ55" s="170"/>
      <c r="NTR55" s="188"/>
      <c r="NTS55" s="188"/>
      <c r="NTT55" s="188"/>
      <c r="NTU55" s="179"/>
      <c r="NTV55" s="170"/>
      <c r="NTW55" s="188"/>
      <c r="NTX55" s="188"/>
      <c r="NTY55" s="188"/>
      <c r="NTZ55" s="179"/>
      <c r="NUA55" s="170"/>
      <c r="NUB55" s="188"/>
      <c r="NUC55" s="188"/>
      <c r="NUD55" s="188"/>
      <c r="NUE55" s="179"/>
      <c r="NUF55" s="170"/>
      <c r="NUG55" s="188"/>
      <c r="NUH55" s="188"/>
      <c r="NUI55" s="188"/>
      <c r="NUJ55" s="179"/>
      <c r="NUK55" s="170"/>
      <c r="NUL55" s="188"/>
      <c r="NUM55" s="188"/>
      <c r="NUN55" s="188"/>
      <c r="NUO55" s="179"/>
      <c r="NUP55" s="170"/>
      <c r="NUQ55" s="188"/>
      <c r="NUR55" s="188"/>
      <c r="NUS55" s="188"/>
      <c r="NUT55" s="179"/>
      <c r="NUU55" s="170"/>
      <c r="NUV55" s="188"/>
      <c r="NUW55" s="188"/>
      <c r="NUX55" s="188"/>
      <c r="NUY55" s="179"/>
      <c r="NUZ55" s="170"/>
      <c r="NVA55" s="188"/>
      <c r="NVB55" s="188"/>
      <c r="NVC55" s="188"/>
      <c r="NVD55" s="179"/>
      <c r="NVE55" s="170"/>
      <c r="NVF55" s="188"/>
      <c r="NVG55" s="188"/>
      <c r="NVH55" s="188"/>
      <c r="NVI55" s="179"/>
      <c r="NVJ55" s="170"/>
      <c r="NVK55" s="188"/>
      <c r="NVL55" s="188"/>
      <c r="NVM55" s="188"/>
      <c r="NVN55" s="179"/>
      <c r="NVO55" s="170"/>
      <c r="NVP55" s="188"/>
      <c r="NVQ55" s="188"/>
      <c r="NVR55" s="188"/>
      <c r="NVS55" s="179"/>
      <c r="NVT55" s="170"/>
      <c r="NVU55" s="188"/>
      <c r="NVV55" s="188"/>
      <c r="NVW55" s="188"/>
      <c r="NVX55" s="179"/>
      <c r="NVY55" s="170"/>
      <c r="NVZ55" s="188"/>
      <c r="NWA55" s="188"/>
      <c r="NWB55" s="188"/>
      <c r="NWC55" s="179"/>
      <c r="NWD55" s="170"/>
      <c r="NWE55" s="188"/>
      <c r="NWF55" s="188"/>
      <c r="NWG55" s="188"/>
      <c r="NWH55" s="179"/>
      <c r="NWI55" s="170"/>
      <c r="NWJ55" s="188"/>
      <c r="NWK55" s="188"/>
      <c r="NWL55" s="188"/>
      <c r="NWM55" s="179"/>
      <c r="NWN55" s="170"/>
      <c r="NWO55" s="188"/>
      <c r="NWP55" s="188"/>
      <c r="NWQ55" s="188"/>
      <c r="NWR55" s="179"/>
      <c r="NWS55" s="170"/>
      <c r="NWT55" s="188"/>
      <c r="NWU55" s="188"/>
      <c r="NWV55" s="188"/>
      <c r="NWW55" s="179"/>
      <c r="NWX55" s="170"/>
      <c r="NWY55" s="188"/>
      <c r="NWZ55" s="188"/>
      <c r="NXA55" s="188"/>
      <c r="NXB55" s="179"/>
      <c r="NXC55" s="170"/>
      <c r="NXD55" s="188"/>
      <c r="NXE55" s="188"/>
      <c r="NXF55" s="188"/>
      <c r="NXG55" s="179"/>
      <c r="NXH55" s="170"/>
      <c r="NXI55" s="188"/>
      <c r="NXJ55" s="188"/>
      <c r="NXK55" s="188"/>
      <c r="NXL55" s="179"/>
      <c r="NXM55" s="170"/>
      <c r="NXN55" s="188"/>
      <c r="NXO55" s="188"/>
      <c r="NXP55" s="188"/>
      <c r="NXQ55" s="179"/>
      <c r="NXR55" s="170"/>
      <c r="NXS55" s="188"/>
      <c r="NXT55" s="188"/>
      <c r="NXU55" s="188"/>
      <c r="NXV55" s="179"/>
      <c r="NXW55" s="170"/>
      <c r="NXX55" s="188"/>
      <c r="NXY55" s="188"/>
      <c r="NXZ55" s="188"/>
      <c r="NYA55" s="179"/>
      <c r="NYB55" s="170"/>
      <c r="NYC55" s="188"/>
      <c r="NYD55" s="188"/>
      <c r="NYE55" s="188"/>
      <c r="NYF55" s="179"/>
      <c r="NYG55" s="170"/>
      <c r="NYH55" s="188"/>
      <c r="NYI55" s="188"/>
      <c r="NYJ55" s="188"/>
      <c r="NYK55" s="179"/>
      <c r="NYL55" s="170"/>
      <c r="NYM55" s="188"/>
      <c r="NYN55" s="188"/>
      <c r="NYO55" s="188"/>
      <c r="NYP55" s="179"/>
      <c r="NYQ55" s="170"/>
      <c r="NYR55" s="188"/>
      <c r="NYS55" s="188"/>
      <c r="NYT55" s="188"/>
      <c r="NYU55" s="179"/>
      <c r="NYV55" s="170"/>
      <c r="NYW55" s="188"/>
      <c r="NYX55" s="188"/>
      <c r="NYY55" s="188"/>
      <c r="NYZ55" s="179"/>
      <c r="NZA55" s="170"/>
      <c r="NZB55" s="188"/>
      <c r="NZC55" s="188"/>
      <c r="NZD55" s="188"/>
      <c r="NZE55" s="179"/>
      <c r="NZF55" s="170"/>
      <c r="NZG55" s="188"/>
      <c r="NZH55" s="188"/>
      <c r="NZI55" s="188"/>
      <c r="NZJ55" s="179"/>
      <c r="NZK55" s="170"/>
      <c r="NZL55" s="188"/>
      <c r="NZM55" s="188"/>
      <c r="NZN55" s="188"/>
      <c r="NZO55" s="179"/>
      <c r="NZP55" s="170"/>
      <c r="NZQ55" s="188"/>
      <c r="NZR55" s="188"/>
      <c r="NZS55" s="188"/>
      <c r="NZT55" s="179"/>
      <c r="NZU55" s="170"/>
      <c r="NZV55" s="188"/>
      <c r="NZW55" s="188"/>
      <c r="NZX55" s="188"/>
      <c r="NZY55" s="179"/>
      <c r="NZZ55" s="170"/>
      <c r="OAA55" s="188"/>
      <c r="OAB55" s="188"/>
      <c r="OAC55" s="188"/>
      <c r="OAD55" s="179"/>
      <c r="OAE55" s="170"/>
      <c r="OAF55" s="188"/>
      <c r="OAG55" s="188"/>
      <c r="OAH55" s="188"/>
      <c r="OAI55" s="179"/>
      <c r="OAJ55" s="170"/>
      <c r="OAK55" s="188"/>
      <c r="OAL55" s="188"/>
      <c r="OAM55" s="188"/>
      <c r="OAN55" s="179"/>
      <c r="OAO55" s="170"/>
      <c r="OAP55" s="188"/>
      <c r="OAQ55" s="188"/>
      <c r="OAR55" s="188"/>
      <c r="OAS55" s="179"/>
      <c r="OAT55" s="170"/>
      <c r="OAU55" s="188"/>
      <c r="OAV55" s="188"/>
      <c r="OAW55" s="188"/>
      <c r="OAX55" s="179"/>
      <c r="OAY55" s="170"/>
      <c r="OAZ55" s="188"/>
      <c r="OBA55" s="188"/>
      <c r="OBB55" s="188"/>
      <c r="OBC55" s="179"/>
      <c r="OBD55" s="170"/>
      <c r="OBE55" s="188"/>
      <c r="OBF55" s="188"/>
      <c r="OBG55" s="188"/>
      <c r="OBH55" s="179"/>
      <c r="OBI55" s="170"/>
      <c r="OBJ55" s="188"/>
      <c r="OBK55" s="188"/>
      <c r="OBL55" s="188"/>
      <c r="OBM55" s="179"/>
      <c r="OBN55" s="170"/>
      <c r="OBO55" s="188"/>
      <c r="OBP55" s="188"/>
      <c r="OBQ55" s="188"/>
      <c r="OBR55" s="179"/>
      <c r="OBS55" s="170"/>
      <c r="OBT55" s="188"/>
      <c r="OBU55" s="188"/>
      <c r="OBV55" s="188"/>
      <c r="OBW55" s="179"/>
      <c r="OBX55" s="170"/>
      <c r="OBY55" s="188"/>
      <c r="OBZ55" s="188"/>
      <c r="OCA55" s="188"/>
      <c r="OCB55" s="179"/>
      <c r="OCC55" s="170"/>
      <c r="OCD55" s="188"/>
      <c r="OCE55" s="188"/>
      <c r="OCF55" s="188"/>
      <c r="OCG55" s="179"/>
      <c r="OCH55" s="170"/>
      <c r="OCI55" s="188"/>
      <c r="OCJ55" s="188"/>
      <c r="OCK55" s="188"/>
      <c r="OCL55" s="179"/>
      <c r="OCM55" s="170"/>
      <c r="OCN55" s="188"/>
      <c r="OCO55" s="188"/>
      <c r="OCP55" s="188"/>
      <c r="OCQ55" s="179"/>
      <c r="OCR55" s="170"/>
      <c r="OCS55" s="188"/>
      <c r="OCT55" s="188"/>
      <c r="OCU55" s="188"/>
      <c r="OCV55" s="179"/>
      <c r="OCW55" s="170"/>
      <c r="OCX55" s="188"/>
      <c r="OCY55" s="188"/>
      <c r="OCZ55" s="188"/>
      <c r="ODA55" s="179"/>
      <c r="ODB55" s="170"/>
      <c r="ODC55" s="188"/>
      <c r="ODD55" s="188"/>
      <c r="ODE55" s="188"/>
      <c r="ODF55" s="179"/>
      <c r="ODG55" s="170"/>
      <c r="ODH55" s="188"/>
      <c r="ODI55" s="188"/>
      <c r="ODJ55" s="188"/>
      <c r="ODK55" s="179"/>
      <c r="ODL55" s="170"/>
      <c r="ODM55" s="188"/>
      <c r="ODN55" s="188"/>
      <c r="ODO55" s="188"/>
      <c r="ODP55" s="179"/>
      <c r="ODQ55" s="170"/>
      <c r="ODR55" s="188"/>
      <c r="ODS55" s="188"/>
      <c r="ODT55" s="188"/>
      <c r="ODU55" s="179"/>
      <c r="ODV55" s="170"/>
      <c r="ODW55" s="188"/>
      <c r="ODX55" s="188"/>
      <c r="ODY55" s="188"/>
      <c r="ODZ55" s="179"/>
      <c r="OEA55" s="170"/>
      <c r="OEB55" s="188"/>
      <c r="OEC55" s="188"/>
      <c r="OED55" s="188"/>
      <c r="OEE55" s="179"/>
      <c r="OEF55" s="170"/>
      <c r="OEG55" s="188"/>
      <c r="OEH55" s="188"/>
      <c r="OEI55" s="188"/>
      <c r="OEJ55" s="179"/>
      <c r="OEK55" s="170"/>
      <c r="OEL55" s="188"/>
      <c r="OEM55" s="188"/>
      <c r="OEN55" s="188"/>
      <c r="OEO55" s="179"/>
      <c r="OEP55" s="170"/>
      <c r="OEQ55" s="188"/>
      <c r="OER55" s="188"/>
      <c r="OES55" s="188"/>
      <c r="OET55" s="179"/>
      <c r="OEU55" s="170"/>
      <c r="OEV55" s="188"/>
      <c r="OEW55" s="188"/>
      <c r="OEX55" s="188"/>
      <c r="OEY55" s="179"/>
      <c r="OEZ55" s="170"/>
      <c r="OFA55" s="188"/>
      <c r="OFB55" s="188"/>
      <c r="OFC55" s="188"/>
      <c r="OFD55" s="179"/>
      <c r="OFE55" s="170"/>
      <c r="OFF55" s="188"/>
      <c r="OFG55" s="188"/>
      <c r="OFH55" s="188"/>
      <c r="OFI55" s="179"/>
      <c r="OFJ55" s="170"/>
      <c r="OFK55" s="188"/>
      <c r="OFL55" s="188"/>
      <c r="OFM55" s="188"/>
      <c r="OFN55" s="179"/>
      <c r="OFO55" s="170"/>
      <c r="OFP55" s="188"/>
      <c r="OFQ55" s="188"/>
      <c r="OFR55" s="188"/>
      <c r="OFS55" s="179"/>
      <c r="OFT55" s="170"/>
      <c r="OFU55" s="188"/>
      <c r="OFV55" s="188"/>
      <c r="OFW55" s="188"/>
      <c r="OFX55" s="179"/>
      <c r="OFY55" s="170"/>
      <c r="OFZ55" s="188"/>
      <c r="OGA55" s="188"/>
      <c r="OGB55" s="188"/>
      <c r="OGC55" s="179"/>
      <c r="OGD55" s="170"/>
      <c r="OGE55" s="188"/>
      <c r="OGF55" s="188"/>
      <c r="OGG55" s="188"/>
      <c r="OGH55" s="179"/>
      <c r="OGI55" s="170"/>
      <c r="OGJ55" s="188"/>
      <c r="OGK55" s="188"/>
      <c r="OGL55" s="188"/>
      <c r="OGM55" s="179"/>
      <c r="OGN55" s="170"/>
      <c r="OGO55" s="188"/>
      <c r="OGP55" s="188"/>
      <c r="OGQ55" s="188"/>
      <c r="OGR55" s="179"/>
      <c r="OGS55" s="170"/>
      <c r="OGT55" s="188"/>
      <c r="OGU55" s="188"/>
      <c r="OGV55" s="188"/>
      <c r="OGW55" s="179"/>
      <c r="OGX55" s="170"/>
      <c r="OGY55" s="188"/>
      <c r="OGZ55" s="188"/>
      <c r="OHA55" s="188"/>
      <c r="OHB55" s="179"/>
      <c r="OHC55" s="170"/>
      <c r="OHD55" s="188"/>
      <c r="OHE55" s="188"/>
      <c r="OHF55" s="188"/>
      <c r="OHG55" s="179"/>
      <c r="OHH55" s="170"/>
      <c r="OHI55" s="188"/>
      <c r="OHJ55" s="188"/>
      <c r="OHK55" s="188"/>
      <c r="OHL55" s="179"/>
      <c r="OHM55" s="170"/>
      <c r="OHN55" s="188"/>
      <c r="OHO55" s="188"/>
      <c r="OHP55" s="188"/>
      <c r="OHQ55" s="179"/>
      <c r="OHR55" s="170"/>
      <c r="OHS55" s="188"/>
      <c r="OHT55" s="188"/>
      <c r="OHU55" s="188"/>
      <c r="OHV55" s="179"/>
      <c r="OHW55" s="170"/>
      <c r="OHX55" s="188"/>
      <c r="OHY55" s="188"/>
      <c r="OHZ55" s="188"/>
      <c r="OIA55" s="179"/>
      <c r="OIB55" s="170"/>
      <c r="OIC55" s="188"/>
      <c r="OID55" s="188"/>
      <c r="OIE55" s="188"/>
      <c r="OIF55" s="179"/>
      <c r="OIG55" s="170"/>
      <c r="OIH55" s="188"/>
      <c r="OII55" s="188"/>
      <c r="OIJ55" s="188"/>
      <c r="OIK55" s="179"/>
      <c r="OIL55" s="170"/>
      <c r="OIM55" s="188"/>
      <c r="OIN55" s="188"/>
      <c r="OIO55" s="188"/>
      <c r="OIP55" s="179"/>
      <c r="OIQ55" s="170"/>
      <c r="OIR55" s="188"/>
      <c r="OIS55" s="188"/>
      <c r="OIT55" s="188"/>
      <c r="OIU55" s="179"/>
      <c r="OIV55" s="170"/>
      <c r="OIW55" s="188"/>
      <c r="OIX55" s="188"/>
      <c r="OIY55" s="188"/>
      <c r="OIZ55" s="179"/>
      <c r="OJA55" s="170"/>
      <c r="OJB55" s="188"/>
      <c r="OJC55" s="188"/>
      <c r="OJD55" s="188"/>
      <c r="OJE55" s="179"/>
      <c r="OJF55" s="170"/>
      <c r="OJG55" s="188"/>
      <c r="OJH55" s="188"/>
      <c r="OJI55" s="188"/>
      <c r="OJJ55" s="179"/>
      <c r="OJK55" s="170"/>
      <c r="OJL55" s="188"/>
      <c r="OJM55" s="188"/>
      <c r="OJN55" s="188"/>
      <c r="OJO55" s="179"/>
      <c r="OJP55" s="170"/>
      <c r="OJQ55" s="188"/>
      <c r="OJR55" s="188"/>
      <c r="OJS55" s="188"/>
      <c r="OJT55" s="179"/>
      <c r="OJU55" s="170"/>
      <c r="OJV55" s="188"/>
      <c r="OJW55" s="188"/>
      <c r="OJX55" s="188"/>
      <c r="OJY55" s="179"/>
      <c r="OJZ55" s="170"/>
      <c r="OKA55" s="188"/>
      <c r="OKB55" s="188"/>
      <c r="OKC55" s="188"/>
      <c r="OKD55" s="179"/>
      <c r="OKE55" s="170"/>
      <c r="OKF55" s="188"/>
      <c r="OKG55" s="188"/>
      <c r="OKH55" s="188"/>
      <c r="OKI55" s="179"/>
      <c r="OKJ55" s="170"/>
      <c r="OKK55" s="188"/>
      <c r="OKL55" s="188"/>
      <c r="OKM55" s="188"/>
      <c r="OKN55" s="179"/>
      <c r="OKO55" s="170"/>
      <c r="OKP55" s="188"/>
      <c r="OKQ55" s="188"/>
      <c r="OKR55" s="188"/>
      <c r="OKS55" s="179"/>
      <c r="OKT55" s="170"/>
      <c r="OKU55" s="188"/>
      <c r="OKV55" s="188"/>
      <c r="OKW55" s="188"/>
      <c r="OKX55" s="179"/>
      <c r="OKY55" s="170"/>
      <c r="OKZ55" s="188"/>
      <c r="OLA55" s="188"/>
      <c r="OLB55" s="188"/>
      <c r="OLC55" s="179"/>
      <c r="OLD55" s="170"/>
      <c r="OLE55" s="188"/>
      <c r="OLF55" s="188"/>
      <c r="OLG55" s="188"/>
      <c r="OLH55" s="179"/>
      <c r="OLI55" s="170"/>
      <c r="OLJ55" s="188"/>
      <c r="OLK55" s="188"/>
      <c r="OLL55" s="188"/>
      <c r="OLM55" s="179"/>
      <c r="OLN55" s="170"/>
      <c r="OLO55" s="188"/>
      <c r="OLP55" s="188"/>
      <c r="OLQ55" s="188"/>
      <c r="OLR55" s="179"/>
      <c r="OLS55" s="170"/>
      <c r="OLT55" s="188"/>
      <c r="OLU55" s="188"/>
      <c r="OLV55" s="188"/>
      <c r="OLW55" s="179"/>
      <c r="OLX55" s="170"/>
      <c r="OLY55" s="188"/>
      <c r="OLZ55" s="188"/>
      <c r="OMA55" s="188"/>
      <c r="OMB55" s="179"/>
      <c r="OMC55" s="170"/>
      <c r="OMD55" s="188"/>
      <c r="OME55" s="188"/>
      <c r="OMF55" s="188"/>
      <c r="OMG55" s="179"/>
      <c r="OMH55" s="170"/>
      <c r="OMI55" s="188"/>
      <c r="OMJ55" s="188"/>
      <c r="OMK55" s="188"/>
      <c r="OML55" s="179"/>
      <c r="OMM55" s="170"/>
      <c r="OMN55" s="188"/>
      <c r="OMO55" s="188"/>
      <c r="OMP55" s="188"/>
      <c r="OMQ55" s="179"/>
      <c r="OMR55" s="170"/>
      <c r="OMS55" s="188"/>
      <c r="OMT55" s="188"/>
      <c r="OMU55" s="188"/>
      <c r="OMV55" s="179"/>
      <c r="OMW55" s="170"/>
      <c r="OMX55" s="188"/>
      <c r="OMY55" s="188"/>
      <c r="OMZ55" s="188"/>
      <c r="ONA55" s="179"/>
      <c r="ONB55" s="170"/>
      <c r="ONC55" s="188"/>
      <c r="OND55" s="188"/>
      <c r="ONE55" s="188"/>
      <c r="ONF55" s="179"/>
      <c r="ONG55" s="170"/>
      <c r="ONH55" s="188"/>
      <c r="ONI55" s="188"/>
      <c r="ONJ55" s="188"/>
      <c r="ONK55" s="179"/>
      <c r="ONL55" s="170"/>
      <c r="ONM55" s="188"/>
      <c r="ONN55" s="188"/>
      <c r="ONO55" s="188"/>
      <c r="ONP55" s="179"/>
      <c r="ONQ55" s="170"/>
      <c r="ONR55" s="188"/>
      <c r="ONS55" s="188"/>
      <c r="ONT55" s="188"/>
      <c r="ONU55" s="179"/>
      <c r="ONV55" s="170"/>
      <c r="ONW55" s="188"/>
      <c r="ONX55" s="188"/>
      <c r="ONY55" s="188"/>
      <c r="ONZ55" s="179"/>
      <c r="OOA55" s="170"/>
      <c r="OOB55" s="188"/>
      <c r="OOC55" s="188"/>
      <c r="OOD55" s="188"/>
      <c r="OOE55" s="179"/>
      <c r="OOF55" s="170"/>
      <c r="OOG55" s="188"/>
      <c r="OOH55" s="188"/>
      <c r="OOI55" s="188"/>
      <c r="OOJ55" s="179"/>
      <c r="OOK55" s="170"/>
      <c r="OOL55" s="188"/>
      <c r="OOM55" s="188"/>
      <c r="OON55" s="188"/>
      <c r="OOO55" s="179"/>
      <c r="OOP55" s="170"/>
      <c r="OOQ55" s="188"/>
      <c r="OOR55" s="188"/>
      <c r="OOS55" s="188"/>
      <c r="OOT55" s="179"/>
      <c r="OOU55" s="170"/>
      <c r="OOV55" s="188"/>
      <c r="OOW55" s="188"/>
      <c r="OOX55" s="188"/>
      <c r="OOY55" s="179"/>
      <c r="OOZ55" s="170"/>
      <c r="OPA55" s="188"/>
      <c r="OPB55" s="188"/>
      <c r="OPC55" s="188"/>
      <c r="OPD55" s="179"/>
      <c r="OPE55" s="170"/>
      <c r="OPF55" s="188"/>
      <c r="OPG55" s="188"/>
      <c r="OPH55" s="188"/>
      <c r="OPI55" s="179"/>
      <c r="OPJ55" s="170"/>
      <c r="OPK55" s="188"/>
      <c r="OPL55" s="188"/>
      <c r="OPM55" s="188"/>
      <c r="OPN55" s="179"/>
      <c r="OPO55" s="170"/>
      <c r="OPP55" s="188"/>
      <c r="OPQ55" s="188"/>
      <c r="OPR55" s="188"/>
      <c r="OPS55" s="179"/>
      <c r="OPT55" s="170"/>
      <c r="OPU55" s="188"/>
      <c r="OPV55" s="188"/>
      <c r="OPW55" s="188"/>
      <c r="OPX55" s="179"/>
      <c r="OPY55" s="170"/>
      <c r="OPZ55" s="188"/>
      <c r="OQA55" s="188"/>
      <c r="OQB55" s="188"/>
      <c r="OQC55" s="179"/>
      <c r="OQD55" s="170"/>
      <c r="OQE55" s="188"/>
      <c r="OQF55" s="188"/>
      <c r="OQG55" s="188"/>
      <c r="OQH55" s="179"/>
      <c r="OQI55" s="170"/>
      <c r="OQJ55" s="188"/>
      <c r="OQK55" s="188"/>
      <c r="OQL55" s="188"/>
      <c r="OQM55" s="179"/>
      <c r="OQN55" s="170"/>
      <c r="OQO55" s="188"/>
      <c r="OQP55" s="188"/>
      <c r="OQQ55" s="188"/>
      <c r="OQR55" s="179"/>
      <c r="OQS55" s="170"/>
      <c r="OQT55" s="188"/>
      <c r="OQU55" s="188"/>
      <c r="OQV55" s="188"/>
      <c r="OQW55" s="179"/>
      <c r="OQX55" s="170"/>
      <c r="OQY55" s="188"/>
      <c r="OQZ55" s="188"/>
      <c r="ORA55" s="188"/>
      <c r="ORB55" s="179"/>
      <c r="ORC55" s="170"/>
      <c r="ORD55" s="188"/>
      <c r="ORE55" s="188"/>
      <c r="ORF55" s="188"/>
      <c r="ORG55" s="179"/>
      <c r="ORH55" s="170"/>
      <c r="ORI55" s="188"/>
      <c r="ORJ55" s="188"/>
      <c r="ORK55" s="188"/>
      <c r="ORL55" s="179"/>
      <c r="ORM55" s="170"/>
      <c r="ORN55" s="188"/>
      <c r="ORO55" s="188"/>
      <c r="ORP55" s="188"/>
      <c r="ORQ55" s="179"/>
      <c r="ORR55" s="170"/>
      <c r="ORS55" s="188"/>
      <c r="ORT55" s="188"/>
      <c r="ORU55" s="188"/>
      <c r="ORV55" s="179"/>
      <c r="ORW55" s="170"/>
      <c r="ORX55" s="188"/>
      <c r="ORY55" s="188"/>
      <c r="ORZ55" s="188"/>
      <c r="OSA55" s="179"/>
      <c r="OSB55" s="170"/>
      <c r="OSC55" s="188"/>
      <c r="OSD55" s="188"/>
      <c r="OSE55" s="188"/>
      <c r="OSF55" s="179"/>
      <c r="OSG55" s="170"/>
      <c r="OSH55" s="188"/>
      <c r="OSI55" s="188"/>
      <c r="OSJ55" s="188"/>
      <c r="OSK55" s="179"/>
      <c r="OSL55" s="170"/>
      <c r="OSM55" s="188"/>
      <c r="OSN55" s="188"/>
      <c r="OSO55" s="188"/>
      <c r="OSP55" s="179"/>
      <c r="OSQ55" s="170"/>
      <c r="OSR55" s="188"/>
      <c r="OSS55" s="188"/>
      <c r="OST55" s="188"/>
      <c r="OSU55" s="179"/>
      <c r="OSV55" s="170"/>
      <c r="OSW55" s="188"/>
      <c r="OSX55" s="188"/>
      <c r="OSY55" s="188"/>
      <c r="OSZ55" s="179"/>
      <c r="OTA55" s="170"/>
      <c r="OTB55" s="188"/>
      <c r="OTC55" s="188"/>
      <c r="OTD55" s="188"/>
      <c r="OTE55" s="179"/>
      <c r="OTF55" s="170"/>
      <c r="OTG55" s="188"/>
      <c r="OTH55" s="188"/>
      <c r="OTI55" s="188"/>
      <c r="OTJ55" s="179"/>
      <c r="OTK55" s="170"/>
      <c r="OTL55" s="188"/>
      <c r="OTM55" s="188"/>
      <c r="OTN55" s="188"/>
      <c r="OTO55" s="179"/>
      <c r="OTP55" s="170"/>
      <c r="OTQ55" s="188"/>
      <c r="OTR55" s="188"/>
      <c r="OTS55" s="188"/>
      <c r="OTT55" s="179"/>
      <c r="OTU55" s="170"/>
      <c r="OTV55" s="188"/>
      <c r="OTW55" s="188"/>
      <c r="OTX55" s="188"/>
      <c r="OTY55" s="179"/>
      <c r="OTZ55" s="170"/>
      <c r="OUA55" s="188"/>
      <c r="OUB55" s="188"/>
      <c r="OUC55" s="188"/>
      <c r="OUD55" s="179"/>
      <c r="OUE55" s="170"/>
      <c r="OUF55" s="188"/>
      <c r="OUG55" s="188"/>
      <c r="OUH55" s="188"/>
      <c r="OUI55" s="179"/>
      <c r="OUJ55" s="170"/>
      <c r="OUK55" s="188"/>
      <c r="OUL55" s="188"/>
      <c r="OUM55" s="188"/>
      <c r="OUN55" s="179"/>
      <c r="OUO55" s="170"/>
      <c r="OUP55" s="188"/>
      <c r="OUQ55" s="188"/>
      <c r="OUR55" s="188"/>
      <c r="OUS55" s="179"/>
      <c r="OUT55" s="170"/>
      <c r="OUU55" s="188"/>
      <c r="OUV55" s="188"/>
      <c r="OUW55" s="188"/>
      <c r="OUX55" s="179"/>
      <c r="OUY55" s="170"/>
      <c r="OUZ55" s="188"/>
      <c r="OVA55" s="188"/>
      <c r="OVB55" s="188"/>
      <c r="OVC55" s="179"/>
      <c r="OVD55" s="170"/>
      <c r="OVE55" s="188"/>
      <c r="OVF55" s="188"/>
      <c r="OVG55" s="188"/>
      <c r="OVH55" s="179"/>
      <c r="OVI55" s="170"/>
      <c r="OVJ55" s="188"/>
      <c r="OVK55" s="188"/>
      <c r="OVL55" s="188"/>
      <c r="OVM55" s="179"/>
      <c r="OVN55" s="170"/>
      <c r="OVO55" s="188"/>
      <c r="OVP55" s="188"/>
      <c r="OVQ55" s="188"/>
      <c r="OVR55" s="179"/>
      <c r="OVS55" s="170"/>
      <c r="OVT55" s="188"/>
      <c r="OVU55" s="188"/>
      <c r="OVV55" s="188"/>
      <c r="OVW55" s="179"/>
      <c r="OVX55" s="170"/>
      <c r="OVY55" s="188"/>
      <c r="OVZ55" s="188"/>
      <c r="OWA55" s="188"/>
      <c r="OWB55" s="179"/>
      <c r="OWC55" s="170"/>
      <c r="OWD55" s="188"/>
      <c r="OWE55" s="188"/>
      <c r="OWF55" s="188"/>
      <c r="OWG55" s="179"/>
      <c r="OWH55" s="170"/>
      <c r="OWI55" s="188"/>
      <c r="OWJ55" s="188"/>
      <c r="OWK55" s="188"/>
      <c r="OWL55" s="179"/>
      <c r="OWM55" s="170"/>
      <c r="OWN55" s="188"/>
      <c r="OWO55" s="188"/>
      <c r="OWP55" s="188"/>
      <c r="OWQ55" s="179"/>
      <c r="OWR55" s="170"/>
      <c r="OWS55" s="188"/>
      <c r="OWT55" s="188"/>
      <c r="OWU55" s="188"/>
      <c r="OWV55" s="179"/>
      <c r="OWW55" s="170"/>
      <c r="OWX55" s="188"/>
      <c r="OWY55" s="188"/>
      <c r="OWZ55" s="188"/>
      <c r="OXA55" s="179"/>
      <c r="OXB55" s="170"/>
      <c r="OXC55" s="188"/>
      <c r="OXD55" s="188"/>
      <c r="OXE55" s="188"/>
      <c r="OXF55" s="179"/>
      <c r="OXG55" s="170"/>
      <c r="OXH55" s="188"/>
      <c r="OXI55" s="188"/>
      <c r="OXJ55" s="188"/>
      <c r="OXK55" s="179"/>
      <c r="OXL55" s="170"/>
      <c r="OXM55" s="188"/>
      <c r="OXN55" s="188"/>
      <c r="OXO55" s="188"/>
      <c r="OXP55" s="179"/>
      <c r="OXQ55" s="170"/>
      <c r="OXR55" s="188"/>
      <c r="OXS55" s="188"/>
      <c r="OXT55" s="188"/>
      <c r="OXU55" s="179"/>
      <c r="OXV55" s="170"/>
      <c r="OXW55" s="188"/>
      <c r="OXX55" s="188"/>
      <c r="OXY55" s="188"/>
      <c r="OXZ55" s="179"/>
      <c r="OYA55" s="170"/>
      <c r="OYB55" s="188"/>
      <c r="OYC55" s="188"/>
      <c r="OYD55" s="188"/>
      <c r="OYE55" s="179"/>
      <c r="OYF55" s="170"/>
      <c r="OYG55" s="188"/>
      <c r="OYH55" s="188"/>
      <c r="OYI55" s="188"/>
      <c r="OYJ55" s="179"/>
      <c r="OYK55" s="170"/>
      <c r="OYL55" s="188"/>
      <c r="OYM55" s="188"/>
      <c r="OYN55" s="188"/>
      <c r="OYO55" s="179"/>
      <c r="OYP55" s="170"/>
      <c r="OYQ55" s="188"/>
      <c r="OYR55" s="188"/>
      <c r="OYS55" s="188"/>
      <c r="OYT55" s="179"/>
      <c r="OYU55" s="170"/>
      <c r="OYV55" s="188"/>
      <c r="OYW55" s="188"/>
      <c r="OYX55" s="188"/>
      <c r="OYY55" s="179"/>
      <c r="OYZ55" s="170"/>
      <c r="OZA55" s="188"/>
      <c r="OZB55" s="188"/>
      <c r="OZC55" s="188"/>
      <c r="OZD55" s="179"/>
      <c r="OZE55" s="170"/>
      <c r="OZF55" s="188"/>
      <c r="OZG55" s="188"/>
      <c r="OZH55" s="188"/>
      <c r="OZI55" s="179"/>
      <c r="OZJ55" s="170"/>
      <c r="OZK55" s="188"/>
      <c r="OZL55" s="188"/>
      <c r="OZM55" s="188"/>
      <c r="OZN55" s="179"/>
      <c r="OZO55" s="170"/>
      <c r="OZP55" s="188"/>
      <c r="OZQ55" s="188"/>
      <c r="OZR55" s="188"/>
      <c r="OZS55" s="179"/>
      <c r="OZT55" s="170"/>
      <c r="OZU55" s="188"/>
      <c r="OZV55" s="188"/>
      <c r="OZW55" s="188"/>
      <c r="OZX55" s="179"/>
      <c r="OZY55" s="170"/>
      <c r="OZZ55" s="188"/>
      <c r="PAA55" s="188"/>
      <c r="PAB55" s="188"/>
      <c r="PAC55" s="179"/>
      <c r="PAD55" s="170"/>
      <c r="PAE55" s="188"/>
      <c r="PAF55" s="188"/>
      <c r="PAG55" s="188"/>
      <c r="PAH55" s="179"/>
      <c r="PAI55" s="170"/>
      <c r="PAJ55" s="188"/>
      <c r="PAK55" s="188"/>
      <c r="PAL55" s="188"/>
      <c r="PAM55" s="179"/>
      <c r="PAN55" s="170"/>
      <c r="PAO55" s="188"/>
      <c r="PAP55" s="188"/>
      <c r="PAQ55" s="188"/>
      <c r="PAR55" s="179"/>
      <c r="PAS55" s="170"/>
      <c r="PAT55" s="188"/>
      <c r="PAU55" s="188"/>
      <c r="PAV55" s="188"/>
      <c r="PAW55" s="179"/>
      <c r="PAX55" s="170"/>
      <c r="PAY55" s="188"/>
      <c r="PAZ55" s="188"/>
      <c r="PBA55" s="188"/>
      <c r="PBB55" s="179"/>
      <c r="PBC55" s="170"/>
      <c r="PBD55" s="188"/>
      <c r="PBE55" s="188"/>
      <c r="PBF55" s="188"/>
      <c r="PBG55" s="179"/>
      <c r="PBH55" s="170"/>
      <c r="PBI55" s="188"/>
      <c r="PBJ55" s="188"/>
      <c r="PBK55" s="188"/>
      <c r="PBL55" s="179"/>
      <c r="PBM55" s="170"/>
      <c r="PBN55" s="188"/>
      <c r="PBO55" s="188"/>
      <c r="PBP55" s="188"/>
      <c r="PBQ55" s="179"/>
      <c r="PBR55" s="170"/>
      <c r="PBS55" s="188"/>
      <c r="PBT55" s="188"/>
      <c r="PBU55" s="188"/>
      <c r="PBV55" s="179"/>
      <c r="PBW55" s="170"/>
      <c r="PBX55" s="188"/>
      <c r="PBY55" s="188"/>
      <c r="PBZ55" s="188"/>
      <c r="PCA55" s="179"/>
      <c r="PCB55" s="170"/>
      <c r="PCC55" s="188"/>
      <c r="PCD55" s="188"/>
      <c r="PCE55" s="188"/>
      <c r="PCF55" s="179"/>
      <c r="PCG55" s="170"/>
      <c r="PCH55" s="188"/>
      <c r="PCI55" s="188"/>
      <c r="PCJ55" s="188"/>
      <c r="PCK55" s="179"/>
      <c r="PCL55" s="170"/>
      <c r="PCM55" s="188"/>
      <c r="PCN55" s="188"/>
      <c r="PCO55" s="188"/>
      <c r="PCP55" s="179"/>
      <c r="PCQ55" s="170"/>
      <c r="PCR55" s="188"/>
      <c r="PCS55" s="188"/>
      <c r="PCT55" s="188"/>
      <c r="PCU55" s="179"/>
      <c r="PCV55" s="170"/>
      <c r="PCW55" s="188"/>
      <c r="PCX55" s="188"/>
      <c r="PCY55" s="188"/>
      <c r="PCZ55" s="179"/>
      <c r="PDA55" s="170"/>
      <c r="PDB55" s="188"/>
      <c r="PDC55" s="188"/>
      <c r="PDD55" s="188"/>
      <c r="PDE55" s="179"/>
      <c r="PDF55" s="170"/>
      <c r="PDG55" s="188"/>
      <c r="PDH55" s="188"/>
      <c r="PDI55" s="188"/>
      <c r="PDJ55" s="179"/>
      <c r="PDK55" s="170"/>
      <c r="PDL55" s="188"/>
      <c r="PDM55" s="188"/>
      <c r="PDN55" s="188"/>
      <c r="PDO55" s="179"/>
      <c r="PDP55" s="170"/>
      <c r="PDQ55" s="188"/>
      <c r="PDR55" s="188"/>
      <c r="PDS55" s="188"/>
      <c r="PDT55" s="179"/>
      <c r="PDU55" s="170"/>
      <c r="PDV55" s="188"/>
      <c r="PDW55" s="188"/>
      <c r="PDX55" s="188"/>
      <c r="PDY55" s="179"/>
      <c r="PDZ55" s="170"/>
      <c r="PEA55" s="188"/>
      <c r="PEB55" s="188"/>
      <c r="PEC55" s="188"/>
      <c r="PED55" s="179"/>
      <c r="PEE55" s="170"/>
      <c r="PEF55" s="188"/>
      <c r="PEG55" s="188"/>
      <c r="PEH55" s="188"/>
      <c r="PEI55" s="179"/>
      <c r="PEJ55" s="170"/>
      <c r="PEK55" s="188"/>
      <c r="PEL55" s="188"/>
      <c r="PEM55" s="188"/>
      <c r="PEN55" s="179"/>
      <c r="PEO55" s="170"/>
      <c r="PEP55" s="188"/>
      <c r="PEQ55" s="188"/>
      <c r="PER55" s="188"/>
      <c r="PES55" s="179"/>
      <c r="PET55" s="170"/>
      <c r="PEU55" s="188"/>
      <c r="PEV55" s="188"/>
      <c r="PEW55" s="188"/>
      <c r="PEX55" s="179"/>
      <c r="PEY55" s="170"/>
      <c r="PEZ55" s="188"/>
      <c r="PFA55" s="188"/>
      <c r="PFB55" s="188"/>
      <c r="PFC55" s="179"/>
      <c r="PFD55" s="170"/>
      <c r="PFE55" s="188"/>
      <c r="PFF55" s="188"/>
      <c r="PFG55" s="188"/>
      <c r="PFH55" s="179"/>
      <c r="PFI55" s="170"/>
      <c r="PFJ55" s="188"/>
      <c r="PFK55" s="188"/>
      <c r="PFL55" s="188"/>
      <c r="PFM55" s="179"/>
      <c r="PFN55" s="170"/>
      <c r="PFO55" s="188"/>
      <c r="PFP55" s="188"/>
      <c r="PFQ55" s="188"/>
      <c r="PFR55" s="179"/>
      <c r="PFS55" s="170"/>
      <c r="PFT55" s="188"/>
      <c r="PFU55" s="188"/>
      <c r="PFV55" s="188"/>
      <c r="PFW55" s="179"/>
      <c r="PFX55" s="170"/>
      <c r="PFY55" s="188"/>
      <c r="PFZ55" s="188"/>
      <c r="PGA55" s="188"/>
      <c r="PGB55" s="179"/>
      <c r="PGC55" s="170"/>
      <c r="PGD55" s="188"/>
      <c r="PGE55" s="188"/>
      <c r="PGF55" s="188"/>
      <c r="PGG55" s="179"/>
      <c r="PGH55" s="170"/>
      <c r="PGI55" s="188"/>
      <c r="PGJ55" s="188"/>
      <c r="PGK55" s="188"/>
      <c r="PGL55" s="179"/>
      <c r="PGM55" s="170"/>
      <c r="PGN55" s="188"/>
      <c r="PGO55" s="188"/>
      <c r="PGP55" s="188"/>
      <c r="PGQ55" s="179"/>
      <c r="PGR55" s="170"/>
      <c r="PGS55" s="188"/>
      <c r="PGT55" s="188"/>
      <c r="PGU55" s="188"/>
      <c r="PGV55" s="179"/>
      <c r="PGW55" s="170"/>
      <c r="PGX55" s="188"/>
      <c r="PGY55" s="188"/>
      <c r="PGZ55" s="188"/>
      <c r="PHA55" s="179"/>
      <c r="PHB55" s="170"/>
      <c r="PHC55" s="188"/>
      <c r="PHD55" s="188"/>
      <c r="PHE55" s="188"/>
      <c r="PHF55" s="179"/>
      <c r="PHG55" s="170"/>
      <c r="PHH55" s="188"/>
      <c r="PHI55" s="188"/>
      <c r="PHJ55" s="188"/>
      <c r="PHK55" s="179"/>
      <c r="PHL55" s="170"/>
      <c r="PHM55" s="188"/>
      <c r="PHN55" s="188"/>
      <c r="PHO55" s="188"/>
      <c r="PHP55" s="179"/>
      <c r="PHQ55" s="170"/>
      <c r="PHR55" s="188"/>
      <c r="PHS55" s="188"/>
      <c r="PHT55" s="188"/>
      <c r="PHU55" s="179"/>
      <c r="PHV55" s="170"/>
      <c r="PHW55" s="188"/>
      <c r="PHX55" s="188"/>
      <c r="PHY55" s="188"/>
      <c r="PHZ55" s="179"/>
      <c r="PIA55" s="170"/>
      <c r="PIB55" s="188"/>
      <c r="PIC55" s="188"/>
      <c r="PID55" s="188"/>
      <c r="PIE55" s="179"/>
      <c r="PIF55" s="170"/>
      <c r="PIG55" s="188"/>
      <c r="PIH55" s="188"/>
      <c r="PII55" s="188"/>
      <c r="PIJ55" s="179"/>
      <c r="PIK55" s="170"/>
      <c r="PIL55" s="188"/>
      <c r="PIM55" s="188"/>
      <c r="PIN55" s="188"/>
      <c r="PIO55" s="179"/>
      <c r="PIP55" s="170"/>
      <c r="PIQ55" s="188"/>
      <c r="PIR55" s="188"/>
      <c r="PIS55" s="188"/>
      <c r="PIT55" s="179"/>
      <c r="PIU55" s="170"/>
      <c r="PIV55" s="188"/>
      <c r="PIW55" s="188"/>
      <c r="PIX55" s="188"/>
      <c r="PIY55" s="179"/>
      <c r="PIZ55" s="170"/>
      <c r="PJA55" s="188"/>
      <c r="PJB55" s="188"/>
      <c r="PJC55" s="188"/>
      <c r="PJD55" s="179"/>
      <c r="PJE55" s="170"/>
      <c r="PJF55" s="188"/>
      <c r="PJG55" s="188"/>
      <c r="PJH55" s="188"/>
      <c r="PJI55" s="179"/>
      <c r="PJJ55" s="170"/>
      <c r="PJK55" s="188"/>
      <c r="PJL55" s="188"/>
      <c r="PJM55" s="188"/>
      <c r="PJN55" s="179"/>
      <c r="PJO55" s="170"/>
      <c r="PJP55" s="188"/>
      <c r="PJQ55" s="188"/>
      <c r="PJR55" s="188"/>
      <c r="PJS55" s="179"/>
      <c r="PJT55" s="170"/>
      <c r="PJU55" s="188"/>
      <c r="PJV55" s="188"/>
      <c r="PJW55" s="188"/>
      <c r="PJX55" s="179"/>
      <c r="PJY55" s="170"/>
      <c r="PJZ55" s="188"/>
      <c r="PKA55" s="188"/>
      <c r="PKB55" s="188"/>
      <c r="PKC55" s="179"/>
      <c r="PKD55" s="170"/>
      <c r="PKE55" s="188"/>
      <c r="PKF55" s="188"/>
      <c r="PKG55" s="188"/>
      <c r="PKH55" s="179"/>
      <c r="PKI55" s="170"/>
      <c r="PKJ55" s="188"/>
      <c r="PKK55" s="188"/>
      <c r="PKL55" s="188"/>
      <c r="PKM55" s="179"/>
      <c r="PKN55" s="170"/>
      <c r="PKO55" s="188"/>
      <c r="PKP55" s="188"/>
      <c r="PKQ55" s="188"/>
      <c r="PKR55" s="179"/>
      <c r="PKS55" s="170"/>
      <c r="PKT55" s="188"/>
      <c r="PKU55" s="188"/>
      <c r="PKV55" s="188"/>
      <c r="PKW55" s="179"/>
      <c r="PKX55" s="170"/>
      <c r="PKY55" s="188"/>
      <c r="PKZ55" s="188"/>
      <c r="PLA55" s="188"/>
      <c r="PLB55" s="179"/>
      <c r="PLC55" s="170"/>
      <c r="PLD55" s="188"/>
      <c r="PLE55" s="188"/>
      <c r="PLF55" s="188"/>
      <c r="PLG55" s="179"/>
      <c r="PLH55" s="170"/>
      <c r="PLI55" s="188"/>
      <c r="PLJ55" s="188"/>
      <c r="PLK55" s="188"/>
      <c r="PLL55" s="179"/>
      <c r="PLM55" s="170"/>
      <c r="PLN55" s="188"/>
      <c r="PLO55" s="188"/>
      <c r="PLP55" s="188"/>
      <c r="PLQ55" s="179"/>
      <c r="PLR55" s="170"/>
      <c r="PLS55" s="188"/>
      <c r="PLT55" s="188"/>
      <c r="PLU55" s="188"/>
      <c r="PLV55" s="179"/>
      <c r="PLW55" s="170"/>
      <c r="PLX55" s="188"/>
      <c r="PLY55" s="188"/>
      <c r="PLZ55" s="188"/>
      <c r="PMA55" s="179"/>
      <c r="PMB55" s="170"/>
      <c r="PMC55" s="188"/>
      <c r="PMD55" s="188"/>
      <c r="PME55" s="188"/>
      <c r="PMF55" s="179"/>
      <c r="PMG55" s="170"/>
      <c r="PMH55" s="188"/>
      <c r="PMI55" s="188"/>
      <c r="PMJ55" s="188"/>
      <c r="PMK55" s="179"/>
      <c r="PML55" s="170"/>
      <c r="PMM55" s="188"/>
      <c r="PMN55" s="188"/>
      <c r="PMO55" s="188"/>
      <c r="PMP55" s="179"/>
      <c r="PMQ55" s="170"/>
      <c r="PMR55" s="188"/>
      <c r="PMS55" s="188"/>
      <c r="PMT55" s="188"/>
      <c r="PMU55" s="179"/>
      <c r="PMV55" s="170"/>
      <c r="PMW55" s="188"/>
      <c r="PMX55" s="188"/>
      <c r="PMY55" s="188"/>
      <c r="PMZ55" s="179"/>
      <c r="PNA55" s="170"/>
      <c r="PNB55" s="188"/>
      <c r="PNC55" s="188"/>
      <c r="PND55" s="188"/>
      <c r="PNE55" s="179"/>
      <c r="PNF55" s="170"/>
      <c r="PNG55" s="188"/>
      <c r="PNH55" s="188"/>
      <c r="PNI55" s="188"/>
      <c r="PNJ55" s="179"/>
      <c r="PNK55" s="170"/>
      <c r="PNL55" s="188"/>
      <c r="PNM55" s="188"/>
      <c r="PNN55" s="188"/>
      <c r="PNO55" s="179"/>
      <c r="PNP55" s="170"/>
      <c r="PNQ55" s="188"/>
      <c r="PNR55" s="188"/>
      <c r="PNS55" s="188"/>
      <c r="PNT55" s="179"/>
      <c r="PNU55" s="170"/>
      <c r="PNV55" s="188"/>
      <c r="PNW55" s="188"/>
      <c r="PNX55" s="188"/>
      <c r="PNY55" s="179"/>
      <c r="PNZ55" s="170"/>
      <c r="POA55" s="188"/>
      <c r="POB55" s="188"/>
      <c r="POC55" s="188"/>
      <c r="POD55" s="179"/>
      <c r="POE55" s="170"/>
      <c r="POF55" s="188"/>
      <c r="POG55" s="188"/>
      <c r="POH55" s="188"/>
      <c r="POI55" s="179"/>
      <c r="POJ55" s="170"/>
      <c r="POK55" s="188"/>
      <c r="POL55" s="188"/>
      <c r="POM55" s="188"/>
      <c r="PON55" s="179"/>
      <c r="POO55" s="170"/>
      <c r="POP55" s="188"/>
      <c r="POQ55" s="188"/>
      <c r="POR55" s="188"/>
      <c r="POS55" s="179"/>
      <c r="POT55" s="170"/>
      <c r="POU55" s="188"/>
      <c r="POV55" s="188"/>
      <c r="POW55" s="188"/>
      <c r="POX55" s="179"/>
      <c r="POY55" s="170"/>
      <c r="POZ55" s="188"/>
      <c r="PPA55" s="188"/>
      <c r="PPB55" s="188"/>
      <c r="PPC55" s="179"/>
      <c r="PPD55" s="170"/>
      <c r="PPE55" s="188"/>
      <c r="PPF55" s="188"/>
      <c r="PPG55" s="188"/>
      <c r="PPH55" s="179"/>
      <c r="PPI55" s="170"/>
      <c r="PPJ55" s="188"/>
      <c r="PPK55" s="188"/>
      <c r="PPL55" s="188"/>
      <c r="PPM55" s="179"/>
      <c r="PPN55" s="170"/>
      <c r="PPO55" s="188"/>
      <c r="PPP55" s="188"/>
      <c r="PPQ55" s="188"/>
      <c r="PPR55" s="179"/>
      <c r="PPS55" s="170"/>
      <c r="PPT55" s="188"/>
      <c r="PPU55" s="188"/>
      <c r="PPV55" s="188"/>
      <c r="PPW55" s="179"/>
      <c r="PPX55" s="170"/>
      <c r="PPY55" s="188"/>
      <c r="PPZ55" s="188"/>
      <c r="PQA55" s="188"/>
      <c r="PQB55" s="179"/>
      <c r="PQC55" s="170"/>
      <c r="PQD55" s="188"/>
      <c r="PQE55" s="188"/>
      <c r="PQF55" s="188"/>
      <c r="PQG55" s="179"/>
      <c r="PQH55" s="170"/>
      <c r="PQI55" s="188"/>
      <c r="PQJ55" s="188"/>
      <c r="PQK55" s="188"/>
      <c r="PQL55" s="179"/>
      <c r="PQM55" s="170"/>
      <c r="PQN55" s="188"/>
      <c r="PQO55" s="188"/>
      <c r="PQP55" s="188"/>
      <c r="PQQ55" s="179"/>
      <c r="PQR55" s="170"/>
      <c r="PQS55" s="188"/>
      <c r="PQT55" s="188"/>
      <c r="PQU55" s="188"/>
      <c r="PQV55" s="179"/>
      <c r="PQW55" s="170"/>
      <c r="PQX55" s="188"/>
      <c r="PQY55" s="188"/>
      <c r="PQZ55" s="188"/>
      <c r="PRA55" s="179"/>
      <c r="PRB55" s="170"/>
      <c r="PRC55" s="188"/>
      <c r="PRD55" s="188"/>
      <c r="PRE55" s="188"/>
      <c r="PRF55" s="179"/>
      <c r="PRG55" s="170"/>
      <c r="PRH55" s="188"/>
      <c r="PRI55" s="188"/>
      <c r="PRJ55" s="188"/>
      <c r="PRK55" s="179"/>
      <c r="PRL55" s="170"/>
      <c r="PRM55" s="188"/>
      <c r="PRN55" s="188"/>
      <c r="PRO55" s="188"/>
      <c r="PRP55" s="179"/>
      <c r="PRQ55" s="170"/>
      <c r="PRR55" s="188"/>
      <c r="PRS55" s="188"/>
      <c r="PRT55" s="188"/>
      <c r="PRU55" s="179"/>
      <c r="PRV55" s="170"/>
      <c r="PRW55" s="188"/>
      <c r="PRX55" s="188"/>
      <c r="PRY55" s="188"/>
      <c r="PRZ55" s="179"/>
      <c r="PSA55" s="170"/>
      <c r="PSB55" s="188"/>
      <c r="PSC55" s="188"/>
      <c r="PSD55" s="188"/>
      <c r="PSE55" s="179"/>
      <c r="PSF55" s="170"/>
      <c r="PSG55" s="188"/>
      <c r="PSH55" s="188"/>
      <c r="PSI55" s="188"/>
      <c r="PSJ55" s="179"/>
      <c r="PSK55" s="170"/>
      <c r="PSL55" s="188"/>
      <c r="PSM55" s="188"/>
      <c r="PSN55" s="188"/>
      <c r="PSO55" s="179"/>
      <c r="PSP55" s="170"/>
      <c r="PSQ55" s="188"/>
      <c r="PSR55" s="188"/>
      <c r="PSS55" s="188"/>
      <c r="PST55" s="179"/>
      <c r="PSU55" s="170"/>
      <c r="PSV55" s="188"/>
      <c r="PSW55" s="188"/>
      <c r="PSX55" s="188"/>
      <c r="PSY55" s="179"/>
      <c r="PSZ55" s="170"/>
      <c r="PTA55" s="188"/>
      <c r="PTB55" s="188"/>
      <c r="PTC55" s="188"/>
      <c r="PTD55" s="179"/>
      <c r="PTE55" s="170"/>
      <c r="PTF55" s="188"/>
      <c r="PTG55" s="188"/>
      <c r="PTH55" s="188"/>
      <c r="PTI55" s="179"/>
      <c r="PTJ55" s="170"/>
      <c r="PTK55" s="188"/>
      <c r="PTL55" s="188"/>
      <c r="PTM55" s="188"/>
      <c r="PTN55" s="179"/>
      <c r="PTO55" s="170"/>
      <c r="PTP55" s="188"/>
      <c r="PTQ55" s="188"/>
      <c r="PTR55" s="188"/>
      <c r="PTS55" s="179"/>
      <c r="PTT55" s="170"/>
      <c r="PTU55" s="188"/>
      <c r="PTV55" s="188"/>
      <c r="PTW55" s="188"/>
      <c r="PTX55" s="179"/>
      <c r="PTY55" s="170"/>
      <c r="PTZ55" s="188"/>
      <c r="PUA55" s="188"/>
      <c r="PUB55" s="188"/>
      <c r="PUC55" s="179"/>
      <c r="PUD55" s="170"/>
      <c r="PUE55" s="188"/>
      <c r="PUF55" s="188"/>
      <c r="PUG55" s="188"/>
      <c r="PUH55" s="179"/>
      <c r="PUI55" s="170"/>
      <c r="PUJ55" s="188"/>
      <c r="PUK55" s="188"/>
      <c r="PUL55" s="188"/>
      <c r="PUM55" s="179"/>
      <c r="PUN55" s="170"/>
      <c r="PUO55" s="188"/>
      <c r="PUP55" s="188"/>
      <c r="PUQ55" s="188"/>
      <c r="PUR55" s="179"/>
      <c r="PUS55" s="170"/>
      <c r="PUT55" s="188"/>
      <c r="PUU55" s="188"/>
      <c r="PUV55" s="188"/>
      <c r="PUW55" s="179"/>
      <c r="PUX55" s="170"/>
      <c r="PUY55" s="188"/>
      <c r="PUZ55" s="188"/>
      <c r="PVA55" s="188"/>
      <c r="PVB55" s="179"/>
      <c r="PVC55" s="170"/>
      <c r="PVD55" s="188"/>
      <c r="PVE55" s="188"/>
      <c r="PVF55" s="188"/>
      <c r="PVG55" s="179"/>
      <c r="PVH55" s="170"/>
      <c r="PVI55" s="188"/>
      <c r="PVJ55" s="188"/>
      <c r="PVK55" s="188"/>
      <c r="PVL55" s="179"/>
      <c r="PVM55" s="170"/>
      <c r="PVN55" s="188"/>
      <c r="PVO55" s="188"/>
      <c r="PVP55" s="188"/>
      <c r="PVQ55" s="179"/>
      <c r="PVR55" s="170"/>
      <c r="PVS55" s="188"/>
      <c r="PVT55" s="188"/>
      <c r="PVU55" s="188"/>
      <c r="PVV55" s="179"/>
      <c r="PVW55" s="170"/>
      <c r="PVX55" s="188"/>
      <c r="PVY55" s="188"/>
      <c r="PVZ55" s="188"/>
      <c r="PWA55" s="179"/>
      <c r="PWB55" s="170"/>
      <c r="PWC55" s="188"/>
      <c r="PWD55" s="188"/>
      <c r="PWE55" s="188"/>
      <c r="PWF55" s="179"/>
      <c r="PWG55" s="170"/>
      <c r="PWH55" s="188"/>
      <c r="PWI55" s="188"/>
      <c r="PWJ55" s="188"/>
      <c r="PWK55" s="179"/>
      <c r="PWL55" s="170"/>
      <c r="PWM55" s="188"/>
      <c r="PWN55" s="188"/>
      <c r="PWO55" s="188"/>
      <c r="PWP55" s="179"/>
      <c r="PWQ55" s="170"/>
      <c r="PWR55" s="188"/>
      <c r="PWS55" s="188"/>
      <c r="PWT55" s="188"/>
      <c r="PWU55" s="179"/>
      <c r="PWV55" s="170"/>
      <c r="PWW55" s="188"/>
      <c r="PWX55" s="188"/>
      <c r="PWY55" s="188"/>
      <c r="PWZ55" s="179"/>
      <c r="PXA55" s="170"/>
      <c r="PXB55" s="188"/>
      <c r="PXC55" s="188"/>
      <c r="PXD55" s="188"/>
      <c r="PXE55" s="179"/>
      <c r="PXF55" s="170"/>
      <c r="PXG55" s="188"/>
      <c r="PXH55" s="188"/>
      <c r="PXI55" s="188"/>
      <c r="PXJ55" s="179"/>
      <c r="PXK55" s="170"/>
      <c r="PXL55" s="188"/>
      <c r="PXM55" s="188"/>
      <c r="PXN55" s="188"/>
      <c r="PXO55" s="179"/>
      <c r="PXP55" s="170"/>
      <c r="PXQ55" s="188"/>
      <c r="PXR55" s="188"/>
      <c r="PXS55" s="188"/>
      <c r="PXT55" s="179"/>
      <c r="PXU55" s="170"/>
      <c r="PXV55" s="188"/>
      <c r="PXW55" s="188"/>
      <c r="PXX55" s="188"/>
      <c r="PXY55" s="179"/>
      <c r="PXZ55" s="170"/>
      <c r="PYA55" s="188"/>
      <c r="PYB55" s="188"/>
      <c r="PYC55" s="188"/>
      <c r="PYD55" s="179"/>
      <c r="PYE55" s="170"/>
      <c r="PYF55" s="188"/>
      <c r="PYG55" s="188"/>
      <c r="PYH55" s="188"/>
      <c r="PYI55" s="179"/>
      <c r="PYJ55" s="170"/>
      <c r="PYK55" s="188"/>
      <c r="PYL55" s="188"/>
      <c r="PYM55" s="188"/>
      <c r="PYN55" s="179"/>
      <c r="PYO55" s="170"/>
      <c r="PYP55" s="188"/>
      <c r="PYQ55" s="188"/>
      <c r="PYR55" s="188"/>
      <c r="PYS55" s="179"/>
      <c r="PYT55" s="170"/>
      <c r="PYU55" s="188"/>
      <c r="PYV55" s="188"/>
      <c r="PYW55" s="188"/>
      <c r="PYX55" s="179"/>
      <c r="PYY55" s="170"/>
      <c r="PYZ55" s="188"/>
      <c r="PZA55" s="188"/>
      <c r="PZB55" s="188"/>
      <c r="PZC55" s="179"/>
      <c r="PZD55" s="170"/>
      <c r="PZE55" s="188"/>
      <c r="PZF55" s="188"/>
      <c r="PZG55" s="188"/>
      <c r="PZH55" s="179"/>
      <c r="PZI55" s="170"/>
      <c r="PZJ55" s="188"/>
      <c r="PZK55" s="188"/>
      <c r="PZL55" s="188"/>
      <c r="PZM55" s="179"/>
      <c r="PZN55" s="170"/>
      <c r="PZO55" s="188"/>
      <c r="PZP55" s="188"/>
      <c r="PZQ55" s="188"/>
      <c r="PZR55" s="179"/>
      <c r="PZS55" s="170"/>
      <c r="PZT55" s="188"/>
      <c r="PZU55" s="188"/>
      <c r="PZV55" s="188"/>
      <c r="PZW55" s="179"/>
      <c r="PZX55" s="170"/>
      <c r="PZY55" s="188"/>
      <c r="PZZ55" s="188"/>
      <c r="QAA55" s="188"/>
      <c r="QAB55" s="179"/>
      <c r="QAC55" s="170"/>
      <c r="QAD55" s="188"/>
      <c r="QAE55" s="188"/>
      <c r="QAF55" s="188"/>
      <c r="QAG55" s="179"/>
      <c r="QAH55" s="170"/>
      <c r="QAI55" s="188"/>
      <c r="QAJ55" s="188"/>
      <c r="QAK55" s="188"/>
      <c r="QAL55" s="179"/>
      <c r="QAM55" s="170"/>
      <c r="QAN55" s="188"/>
      <c r="QAO55" s="188"/>
      <c r="QAP55" s="188"/>
      <c r="QAQ55" s="179"/>
      <c r="QAR55" s="170"/>
      <c r="QAS55" s="188"/>
      <c r="QAT55" s="188"/>
      <c r="QAU55" s="188"/>
      <c r="QAV55" s="179"/>
      <c r="QAW55" s="170"/>
      <c r="QAX55" s="188"/>
      <c r="QAY55" s="188"/>
      <c r="QAZ55" s="188"/>
      <c r="QBA55" s="179"/>
      <c r="QBB55" s="170"/>
      <c r="QBC55" s="188"/>
      <c r="QBD55" s="188"/>
      <c r="QBE55" s="188"/>
      <c r="QBF55" s="179"/>
      <c r="QBG55" s="170"/>
      <c r="QBH55" s="188"/>
      <c r="QBI55" s="188"/>
      <c r="QBJ55" s="188"/>
      <c r="QBK55" s="179"/>
      <c r="QBL55" s="170"/>
      <c r="QBM55" s="188"/>
      <c r="QBN55" s="188"/>
      <c r="QBO55" s="188"/>
      <c r="QBP55" s="179"/>
      <c r="QBQ55" s="170"/>
      <c r="QBR55" s="188"/>
      <c r="QBS55" s="188"/>
      <c r="QBT55" s="188"/>
      <c r="QBU55" s="179"/>
      <c r="QBV55" s="170"/>
      <c r="QBW55" s="188"/>
      <c r="QBX55" s="188"/>
      <c r="QBY55" s="188"/>
      <c r="QBZ55" s="179"/>
      <c r="QCA55" s="170"/>
      <c r="QCB55" s="188"/>
      <c r="QCC55" s="188"/>
      <c r="QCD55" s="188"/>
      <c r="QCE55" s="179"/>
      <c r="QCF55" s="170"/>
      <c r="QCG55" s="188"/>
      <c r="QCH55" s="188"/>
      <c r="QCI55" s="188"/>
      <c r="QCJ55" s="179"/>
      <c r="QCK55" s="170"/>
      <c r="QCL55" s="188"/>
      <c r="QCM55" s="188"/>
      <c r="QCN55" s="188"/>
      <c r="QCO55" s="179"/>
      <c r="QCP55" s="170"/>
      <c r="QCQ55" s="188"/>
      <c r="QCR55" s="188"/>
      <c r="QCS55" s="188"/>
      <c r="QCT55" s="179"/>
      <c r="QCU55" s="170"/>
      <c r="QCV55" s="188"/>
      <c r="QCW55" s="188"/>
      <c r="QCX55" s="188"/>
      <c r="QCY55" s="179"/>
      <c r="QCZ55" s="170"/>
      <c r="QDA55" s="188"/>
      <c r="QDB55" s="188"/>
      <c r="QDC55" s="188"/>
      <c r="QDD55" s="179"/>
      <c r="QDE55" s="170"/>
      <c r="QDF55" s="188"/>
      <c r="QDG55" s="188"/>
      <c r="QDH55" s="188"/>
      <c r="QDI55" s="179"/>
      <c r="QDJ55" s="170"/>
      <c r="QDK55" s="188"/>
      <c r="QDL55" s="188"/>
      <c r="QDM55" s="188"/>
      <c r="QDN55" s="179"/>
      <c r="QDO55" s="170"/>
      <c r="QDP55" s="188"/>
      <c r="QDQ55" s="188"/>
      <c r="QDR55" s="188"/>
      <c r="QDS55" s="179"/>
      <c r="QDT55" s="170"/>
      <c r="QDU55" s="188"/>
      <c r="QDV55" s="188"/>
      <c r="QDW55" s="188"/>
      <c r="QDX55" s="179"/>
      <c r="QDY55" s="170"/>
      <c r="QDZ55" s="188"/>
      <c r="QEA55" s="188"/>
      <c r="QEB55" s="188"/>
      <c r="QEC55" s="179"/>
      <c r="QED55" s="170"/>
      <c r="QEE55" s="188"/>
      <c r="QEF55" s="188"/>
      <c r="QEG55" s="188"/>
      <c r="QEH55" s="179"/>
      <c r="QEI55" s="170"/>
      <c r="QEJ55" s="188"/>
      <c r="QEK55" s="188"/>
      <c r="QEL55" s="188"/>
      <c r="QEM55" s="179"/>
      <c r="QEN55" s="170"/>
      <c r="QEO55" s="188"/>
      <c r="QEP55" s="188"/>
      <c r="QEQ55" s="188"/>
      <c r="QER55" s="179"/>
      <c r="QES55" s="170"/>
      <c r="QET55" s="188"/>
      <c r="QEU55" s="188"/>
      <c r="QEV55" s="188"/>
      <c r="QEW55" s="179"/>
      <c r="QEX55" s="170"/>
      <c r="QEY55" s="188"/>
      <c r="QEZ55" s="188"/>
      <c r="QFA55" s="188"/>
      <c r="QFB55" s="179"/>
      <c r="QFC55" s="170"/>
      <c r="QFD55" s="188"/>
      <c r="QFE55" s="188"/>
      <c r="QFF55" s="188"/>
      <c r="QFG55" s="179"/>
      <c r="QFH55" s="170"/>
      <c r="QFI55" s="188"/>
      <c r="QFJ55" s="188"/>
      <c r="QFK55" s="188"/>
      <c r="QFL55" s="179"/>
      <c r="QFM55" s="170"/>
      <c r="QFN55" s="188"/>
      <c r="QFO55" s="188"/>
      <c r="QFP55" s="188"/>
      <c r="QFQ55" s="179"/>
      <c r="QFR55" s="170"/>
      <c r="QFS55" s="188"/>
      <c r="QFT55" s="188"/>
      <c r="QFU55" s="188"/>
      <c r="QFV55" s="179"/>
      <c r="QFW55" s="170"/>
      <c r="QFX55" s="188"/>
      <c r="QFY55" s="188"/>
      <c r="QFZ55" s="188"/>
      <c r="QGA55" s="179"/>
      <c r="QGB55" s="170"/>
      <c r="QGC55" s="188"/>
      <c r="QGD55" s="188"/>
      <c r="QGE55" s="188"/>
      <c r="QGF55" s="179"/>
      <c r="QGG55" s="170"/>
      <c r="QGH55" s="188"/>
      <c r="QGI55" s="188"/>
      <c r="QGJ55" s="188"/>
      <c r="QGK55" s="179"/>
      <c r="QGL55" s="170"/>
      <c r="QGM55" s="188"/>
      <c r="QGN55" s="188"/>
      <c r="QGO55" s="188"/>
      <c r="QGP55" s="179"/>
      <c r="QGQ55" s="170"/>
      <c r="QGR55" s="188"/>
      <c r="QGS55" s="188"/>
      <c r="QGT55" s="188"/>
      <c r="QGU55" s="179"/>
      <c r="QGV55" s="170"/>
      <c r="QGW55" s="188"/>
      <c r="QGX55" s="188"/>
      <c r="QGY55" s="188"/>
      <c r="QGZ55" s="179"/>
      <c r="QHA55" s="170"/>
      <c r="QHB55" s="188"/>
      <c r="QHC55" s="188"/>
      <c r="QHD55" s="188"/>
      <c r="QHE55" s="179"/>
      <c r="QHF55" s="170"/>
      <c r="QHG55" s="188"/>
      <c r="QHH55" s="188"/>
      <c r="QHI55" s="188"/>
      <c r="QHJ55" s="179"/>
      <c r="QHK55" s="170"/>
      <c r="QHL55" s="188"/>
      <c r="QHM55" s="188"/>
      <c r="QHN55" s="188"/>
      <c r="QHO55" s="179"/>
      <c r="QHP55" s="170"/>
      <c r="QHQ55" s="188"/>
      <c r="QHR55" s="188"/>
      <c r="QHS55" s="188"/>
      <c r="QHT55" s="179"/>
      <c r="QHU55" s="170"/>
      <c r="QHV55" s="188"/>
      <c r="QHW55" s="188"/>
      <c r="QHX55" s="188"/>
      <c r="QHY55" s="179"/>
      <c r="QHZ55" s="170"/>
      <c r="QIA55" s="188"/>
      <c r="QIB55" s="188"/>
      <c r="QIC55" s="188"/>
      <c r="QID55" s="179"/>
      <c r="QIE55" s="170"/>
      <c r="QIF55" s="188"/>
      <c r="QIG55" s="188"/>
      <c r="QIH55" s="188"/>
      <c r="QII55" s="179"/>
      <c r="QIJ55" s="170"/>
      <c r="QIK55" s="188"/>
      <c r="QIL55" s="188"/>
      <c r="QIM55" s="188"/>
      <c r="QIN55" s="179"/>
      <c r="QIO55" s="170"/>
      <c r="QIP55" s="188"/>
      <c r="QIQ55" s="188"/>
      <c r="QIR55" s="188"/>
      <c r="QIS55" s="179"/>
      <c r="QIT55" s="170"/>
      <c r="QIU55" s="188"/>
      <c r="QIV55" s="188"/>
      <c r="QIW55" s="188"/>
      <c r="QIX55" s="179"/>
      <c r="QIY55" s="170"/>
      <c r="QIZ55" s="188"/>
      <c r="QJA55" s="188"/>
      <c r="QJB55" s="188"/>
      <c r="QJC55" s="179"/>
      <c r="QJD55" s="170"/>
      <c r="QJE55" s="188"/>
      <c r="QJF55" s="188"/>
      <c r="QJG55" s="188"/>
      <c r="QJH55" s="179"/>
      <c r="QJI55" s="170"/>
      <c r="QJJ55" s="188"/>
      <c r="QJK55" s="188"/>
      <c r="QJL55" s="188"/>
      <c r="QJM55" s="179"/>
      <c r="QJN55" s="170"/>
      <c r="QJO55" s="188"/>
      <c r="QJP55" s="188"/>
      <c r="QJQ55" s="188"/>
      <c r="QJR55" s="179"/>
      <c r="QJS55" s="170"/>
      <c r="QJT55" s="188"/>
      <c r="QJU55" s="188"/>
      <c r="QJV55" s="188"/>
      <c r="QJW55" s="179"/>
      <c r="QJX55" s="170"/>
      <c r="QJY55" s="188"/>
      <c r="QJZ55" s="188"/>
      <c r="QKA55" s="188"/>
      <c r="QKB55" s="179"/>
      <c r="QKC55" s="170"/>
      <c r="QKD55" s="188"/>
      <c r="QKE55" s="188"/>
      <c r="QKF55" s="188"/>
      <c r="QKG55" s="179"/>
      <c r="QKH55" s="170"/>
      <c r="QKI55" s="188"/>
      <c r="QKJ55" s="188"/>
      <c r="QKK55" s="188"/>
      <c r="QKL55" s="179"/>
      <c r="QKM55" s="170"/>
      <c r="QKN55" s="188"/>
      <c r="QKO55" s="188"/>
      <c r="QKP55" s="188"/>
      <c r="QKQ55" s="179"/>
      <c r="QKR55" s="170"/>
      <c r="QKS55" s="188"/>
      <c r="QKT55" s="188"/>
      <c r="QKU55" s="188"/>
      <c r="QKV55" s="179"/>
      <c r="QKW55" s="170"/>
      <c r="QKX55" s="188"/>
      <c r="QKY55" s="188"/>
      <c r="QKZ55" s="188"/>
      <c r="QLA55" s="179"/>
      <c r="QLB55" s="170"/>
      <c r="QLC55" s="188"/>
      <c r="QLD55" s="188"/>
      <c r="QLE55" s="188"/>
      <c r="QLF55" s="179"/>
      <c r="QLG55" s="170"/>
      <c r="QLH55" s="188"/>
      <c r="QLI55" s="188"/>
      <c r="QLJ55" s="188"/>
      <c r="QLK55" s="179"/>
      <c r="QLL55" s="170"/>
      <c r="QLM55" s="188"/>
      <c r="QLN55" s="188"/>
      <c r="QLO55" s="188"/>
      <c r="QLP55" s="179"/>
      <c r="QLQ55" s="170"/>
      <c r="QLR55" s="188"/>
      <c r="QLS55" s="188"/>
      <c r="QLT55" s="188"/>
      <c r="QLU55" s="179"/>
      <c r="QLV55" s="170"/>
      <c r="QLW55" s="188"/>
      <c r="QLX55" s="188"/>
      <c r="QLY55" s="188"/>
      <c r="QLZ55" s="179"/>
      <c r="QMA55" s="170"/>
      <c r="QMB55" s="188"/>
      <c r="QMC55" s="188"/>
      <c r="QMD55" s="188"/>
      <c r="QME55" s="179"/>
      <c r="QMF55" s="170"/>
      <c r="QMG55" s="188"/>
      <c r="QMH55" s="188"/>
      <c r="QMI55" s="188"/>
      <c r="QMJ55" s="179"/>
      <c r="QMK55" s="170"/>
      <c r="QML55" s="188"/>
      <c r="QMM55" s="188"/>
      <c r="QMN55" s="188"/>
      <c r="QMO55" s="179"/>
      <c r="QMP55" s="170"/>
      <c r="QMQ55" s="188"/>
      <c r="QMR55" s="188"/>
      <c r="QMS55" s="188"/>
      <c r="QMT55" s="179"/>
      <c r="QMU55" s="170"/>
      <c r="QMV55" s="188"/>
      <c r="QMW55" s="188"/>
      <c r="QMX55" s="188"/>
      <c r="QMY55" s="179"/>
      <c r="QMZ55" s="170"/>
      <c r="QNA55" s="188"/>
      <c r="QNB55" s="188"/>
      <c r="QNC55" s="188"/>
      <c r="QND55" s="179"/>
      <c r="QNE55" s="170"/>
      <c r="QNF55" s="188"/>
      <c r="QNG55" s="188"/>
      <c r="QNH55" s="188"/>
      <c r="QNI55" s="179"/>
      <c r="QNJ55" s="170"/>
      <c r="QNK55" s="188"/>
      <c r="QNL55" s="188"/>
      <c r="QNM55" s="188"/>
      <c r="QNN55" s="179"/>
      <c r="QNO55" s="170"/>
      <c r="QNP55" s="188"/>
      <c r="QNQ55" s="188"/>
      <c r="QNR55" s="188"/>
      <c r="QNS55" s="179"/>
      <c r="QNT55" s="170"/>
      <c r="QNU55" s="188"/>
      <c r="QNV55" s="188"/>
      <c r="QNW55" s="188"/>
      <c r="QNX55" s="179"/>
      <c r="QNY55" s="170"/>
      <c r="QNZ55" s="188"/>
      <c r="QOA55" s="188"/>
      <c r="QOB55" s="188"/>
      <c r="QOC55" s="179"/>
      <c r="QOD55" s="170"/>
      <c r="QOE55" s="188"/>
      <c r="QOF55" s="188"/>
      <c r="QOG55" s="188"/>
      <c r="QOH55" s="179"/>
      <c r="QOI55" s="170"/>
      <c r="QOJ55" s="188"/>
      <c r="QOK55" s="188"/>
      <c r="QOL55" s="188"/>
      <c r="QOM55" s="179"/>
      <c r="QON55" s="170"/>
      <c r="QOO55" s="188"/>
      <c r="QOP55" s="188"/>
      <c r="QOQ55" s="188"/>
      <c r="QOR55" s="179"/>
      <c r="QOS55" s="170"/>
      <c r="QOT55" s="188"/>
      <c r="QOU55" s="188"/>
      <c r="QOV55" s="188"/>
      <c r="QOW55" s="179"/>
      <c r="QOX55" s="170"/>
      <c r="QOY55" s="188"/>
      <c r="QOZ55" s="188"/>
      <c r="QPA55" s="188"/>
      <c r="QPB55" s="179"/>
      <c r="QPC55" s="170"/>
      <c r="QPD55" s="188"/>
      <c r="QPE55" s="188"/>
      <c r="QPF55" s="188"/>
      <c r="QPG55" s="179"/>
      <c r="QPH55" s="170"/>
      <c r="QPI55" s="188"/>
      <c r="QPJ55" s="188"/>
      <c r="QPK55" s="188"/>
      <c r="QPL55" s="179"/>
      <c r="QPM55" s="170"/>
      <c r="QPN55" s="188"/>
      <c r="QPO55" s="188"/>
      <c r="QPP55" s="188"/>
      <c r="QPQ55" s="179"/>
      <c r="QPR55" s="170"/>
      <c r="QPS55" s="188"/>
      <c r="QPT55" s="188"/>
      <c r="QPU55" s="188"/>
      <c r="QPV55" s="179"/>
      <c r="QPW55" s="170"/>
      <c r="QPX55" s="188"/>
      <c r="QPY55" s="188"/>
      <c r="QPZ55" s="188"/>
      <c r="QQA55" s="179"/>
      <c r="QQB55" s="170"/>
      <c r="QQC55" s="188"/>
      <c r="QQD55" s="188"/>
      <c r="QQE55" s="188"/>
      <c r="QQF55" s="179"/>
      <c r="QQG55" s="170"/>
      <c r="QQH55" s="188"/>
      <c r="QQI55" s="188"/>
      <c r="QQJ55" s="188"/>
      <c r="QQK55" s="179"/>
      <c r="QQL55" s="170"/>
      <c r="QQM55" s="188"/>
      <c r="QQN55" s="188"/>
      <c r="QQO55" s="188"/>
      <c r="QQP55" s="179"/>
      <c r="QQQ55" s="170"/>
      <c r="QQR55" s="188"/>
      <c r="QQS55" s="188"/>
      <c r="QQT55" s="188"/>
      <c r="QQU55" s="179"/>
      <c r="QQV55" s="170"/>
      <c r="QQW55" s="188"/>
      <c r="QQX55" s="188"/>
      <c r="QQY55" s="188"/>
      <c r="QQZ55" s="179"/>
      <c r="QRA55" s="170"/>
      <c r="QRB55" s="188"/>
      <c r="QRC55" s="188"/>
      <c r="QRD55" s="188"/>
      <c r="QRE55" s="179"/>
      <c r="QRF55" s="170"/>
      <c r="QRG55" s="188"/>
      <c r="QRH55" s="188"/>
      <c r="QRI55" s="188"/>
      <c r="QRJ55" s="179"/>
      <c r="QRK55" s="170"/>
      <c r="QRL55" s="188"/>
      <c r="QRM55" s="188"/>
      <c r="QRN55" s="188"/>
      <c r="QRO55" s="179"/>
      <c r="QRP55" s="170"/>
      <c r="QRQ55" s="188"/>
      <c r="QRR55" s="188"/>
      <c r="QRS55" s="188"/>
      <c r="QRT55" s="179"/>
      <c r="QRU55" s="170"/>
      <c r="QRV55" s="188"/>
      <c r="QRW55" s="188"/>
      <c r="QRX55" s="188"/>
      <c r="QRY55" s="179"/>
      <c r="QRZ55" s="170"/>
      <c r="QSA55" s="188"/>
      <c r="QSB55" s="188"/>
      <c r="QSC55" s="188"/>
      <c r="QSD55" s="179"/>
      <c r="QSE55" s="170"/>
      <c r="QSF55" s="188"/>
      <c r="QSG55" s="188"/>
      <c r="QSH55" s="188"/>
      <c r="QSI55" s="179"/>
      <c r="QSJ55" s="170"/>
      <c r="QSK55" s="188"/>
      <c r="QSL55" s="188"/>
      <c r="QSM55" s="188"/>
      <c r="QSN55" s="179"/>
      <c r="QSO55" s="170"/>
      <c r="QSP55" s="188"/>
      <c r="QSQ55" s="188"/>
      <c r="QSR55" s="188"/>
      <c r="QSS55" s="179"/>
      <c r="QST55" s="170"/>
      <c r="QSU55" s="188"/>
      <c r="QSV55" s="188"/>
      <c r="QSW55" s="188"/>
      <c r="QSX55" s="179"/>
      <c r="QSY55" s="170"/>
      <c r="QSZ55" s="188"/>
      <c r="QTA55" s="188"/>
      <c r="QTB55" s="188"/>
      <c r="QTC55" s="179"/>
      <c r="QTD55" s="170"/>
      <c r="QTE55" s="188"/>
      <c r="QTF55" s="188"/>
      <c r="QTG55" s="188"/>
      <c r="QTH55" s="179"/>
      <c r="QTI55" s="170"/>
      <c r="QTJ55" s="188"/>
      <c r="QTK55" s="188"/>
      <c r="QTL55" s="188"/>
      <c r="QTM55" s="179"/>
      <c r="QTN55" s="170"/>
      <c r="QTO55" s="188"/>
      <c r="QTP55" s="188"/>
      <c r="QTQ55" s="188"/>
      <c r="QTR55" s="179"/>
      <c r="QTS55" s="170"/>
      <c r="QTT55" s="188"/>
      <c r="QTU55" s="188"/>
      <c r="QTV55" s="188"/>
      <c r="QTW55" s="179"/>
      <c r="QTX55" s="170"/>
      <c r="QTY55" s="188"/>
      <c r="QTZ55" s="188"/>
      <c r="QUA55" s="188"/>
      <c r="QUB55" s="179"/>
      <c r="QUC55" s="170"/>
      <c r="QUD55" s="188"/>
      <c r="QUE55" s="188"/>
      <c r="QUF55" s="188"/>
      <c r="QUG55" s="179"/>
      <c r="QUH55" s="170"/>
      <c r="QUI55" s="188"/>
      <c r="QUJ55" s="188"/>
      <c r="QUK55" s="188"/>
      <c r="QUL55" s="179"/>
      <c r="QUM55" s="170"/>
      <c r="QUN55" s="188"/>
      <c r="QUO55" s="188"/>
      <c r="QUP55" s="188"/>
      <c r="QUQ55" s="179"/>
      <c r="QUR55" s="170"/>
      <c r="QUS55" s="188"/>
      <c r="QUT55" s="188"/>
      <c r="QUU55" s="188"/>
      <c r="QUV55" s="179"/>
      <c r="QUW55" s="170"/>
      <c r="QUX55" s="188"/>
      <c r="QUY55" s="188"/>
      <c r="QUZ55" s="188"/>
      <c r="QVA55" s="179"/>
      <c r="QVB55" s="170"/>
      <c r="QVC55" s="188"/>
      <c r="QVD55" s="188"/>
      <c r="QVE55" s="188"/>
      <c r="QVF55" s="179"/>
      <c r="QVG55" s="170"/>
      <c r="QVH55" s="188"/>
      <c r="QVI55" s="188"/>
      <c r="QVJ55" s="188"/>
      <c r="QVK55" s="179"/>
      <c r="QVL55" s="170"/>
      <c r="QVM55" s="188"/>
      <c r="QVN55" s="188"/>
      <c r="QVO55" s="188"/>
      <c r="QVP55" s="179"/>
      <c r="QVQ55" s="170"/>
      <c r="QVR55" s="188"/>
      <c r="QVS55" s="188"/>
      <c r="QVT55" s="188"/>
      <c r="QVU55" s="179"/>
      <c r="QVV55" s="170"/>
      <c r="QVW55" s="188"/>
      <c r="QVX55" s="188"/>
      <c r="QVY55" s="188"/>
      <c r="QVZ55" s="179"/>
      <c r="QWA55" s="170"/>
      <c r="QWB55" s="188"/>
      <c r="QWC55" s="188"/>
      <c r="QWD55" s="188"/>
      <c r="QWE55" s="179"/>
      <c r="QWF55" s="170"/>
      <c r="QWG55" s="188"/>
      <c r="QWH55" s="188"/>
      <c r="QWI55" s="188"/>
      <c r="QWJ55" s="179"/>
      <c r="QWK55" s="170"/>
      <c r="QWL55" s="188"/>
      <c r="QWM55" s="188"/>
      <c r="QWN55" s="188"/>
      <c r="QWO55" s="179"/>
      <c r="QWP55" s="170"/>
      <c r="QWQ55" s="188"/>
      <c r="QWR55" s="188"/>
      <c r="QWS55" s="188"/>
      <c r="QWT55" s="179"/>
      <c r="QWU55" s="170"/>
      <c r="QWV55" s="188"/>
      <c r="QWW55" s="188"/>
      <c r="QWX55" s="188"/>
      <c r="QWY55" s="179"/>
      <c r="QWZ55" s="170"/>
      <c r="QXA55" s="188"/>
      <c r="QXB55" s="188"/>
      <c r="QXC55" s="188"/>
      <c r="QXD55" s="179"/>
      <c r="QXE55" s="170"/>
      <c r="QXF55" s="188"/>
      <c r="QXG55" s="188"/>
      <c r="QXH55" s="188"/>
      <c r="QXI55" s="179"/>
      <c r="QXJ55" s="170"/>
      <c r="QXK55" s="188"/>
      <c r="QXL55" s="188"/>
      <c r="QXM55" s="188"/>
      <c r="QXN55" s="179"/>
      <c r="QXO55" s="170"/>
      <c r="QXP55" s="188"/>
      <c r="QXQ55" s="188"/>
      <c r="QXR55" s="188"/>
      <c r="QXS55" s="179"/>
      <c r="QXT55" s="170"/>
      <c r="QXU55" s="188"/>
      <c r="QXV55" s="188"/>
      <c r="QXW55" s="188"/>
      <c r="QXX55" s="179"/>
      <c r="QXY55" s="170"/>
      <c r="QXZ55" s="188"/>
      <c r="QYA55" s="188"/>
      <c r="QYB55" s="188"/>
      <c r="QYC55" s="179"/>
      <c r="QYD55" s="170"/>
      <c r="QYE55" s="188"/>
      <c r="QYF55" s="188"/>
      <c r="QYG55" s="188"/>
      <c r="QYH55" s="179"/>
      <c r="QYI55" s="170"/>
      <c r="QYJ55" s="188"/>
      <c r="QYK55" s="188"/>
      <c r="QYL55" s="188"/>
      <c r="QYM55" s="179"/>
      <c r="QYN55" s="170"/>
      <c r="QYO55" s="188"/>
      <c r="QYP55" s="188"/>
      <c r="QYQ55" s="188"/>
      <c r="QYR55" s="179"/>
      <c r="QYS55" s="170"/>
      <c r="QYT55" s="188"/>
      <c r="QYU55" s="188"/>
      <c r="QYV55" s="188"/>
      <c r="QYW55" s="179"/>
      <c r="QYX55" s="170"/>
      <c r="QYY55" s="188"/>
      <c r="QYZ55" s="188"/>
      <c r="QZA55" s="188"/>
      <c r="QZB55" s="179"/>
      <c r="QZC55" s="170"/>
      <c r="QZD55" s="188"/>
      <c r="QZE55" s="188"/>
      <c r="QZF55" s="188"/>
      <c r="QZG55" s="179"/>
      <c r="QZH55" s="170"/>
      <c r="QZI55" s="188"/>
      <c r="QZJ55" s="188"/>
      <c r="QZK55" s="188"/>
      <c r="QZL55" s="179"/>
      <c r="QZM55" s="170"/>
      <c r="QZN55" s="188"/>
      <c r="QZO55" s="188"/>
      <c r="QZP55" s="188"/>
      <c r="QZQ55" s="179"/>
      <c r="QZR55" s="170"/>
      <c r="QZS55" s="188"/>
      <c r="QZT55" s="188"/>
      <c r="QZU55" s="188"/>
      <c r="QZV55" s="179"/>
      <c r="QZW55" s="170"/>
      <c r="QZX55" s="188"/>
      <c r="QZY55" s="188"/>
      <c r="QZZ55" s="188"/>
      <c r="RAA55" s="179"/>
      <c r="RAB55" s="170"/>
      <c r="RAC55" s="188"/>
      <c r="RAD55" s="188"/>
      <c r="RAE55" s="188"/>
      <c r="RAF55" s="179"/>
      <c r="RAG55" s="170"/>
      <c r="RAH55" s="188"/>
      <c r="RAI55" s="188"/>
      <c r="RAJ55" s="188"/>
      <c r="RAK55" s="179"/>
      <c r="RAL55" s="170"/>
      <c r="RAM55" s="188"/>
      <c r="RAN55" s="188"/>
      <c r="RAO55" s="188"/>
      <c r="RAP55" s="179"/>
      <c r="RAQ55" s="170"/>
      <c r="RAR55" s="188"/>
      <c r="RAS55" s="188"/>
      <c r="RAT55" s="188"/>
      <c r="RAU55" s="179"/>
      <c r="RAV55" s="170"/>
      <c r="RAW55" s="188"/>
      <c r="RAX55" s="188"/>
      <c r="RAY55" s="188"/>
      <c r="RAZ55" s="179"/>
      <c r="RBA55" s="170"/>
      <c r="RBB55" s="188"/>
      <c r="RBC55" s="188"/>
      <c r="RBD55" s="188"/>
      <c r="RBE55" s="179"/>
      <c r="RBF55" s="170"/>
      <c r="RBG55" s="188"/>
      <c r="RBH55" s="188"/>
      <c r="RBI55" s="188"/>
      <c r="RBJ55" s="179"/>
      <c r="RBK55" s="170"/>
      <c r="RBL55" s="188"/>
      <c r="RBM55" s="188"/>
      <c r="RBN55" s="188"/>
      <c r="RBO55" s="179"/>
      <c r="RBP55" s="170"/>
      <c r="RBQ55" s="188"/>
      <c r="RBR55" s="188"/>
      <c r="RBS55" s="188"/>
      <c r="RBT55" s="179"/>
      <c r="RBU55" s="170"/>
      <c r="RBV55" s="188"/>
      <c r="RBW55" s="188"/>
      <c r="RBX55" s="188"/>
      <c r="RBY55" s="179"/>
      <c r="RBZ55" s="170"/>
      <c r="RCA55" s="188"/>
      <c r="RCB55" s="188"/>
      <c r="RCC55" s="188"/>
      <c r="RCD55" s="179"/>
      <c r="RCE55" s="170"/>
      <c r="RCF55" s="188"/>
      <c r="RCG55" s="188"/>
      <c r="RCH55" s="188"/>
      <c r="RCI55" s="179"/>
      <c r="RCJ55" s="170"/>
      <c r="RCK55" s="188"/>
      <c r="RCL55" s="188"/>
      <c r="RCM55" s="188"/>
      <c r="RCN55" s="179"/>
      <c r="RCO55" s="170"/>
      <c r="RCP55" s="188"/>
      <c r="RCQ55" s="188"/>
      <c r="RCR55" s="188"/>
      <c r="RCS55" s="179"/>
      <c r="RCT55" s="170"/>
      <c r="RCU55" s="188"/>
      <c r="RCV55" s="188"/>
      <c r="RCW55" s="188"/>
      <c r="RCX55" s="179"/>
      <c r="RCY55" s="170"/>
      <c r="RCZ55" s="188"/>
      <c r="RDA55" s="188"/>
      <c r="RDB55" s="188"/>
      <c r="RDC55" s="179"/>
      <c r="RDD55" s="170"/>
      <c r="RDE55" s="188"/>
      <c r="RDF55" s="188"/>
      <c r="RDG55" s="188"/>
      <c r="RDH55" s="179"/>
      <c r="RDI55" s="170"/>
      <c r="RDJ55" s="188"/>
      <c r="RDK55" s="188"/>
      <c r="RDL55" s="188"/>
      <c r="RDM55" s="179"/>
      <c r="RDN55" s="170"/>
      <c r="RDO55" s="188"/>
      <c r="RDP55" s="188"/>
      <c r="RDQ55" s="188"/>
      <c r="RDR55" s="179"/>
      <c r="RDS55" s="170"/>
      <c r="RDT55" s="188"/>
      <c r="RDU55" s="188"/>
      <c r="RDV55" s="188"/>
      <c r="RDW55" s="179"/>
      <c r="RDX55" s="170"/>
      <c r="RDY55" s="188"/>
      <c r="RDZ55" s="188"/>
      <c r="REA55" s="188"/>
      <c r="REB55" s="179"/>
      <c r="REC55" s="170"/>
      <c r="RED55" s="188"/>
      <c r="REE55" s="188"/>
      <c r="REF55" s="188"/>
      <c r="REG55" s="179"/>
      <c r="REH55" s="170"/>
      <c r="REI55" s="188"/>
      <c r="REJ55" s="188"/>
      <c r="REK55" s="188"/>
      <c r="REL55" s="179"/>
      <c r="REM55" s="170"/>
      <c r="REN55" s="188"/>
      <c r="REO55" s="188"/>
      <c r="REP55" s="188"/>
      <c r="REQ55" s="179"/>
      <c r="RER55" s="170"/>
      <c r="RES55" s="188"/>
      <c r="RET55" s="188"/>
      <c r="REU55" s="188"/>
      <c r="REV55" s="179"/>
      <c r="REW55" s="170"/>
      <c r="REX55" s="188"/>
      <c r="REY55" s="188"/>
      <c r="REZ55" s="188"/>
      <c r="RFA55" s="179"/>
      <c r="RFB55" s="170"/>
      <c r="RFC55" s="188"/>
      <c r="RFD55" s="188"/>
      <c r="RFE55" s="188"/>
      <c r="RFF55" s="179"/>
      <c r="RFG55" s="170"/>
      <c r="RFH55" s="188"/>
      <c r="RFI55" s="188"/>
      <c r="RFJ55" s="188"/>
      <c r="RFK55" s="179"/>
      <c r="RFL55" s="170"/>
      <c r="RFM55" s="188"/>
      <c r="RFN55" s="188"/>
      <c r="RFO55" s="188"/>
      <c r="RFP55" s="179"/>
      <c r="RFQ55" s="170"/>
      <c r="RFR55" s="188"/>
      <c r="RFS55" s="188"/>
      <c r="RFT55" s="188"/>
      <c r="RFU55" s="179"/>
      <c r="RFV55" s="170"/>
      <c r="RFW55" s="188"/>
      <c r="RFX55" s="188"/>
      <c r="RFY55" s="188"/>
      <c r="RFZ55" s="179"/>
      <c r="RGA55" s="170"/>
      <c r="RGB55" s="188"/>
      <c r="RGC55" s="188"/>
      <c r="RGD55" s="188"/>
      <c r="RGE55" s="179"/>
      <c r="RGF55" s="170"/>
      <c r="RGG55" s="188"/>
      <c r="RGH55" s="188"/>
      <c r="RGI55" s="188"/>
      <c r="RGJ55" s="179"/>
      <c r="RGK55" s="170"/>
      <c r="RGL55" s="188"/>
      <c r="RGM55" s="188"/>
      <c r="RGN55" s="188"/>
      <c r="RGO55" s="179"/>
      <c r="RGP55" s="170"/>
      <c r="RGQ55" s="188"/>
      <c r="RGR55" s="188"/>
      <c r="RGS55" s="188"/>
      <c r="RGT55" s="179"/>
      <c r="RGU55" s="170"/>
      <c r="RGV55" s="188"/>
      <c r="RGW55" s="188"/>
      <c r="RGX55" s="188"/>
      <c r="RGY55" s="179"/>
      <c r="RGZ55" s="170"/>
      <c r="RHA55" s="188"/>
      <c r="RHB55" s="188"/>
      <c r="RHC55" s="188"/>
      <c r="RHD55" s="179"/>
      <c r="RHE55" s="170"/>
      <c r="RHF55" s="188"/>
      <c r="RHG55" s="188"/>
      <c r="RHH55" s="188"/>
      <c r="RHI55" s="179"/>
      <c r="RHJ55" s="170"/>
      <c r="RHK55" s="188"/>
      <c r="RHL55" s="188"/>
      <c r="RHM55" s="188"/>
      <c r="RHN55" s="179"/>
      <c r="RHO55" s="170"/>
      <c r="RHP55" s="188"/>
      <c r="RHQ55" s="188"/>
      <c r="RHR55" s="188"/>
      <c r="RHS55" s="179"/>
      <c r="RHT55" s="170"/>
      <c r="RHU55" s="188"/>
      <c r="RHV55" s="188"/>
      <c r="RHW55" s="188"/>
      <c r="RHX55" s="179"/>
      <c r="RHY55" s="170"/>
      <c r="RHZ55" s="188"/>
      <c r="RIA55" s="188"/>
      <c r="RIB55" s="188"/>
      <c r="RIC55" s="179"/>
      <c r="RID55" s="170"/>
      <c r="RIE55" s="188"/>
      <c r="RIF55" s="188"/>
      <c r="RIG55" s="188"/>
      <c r="RIH55" s="179"/>
      <c r="RII55" s="170"/>
      <c r="RIJ55" s="188"/>
      <c r="RIK55" s="188"/>
      <c r="RIL55" s="188"/>
      <c r="RIM55" s="179"/>
      <c r="RIN55" s="170"/>
      <c r="RIO55" s="188"/>
      <c r="RIP55" s="188"/>
      <c r="RIQ55" s="188"/>
      <c r="RIR55" s="179"/>
      <c r="RIS55" s="170"/>
      <c r="RIT55" s="188"/>
      <c r="RIU55" s="188"/>
      <c r="RIV55" s="188"/>
      <c r="RIW55" s="179"/>
      <c r="RIX55" s="170"/>
      <c r="RIY55" s="188"/>
      <c r="RIZ55" s="188"/>
      <c r="RJA55" s="188"/>
      <c r="RJB55" s="179"/>
      <c r="RJC55" s="170"/>
      <c r="RJD55" s="188"/>
      <c r="RJE55" s="188"/>
      <c r="RJF55" s="188"/>
      <c r="RJG55" s="179"/>
      <c r="RJH55" s="170"/>
      <c r="RJI55" s="188"/>
      <c r="RJJ55" s="188"/>
      <c r="RJK55" s="188"/>
      <c r="RJL55" s="179"/>
      <c r="RJM55" s="170"/>
      <c r="RJN55" s="188"/>
      <c r="RJO55" s="188"/>
      <c r="RJP55" s="188"/>
      <c r="RJQ55" s="179"/>
      <c r="RJR55" s="170"/>
      <c r="RJS55" s="188"/>
      <c r="RJT55" s="188"/>
      <c r="RJU55" s="188"/>
      <c r="RJV55" s="179"/>
      <c r="RJW55" s="170"/>
      <c r="RJX55" s="188"/>
      <c r="RJY55" s="188"/>
      <c r="RJZ55" s="188"/>
      <c r="RKA55" s="179"/>
      <c r="RKB55" s="170"/>
      <c r="RKC55" s="188"/>
      <c r="RKD55" s="188"/>
      <c r="RKE55" s="188"/>
      <c r="RKF55" s="179"/>
      <c r="RKG55" s="170"/>
      <c r="RKH55" s="188"/>
      <c r="RKI55" s="188"/>
      <c r="RKJ55" s="188"/>
      <c r="RKK55" s="179"/>
      <c r="RKL55" s="170"/>
      <c r="RKM55" s="188"/>
      <c r="RKN55" s="188"/>
      <c r="RKO55" s="188"/>
      <c r="RKP55" s="179"/>
      <c r="RKQ55" s="170"/>
      <c r="RKR55" s="188"/>
      <c r="RKS55" s="188"/>
      <c r="RKT55" s="188"/>
      <c r="RKU55" s="179"/>
      <c r="RKV55" s="170"/>
      <c r="RKW55" s="188"/>
      <c r="RKX55" s="188"/>
      <c r="RKY55" s="188"/>
      <c r="RKZ55" s="179"/>
      <c r="RLA55" s="170"/>
      <c r="RLB55" s="188"/>
      <c r="RLC55" s="188"/>
      <c r="RLD55" s="188"/>
      <c r="RLE55" s="179"/>
      <c r="RLF55" s="170"/>
      <c r="RLG55" s="188"/>
      <c r="RLH55" s="188"/>
      <c r="RLI55" s="188"/>
      <c r="RLJ55" s="179"/>
      <c r="RLK55" s="170"/>
      <c r="RLL55" s="188"/>
      <c r="RLM55" s="188"/>
      <c r="RLN55" s="188"/>
      <c r="RLO55" s="179"/>
      <c r="RLP55" s="170"/>
      <c r="RLQ55" s="188"/>
      <c r="RLR55" s="188"/>
      <c r="RLS55" s="188"/>
      <c r="RLT55" s="179"/>
      <c r="RLU55" s="170"/>
      <c r="RLV55" s="188"/>
      <c r="RLW55" s="188"/>
      <c r="RLX55" s="188"/>
      <c r="RLY55" s="179"/>
      <c r="RLZ55" s="170"/>
      <c r="RMA55" s="188"/>
      <c r="RMB55" s="188"/>
      <c r="RMC55" s="188"/>
      <c r="RMD55" s="179"/>
      <c r="RME55" s="170"/>
      <c r="RMF55" s="188"/>
      <c r="RMG55" s="188"/>
      <c r="RMH55" s="188"/>
      <c r="RMI55" s="179"/>
      <c r="RMJ55" s="170"/>
      <c r="RMK55" s="188"/>
      <c r="RML55" s="188"/>
      <c r="RMM55" s="188"/>
      <c r="RMN55" s="179"/>
      <c r="RMO55" s="170"/>
      <c r="RMP55" s="188"/>
      <c r="RMQ55" s="188"/>
      <c r="RMR55" s="188"/>
      <c r="RMS55" s="179"/>
      <c r="RMT55" s="170"/>
      <c r="RMU55" s="188"/>
      <c r="RMV55" s="188"/>
      <c r="RMW55" s="188"/>
      <c r="RMX55" s="179"/>
      <c r="RMY55" s="170"/>
      <c r="RMZ55" s="188"/>
      <c r="RNA55" s="188"/>
      <c r="RNB55" s="188"/>
      <c r="RNC55" s="179"/>
      <c r="RND55" s="170"/>
      <c r="RNE55" s="188"/>
      <c r="RNF55" s="188"/>
      <c r="RNG55" s="188"/>
      <c r="RNH55" s="179"/>
      <c r="RNI55" s="170"/>
      <c r="RNJ55" s="188"/>
      <c r="RNK55" s="188"/>
      <c r="RNL55" s="188"/>
      <c r="RNM55" s="179"/>
      <c r="RNN55" s="170"/>
      <c r="RNO55" s="188"/>
      <c r="RNP55" s="188"/>
      <c r="RNQ55" s="188"/>
      <c r="RNR55" s="179"/>
      <c r="RNS55" s="170"/>
      <c r="RNT55" s="188"/>
      <c r="RNU55" s="188"/>
      <c r="RNV55" s="188"/>
      <c r="RNW55" s="179"/>
      <c r="RNX55" s="170"/>
      <c r="RNY55" s="188"/>
      <c r="RNZ55" s="188"/>
      <c r="ROA55" s="188"/>
      <c r="ROB55" s="179"/>
      <c r="ROC55" s="170"/>
      <c r="ROD55" s="188"/>
      <c r="ROE55" s="188"/>
      <c r="ROF55" s="188"/>
      <c r="ROG55" s="179"/>
      <c r="ROH55" s="170"/>
      <c r="ROI55" s="188"/>
      <c r="ROJ55" s="188"/>
      <c r="ROK55" s="188"/>
      <c r="ROL55" s="179"/>
      <c r="ROM55" s="170"/>
      <c r="RON55" s="188"/>
      <c r="ROO55" s="188"/>
      <c r="ROP55" s="188"/>
      <c r="ROQ55" s="179"/>
      <c r="ROR55" s="170"/>
      <c r="ROS55" s="188"/>
      <c r="ROT55" s="188"/>
      <c r="ROU55" s="188"/>
      <c r="ROV55" s="179"/>
      <c r="ROW55" s="170"/>
      <c r="ROX55" s="188"/>
      <c r="ROY55" s="188"/>
      <c r="ROZ55" s="188"/>
      <c r="RPA55" s="179"/>
      <c r="RPB55" s="170"/>
      <c r="RPC55" s="188"/>
      <c r="RPD55" s="188"/>
      <c r="RPE55" s="188"/>
      <c r="RPF55" s="179"/>
      <c r="RPG55" s="170"/>
      <c r="RPH55" s="188"/>
      <c r="RPI55" s="188"/>
      <c r="RPJ55" s="188"/>
      <c r="RPK55" s="179"/>
      <c r="RPL55" s="170"/>
      <c r="RPM55" s="188"/>
      <c r="RPN55" s="188"/>
      <c r="RPO55" s="188"/>
      <c r="RPP55" s="179"/>
      <c r="RPQ55" s="170"/>
      <c r="RPR55" s="188"/>
      <c r="RPS55" s="188"/>
      <c r="RPT55" s="188"/>
      <c r="RPU55" s="179"/>
      <c r="RPV55" s="170"/>
      <c r="RPW55" s="188"/>
      <c r="RPX55" s="188"/>
      <c r="RPY55" s="188"/>
      <c r="RPZ55" s="179"/>
      <c r="RQA55" s="170"/>
      <c r="RQB55" s="188"/>
      <c r="RQC55" s="188"/>
      <c r="RQD55" s="188"/>
      <c r="RQE55" s="179"/>
      <c r="RQF55" s="170"/>
      <c r="RQG55" s="188"/>
      <c r="RQH55" s="188"/>
      <c r="RQI55" s="188"/>
      <c r="RQJ55" s="179"/>
      <c r="RQK55" s="170"/>
      <c r="RQL55" s="188"/>
      <c r="RQM55" s="188"/>
      <c r="RQN55" s="188"/>
      <c r="RQO55" s="179"/>
      <c r="RQP55" s="170"/>
      <c r="RQQ55" s="188"/>
      <c r="RQR55" s="188"/>
      <c r="RQS55" s="188"/>
      <c r="RQT55" s="179"/>
      <c r="RQU55" s="170"/>
      <c r="RQV55" s="188"/>
      <c r="RQW55" s="188"/>
      <c r="RQX55" s="188"/>
      <c r="RQY55" s="179"/>
      <c r="RQZ55" s="170"/>
      <c r="RRA55" s="188"/>
      <c r="RRB55" s="188"/>
      <c r="RRC55" s="188"/>
      <c r="RRD55" s="179"/>
      <c r="RRE55" s="170"/>
      <c r="RRF55" s="188"/>
      <c r="RRG55" s="188"/>
      <c r="RRH55" s="188"/>
      <c r="RRI55" s="179"/>
      <c r="RRJ55" s="170"/>
      <c r="RRK55" s="188"/>
      <c r="RRL55" s="188"/>
      <c r="RRM55" s="188"/>
      <c r="RRN55" s="179"/>
      <c r="RRO55" s="170"/>
      <c r="RRP55" s="188"/>
      <c r="RRQ55" s="188"/>
      <c r="RRR55" s="188"/>
      <c r="RRS55" s="179"/>
      <c r="RRT55" s="170"/>
      <c r="RRU55" s="188"/>
      <c r="RRV55" s="188"/>
      <c r="RRW55" s="188"/>
      <c r="RRX55" s="179"/>
      <c r="RRY55" s="170"/>
      <c r="RRZ55" s="188"/>
      <c r="RSA55" s="188"/>
      <c r="RSB55" s="188"/>
      <c r="RSC55" s="179"/>
      <c r="RSD55" s="170"/>
      <c r="RSE55" s="188"/>
      <c r="RSF55" s="188"/>
      <c r="RSG55" s="188"/>
      <c r="RSH55" s="179"/>
      <c r="RSI55" s="170"/>
      <c r="RSJ55" s="188"/>
      <c r="RSK55" s="188"/>
      <c r="RSL55" s="188"/>
      <c r="RSM55" s="179"/>
      <c r="RSN55" s="170"/>
      <c r="RSO55" s="188"/>
      <c r="RSP55" s="188"/>
      <c r="RSQ55" s="188"/>
      <c r="RSR55" s="179"/>
      <c r="RSS55" s="170"/>
      <c r="RST55" s="188"/>
      <c r="RSU55" s="188"/>
      <c r="RSV55" s="188"/>
      <c r="RSW55" s="179"/>
      <c r="RSX55" s="170"/>
      <c r="RSY55" s="188"/>
      <c r="RSZ55" s="188"/>
      <c r="RTA55" s="188"/>
      <c r="RTB55" s="179"/>
      <c r="RTC55" s="170"/>
      <c r="RTD55" s="188"/>
      <c r="RTE55" s="188"/>
      <c r="RTF55" s="188"/>
      <c r="RTG55" s="179"/>
      <c r="RTH55" s="170"/>
      <c r="RTI55" s="188"/>
      <c r="RTJ55" s="188"/>
      <c r="RTK55" s="188"/>
      <c r="RTL55" s="179"/>
      <c r="RTM55" s="170"/>
      <c r="RTN55" s="188"/>
      <c r="RTO55" s="188"/>
      <c r="RTP55" s="188"/>
      <c r="RTQ55" s="179"/>
      <c r="RTR55" s="170"/>
      <c r="RTS55" s="188"/>
      <c r="RTT55" s="188"/>
      <c r="RTU55" s="188"/>
      <c r="RTV55" s="179"/>
      <c r="RTW55" s="170"/>
      <c r="RTX55" s="188"/>
      <c r="RTY55" s="188"/>
      <c r="RTZ55" s="188"/>
      <c r="RUA55" s="179"/>
      <c r="RUB55" s="170"/>
      <c r="RUC55" s="188"/>
      <c r="RUD55" s="188"/>
      <c r="RUE55" s="188"/>
      <c r="RUF55" s="179"/>
      <c r="RUG55" s="170"/>
      <c r="RUH55" s="188"/>
      <c r="RUI55" s="188"/>
      <c r="RUJ55" s="188"/>
      <c r="RUK55" s="179"/>
      <c r="RUL55" s="170"/>
      <c r="RUM55" s="188"/>
      <c r="RUN55" s="188"/>
      <c r="RUO55" s="188"/>
      <c r="RUP55" s="179"/>
      <c r="RUQ55" s="170"/>
      <c r="RUR55" s="188"/>
      <c r="RUS55" s="188"/>
      <c r="RUT55" s="188"/>
      <c r="RUU55" s="179"/>
      <c r="RUV55" s="170"/>
      <c r="RUW55" s="188"/>
      <c r="RUX55" s="188"/>
      <c r="RUY55" s="188"/>
      <c r="RUZ55" s="179"/>
      <c r="RVA55" s="170"/>
      <c r="RVB55" s="188"/>
      <c r="RVC55" s="188"/>
      <c r="RVD55" s="188"/>
      <c r="RVE55" s="179"/>
      <c r="RVF55" s="170"/>
      <c r="RVG55" s="188"/>
      <c r="RVH55" s="188"/>
      <c r="RVI55" s="188"/>
      <c r="RVJ55" s="179"/>
      <c r="RVK55" s="170"/>
      <c r="RVL55" s="188"/>
      <c r="RVM55" s="188"/>
      <c r="RVN55" s="188"/>
      <c r="RVO55" s="179"/>
      <c r="RVP55" s="170"/>
      <c r="RVQ55" s="188"/>
      <c r="RVR55" s="188"/>
      <c r="RVS55" s="188"/>
      <c r="RVT55" s="179"/>
      <c r="RVU55" s="170"/>
      <c r="RVV55" s="188"/>
      <c r="RVW55" s="188"/>
      <c r="RVX55" s="188"/>
      <c r="RVY55" s="179"/>
      <c r="RVZ55" s="170"/>
      <c r="RWA55" s="188"/>
      <c r="RWB55" s="188"/>
      <c r="RWC55" s="188"/>
      <c r="RWD55" s="179"/>
      <c r="RWE55" s="170"/>
      <c r="RWF55" s="188"/>
      <c r="RWG55" s="188"/>
      <c r="RWH55" s="188"/>
      <c r="RWI55" s="179"/>
      <c r="RWJ55" s="170"/>
      <c r="RWK55" s="188"/>
      <c r="RWL55" s="188"/>
      <c r="RWM55" s="188"/>
      <c r="RWN55" s="179"/>
      <c r="RWO55" s="170"/>
      <c r="RWP55" s="188"/>
      <c r="RWQ55" s="188"/>
      <c r="RWR55" s="188"/>
      <c r="RWS55" s="179"/>
      <c r="RWT55" s="170"/>
      <c r="RWU55" s="188"/>
      <c r="RWV55" s="188"/>
      <c r="RWW55" s="188"/>
      <c r="RWX55" s="179"/>
      <c r="RWY55" s="170"/>
      <c r="RWZ55" s="188"/>
      <c r="RXA55" s="188"/>
      <c r="RXB55" s="188"/>
      <c r="RXC55" s="179"/>
      <c r="RXD55" s="170"/>
      <c r="RXE55" s="188"/>
      <c r="RXF55" s="188"/>
      <c r="RXG55" s="188"/>
      <c r="RXH55" s="179"/>
      <c r="RXI55" s="170"/>
      <c r="RXJ55" s="188"/>
      <c r="RXK55" s="188"/>
      <c r="RXL55" s="188"/>
      <c r="RXM55" s="179"/>
      <c r="RXN55" s="170"/>
      <c r="RXO55" s="188"/>
      <c r="RXP55" s="188"/>
      <c r="RXQ55" s="188"/>
      <c r="RXR55" s="179"/>
      <c r="RXS55" s="170"/>
      <c r="RXT55" s="188"/>
      <c r="RXU55" s="188"/>
      <c r="RXV55" s="188"/>
      <c r="RXW55" s="179"/>
      <c r="RXX55" s="170"/>
      <c r="RXY55" s="188"/>
      <c r="RXZ55" s="188"/>
      <c r="RYA55" s="188"/>
      <c r="RYB55" s="179"/>
      <c r="RYC55" s="170"/>
      <c r="RYD55" s="188"/>
      <c r="RYE55" s="188"/>
      <c r="RYF55" s="188"/>
      <c r="RYG55" s="179"/>
      <c r="RYH55" s="170"/>
      <c r="RYI55" s="188"/>
      <c r="RYJ55" s="188"/>
      <c r="RYK55" s="188"/>
      <c r="RYL55" s="179"/>
      <c r="RYM55" s="170"/>
      <c r="RYN55" s="188"/>
      <c r="RYO55" s="188"/>
      <c r="RYP55" s="188"/>
      <c r="RYQ55" s="179"/>
      <c r="RYR55" s="170"/>
      <c r="RYS55" s="188"/>
      <c r="RYT55" s="188"/>
      <c r="RYU55" s="188"/>
      <c r="RYV55" s="179"/>
      <c r="RYW55" s="170"/>
      <c r="RYX55" s="188"/>
      <c r="RYY55" s="188"/>
      <c r="RYZ55" s="188"/>
      <c r="RZA55" s="179"/>
      <c r="RZB55" s="170"/>
      <c r="RZC55" s="188"/>
      <c r="RZD55" s="188"/>
      <c r="RZE55" s="188"/>
      <c r="RZF55" s="179"/>
      <c r="RZG55" s="170"/>
      <c r="RZH55" s="188"/>
      <c r="RZI55" s="188"/>
      <c r="RZJ55" s="188"/>
      <c r="RZK55" s="179"/>
      <c r="RZL55" s="170"/>
      <c r="RZM55" s="188"/>
      <c r="RZN55" s="188"/>
      <c r="RZO55" s="188"/>
      <c r="RZP55" s="179"/>
      <c r="RZQ55" s="170"/>
      <c r="RZR55" s="188"/>
      <c r="RZS55" s="188"/>
      <c r="RZT55" s="188"/>
      <c r="RZU55" s="179"/>
      <c r="RZV55" s="170"/>
      <c r="RZW55" s="188"/>
      <c r="RZX55" s="188"/>
      <c r="RZY55" s="188"/>
      <c r="RZZ55" s="179"/>
      <c r="SAA55" s="170"/>
      <c r="SAB55" s="188"/>
      <c r="SAC55" s="188"/>
      <c r="SAD55" s="188"/>
      <c r="SAE55" s="179"/>
      <c r="SAF55" s="170"/>
      <c r="SAG55" s="188"/>
      <c r="SAH55" s="188"/>
      <c r="SAI55" s="188"/>
      <c r="SAJ55" s="179"/>
      <c r="SAK55" s="170"/>
      <c r="SAL55" s="188"/>
      <c r="SAM55" s="188"/>
      <c r="SAN55" s="188"/>
      <c r="SAO55" s="179"/>
      <c r="SAP55" s="170"/>
      <c r="SAQ55" s="188"/>
      <c r="SAR55" s="188"/>
      <c r="SAS55" s="188"/>
      <c r="SAT55" s="179"/>
      <c r="SAU55" s="170"/>
      <c r="SAV55" s="188"/>
      <c r="SAW55" s="188"/>
      <c r="SAX55" s="188"/>
      <c r="SAY55" s="179"/>
      <c r="SAZ55" s="170"/>
      <c r="SBA55" s="188"/>
      <c r="SBB55" s="188"/>
      <c r="SBC55" s="188"/>
      <c r="SBD55" s="179"/>
      <c r="SBE55" s="170"/>
      <c r="SBF55" s="188"/>
      <c r="SBG55" s="188"/>
      <c r="SBH55" s="188"/>
      <c r="SBI55" s="179"/>
      <c r="SBJ55" s="170"/>
      <c r="SBK55" s="188"/>
      <c r="SBL55" s="188"/>
      <c r="SBM55" s="188"/>
      <c r="SBN55" s="179"/>
      <c r="SBO55" s="170"/>
      <c r="SBP55" s="188"/>
      <c r="SBQ55" s="188"/>
      <c r="SBR55" s="188"/>
      <c r="SBS55" s="179"/>
      <c r="SBT55" s="170"/>
      <c r="SBU55" s="188"/>
      <c r="SBV55" s="188"/>
      <c r="SBW55" s="188"/>
      <c r="SBX55" s="179"/>
      <c r="SBY55" s="170"/>
      <c r="SBZ55" s="188"/>
      <c r="SCA55" s="188"/>
      <c r="SCB55" s="188"/>
      <c r="SCC55" s="179"/>
      <c r="SCD55" s="170"/>
      <c r="SCE55" s="188"/>
      <c r="SCF55" s="188"/>
      <c r="SCG55" s="188"/>
      <c r="SCH55" s="179"/>
      <c r="SCI55" s="170"/>
      <c r="SCJ55" s="188"/>
      <c r="SCK55" s="188"/>
      <c r="SCL55" s="188"/>
      <c r="SCM55" s="179"/>
      <c r="SCN55" s="170"/>
      <c r="SCO55" s="188"/>
      <c r="SCP55" s="188"/>
      <c r="SCQ55" s="188"/>
      <c r="SCR55" s="179"/>
      <c r="SCS55" s="170"/>
      <c r="SCT55" s="188"/>
      <c r="SCU55" s="188"/>
      <c r="SCV55" s="188"/>
      <c r="SCW55" s="179"/>
      <c r="SCX55" s="170"/>
      <c r="SCY55" s="188"/>
      <c r="SCZ55" s="188"/>
      <c r="SDA55" s="188"/>
      <c r="SDB55" s="179"/>
      <c r="SDC55" s="170"/>
      <c r="SDD55" s="188"/>
      <c r="SDE55" s="188"/>
      <c r="SDF55" s="188"/>
      <c r="SDG55" s="179"/>
      <c r="SDH55" s="170"/>
      <c r="SDI55" s="188"/>
      <c r="SDJ55" s="188"/>
      <c r="SDK55" s="188"/>
      <c r="SDL55" s="179"/>
      <c r="SDM55" s="170"/>
      <c r="SDN55" s="188"/>
      <c r="SDO55" s="188"/>
      <c r="SDP55" s="188"/>
      <c r="SDQ55" s="179"/>
      <c r="SDR55" s="170"/>
      <c r="SDS55" s="188"/>
      <c r="SDT55" s="188"/>
      <c r="SDU55" s="188"/>
      <c r="SDV55" s="179"/>
      <c r="SDW55" s="170"/>
      <c r="SDX55" s="188"/>
      <c r="SDY55" s="188"/>
      <c r="SDZ55" s="188"/>
      <c r="SEA55" s="179"/>
      <c r="SEB55" s="170"/>
      <c r="SEC55" s="188"/>
      <c r="SED55" s="188"/>
      <c r="SEE55" s="188"/>
      <c r="SEF55" s="179"/>
      <c r="SEG55" s="170"/>
      <c r="SEH55" s="188"/>
      <c r="SEI55" s="188"/>
      <c r="SEJ55" s="188"/>
      <c r="SEK55" s="179"/>
      <c r="SEL55" s="170"/>
      <c r="SEM55" s="188"/>
      <c r="SEN55" s="188"/>
      <c r="SEO55" s="188"/>
      <c r="SEP55" s="179"/>
      <c r="SEQ55" s="170"/>
      <c r="SER55" s="188"/>
      <c r="SES55" s="188"/>
      <c r="SET55" s="188"/>
      <c r="SEU55" s="179"/>
      <c r="SEV55" s="170"/>
      <c r="SEW55" s="188"/>
      <c r="SEX55" s="188"/>
      <c r="SEY55" s="188"/>
      <c r="SEZ55" s="179"/>
      <c r="SFA55" s="170"/>
      <c r="SFB55" s="188"/>
      <c r="SFC55" s="188"/>
      <c r="SFD55" s="188"/>
      <c r="SFE55" s="179"/>
      <c r="SFF55" s="170"/>
      <c r="SFG55" s="188"/>
      <c r="SFH55" s="188"/>
      <c r="SFI55" s="188"/>
      <c r="SFJ55" s="179"/>
      <c r="SFK55" s="170"/>
      <c r="SFL55" s="188"/>
      <c r="SFM55" s="188"/>
      <c r="SFN55" s="188"/>
      <c r="SFO55" s="179"/>
      <c r="SFP55" s="170"/>
      <c r="SFQ55" s="188"/>
      <c r="SFR55" s="188"/>
      <c r="SFS55" s="188"/>
      <c r="SFT55" s="179"/>
      <c r="SFU55" s="170"/>
      <c r="SFV55" s="188"/>
      <c r="SFW55" s="188"/>
      <c r="SFX55" s="188"/>
      <c r="SFY55" s="179"/>
      <c r="SFZ55" s="170"/>
      <c r="SGA55" s="188"/>
      <c r="SGB55" s="188"/>
      <c r="SGC55" s="188"/>
      <c r="SGD55" s="179"/>
      <c r="SGE55" s="170"/>
      <c r="SGF55" s="188"/>
      <c r="SGG55" s="188"/>
      <c r="SGH55" s="188"/>
      <c r="SGI55" s="179"/>
      <c r="SGJ55" s="170"/>
      <c r="SGK55" s="188"/>
      <c r="SGL55" s="188"/>
      <c r="SGM55" s="188"/>
      <c r="SGN55" s="179"/>
      <c r="SGO55" s="170"/>
      <c r="SGP55" s="188"/>
      <c r="SGQ55" s="188"/>
      <c r="SGR55" s="188"/>
      <c r="SGS55" s="179"/>
      <c r="SGT55" s="170"/>
      <c r="SGU55" s="188"/>
      <c r="SGV55" s="188"/>
      <c r="SGW55" s="188"/>
      <c r="SGX55" s="179"/>
      <c r="SGY55" s="170"/>
      <c r="SGZ55" s="188"/>
      <c r="SHA55" s="188"/>
      <c r="SHB55" s="188"/>
      <c r="SHC55" s="179"/>
      <c r="SHD55" s="170"/>
      <c r="SHE55" s="188"/>
      <c r="SHF55" s="188"/>
      <c r="SHG55" s="188"/>
      <c r="SHH55" s="179"/>
      <c r="SHI55" s="170"/>
      <c r="SHJ55" s="188"/>
      <c r="SHK55" s="188"/>
      <c r="SHL55" s="188"/>
      <c r="SHM55" s="179"/>
      <c r="SHN55" s="170"/>
      <c r="SHO55" s="188"/>
      <c r="SHP55" s="188"/>
      <c r="SHQ55" s="188"/>
      <c r="SHR55" s="179"/>
      <c r="SHS55" s="170"/>
      <c r="SHT55" s="188"/>
      <c r="SHU55" s="188"/>
      <c r="SHV55" s="188"/>
      <c r="SHW55" s="179"/>
      <c r="SHX55" s="170"/>
      <c r="SHY55" s="188"/>
      <c r="SHZ55" s="188"/>
      <c r="SIA55" s="188"/>
      <c r="SIB55" s="179"/>
      <c r="SIC55" s="170"/>
      <c r="SID55" s="188"/>
      <c r="SIE55" s="188"/>
      <c r="SIF55" s="188"/>
      <c r="SIG55" s="179"/>
      <c r="SIH55" s="170"/>
      <c r="SII55" s="188"/>
      <c r="SIJ55" s="188"/>
      <c r="SIK55" s="188"/>
      <c r="SIL55" s="179"/>
      <c r="SIM55" s="170"/>
      <c r="SIN55" s="188"/>
      <c r="SIO55" s="188"/>
      <c r="SIP55" s="188"/>
      <c r="SIQ55" s="179"/>
      <c r="SIR55" s="170"/>
      <c r="SIS55" s="188"/>
      <c r="SIT55" s="188"/>
      <c r="SIU55" s="188"/>
      <c r="SIV55" s="179"/>
      <c r="SIW55" s="170"/>
      <c r="SIX55" s="188"/>
      <c r="SIY55" s="188"/>
      <c r="SIZ55" s="188"/>
      <c r="SJA55" s="179"/>
      <c r="SJB55" s="170"/>
      <c r="SJC55" s="188"/>
      <c r="SJD55" s="188"/>
      <c r="SJE55" s="188"/>
      <c r="SJF55" s="179"/>
      <c r="SJG55" s="170"/>
      <c r="SJH55" s="188"/>
      <c r="SJI55" s="188"/>
      <c r="SJJ55" s="188"/>
      <c r="SJK55" s="179"/>
      <c r="SJL55" s="170"/>
      <c r="SJM55" s="188"/>
      <c r="SJN55" s="188"/>
      <c r="SJO55" s="188"/>
      <c r="SJP55" s="179"/>
      <c r="SJQ55" s="170"/>
      <c r="SJR55" s="188"/>
      <c r="SJS55" s="188"/>
      <c r="SJT55" s="188"/>
      <c r="SJU55" s="179"/>
      <c r="SJV55" s="170"/>
      <c r="SJW55" s="188"/>
      <c r="SJX55" s="188"/>
      <c r="SJY55" s="188"/>
      <c r="SJZ55" s="179"/>
      <c r="SKA55" s="170"/>
      <c r="SKB55" s="188"/>
      <c r="SKC55" s="188"/>
      <c r="SKD55" s="188"/>
      <c r="SKE55" s="179"/>
      <c r="SKF55" s="170"/>
      <c r="SKG55" s="188"/>
      <c r="SKH55" s="188"/>
      <c r="SKI55" s="188"/>
      <c r="SKJ55" s="179"/>
      <c r="SKK55" s="170"/>
      <c r="SKL55" s="188"/>
      <c r="SKM55" s="188"/>
      <c r="SKN55" s="188"/>
      <c r="SKO55" s="179"/>
      <c r="SKP55" s="170"/>
      <c r="SKQ55" s="188"/>
      <c r="SKR55" s="188"/>
      <c r="SKS55" s="188"/>
      <c r="SKT55" s="179"/>
      <c r="SKU55" s="170"/>
      <c r="SKV55" s="188"/>
      <c r="SKW55" s="188"/>
      <c r="SKX55" s="188"/>
      <c r="SKY55" s="179"/>
      <c r="SKZ55" s="170"/>
      <c r="SLA55" s="188"/>
      <c r="SLB55" s="188"/>
      <c r="SLC55" s="188"/>
      <c r="SLD55" s="179"/>
      <c r="SLE55" s="170"/>
      <c r="SLF55" s="188"/>
      <c r="SLG55" s="188"/>
      <c r="SLH55" s="188"/>
      <c r="SLI55" s="179"/>
      <c r="SLJ55" s="170"/>
      <c r="SLK55" s="188"/>
      <c r="SLL55" s="188"/>
      <c r="SLM55" s="188"/>
      <c r="SLN55" s="179"/>
      <c r="SLO55" s="170"/>
      <c r="SLP55" s="188"/>
      <c r="SLQ55" s="188"/>
      <c r="SLR55" s="188"/>
      <c r="SLS55" s="179"/>
      <c r="SLT55" s="170"/>
      <c r="SLU55" s="188"/>
      <c r="SLV55" s="188"/>
      <c r="SLW55" s="188"/>
      <c r="SLX55" s="179"/>
      <c r="SLY55" s="170"/>
      <c r="SLZ55" s="188"/>
      <c r="SMA55" s="188"/>
      <c r="SMB55" s="188"/>
      <c r="SMC55" s="179"/>
      <c r="SMD55" s="170"/>
      <c r="SME55" s="188"/>
      <c r="SMF55" s="188"/>
      <c r="SMG55" s="188"/>
      <c r="SMH55" s="179"/>
      <c r="SMI55" s="170"/>
      <c r="SMJ55" s="188"/>
      <c r="SMK55" s="188"/>
      <c r="SML55" s="188"/>
      <c r="SMM55" s="179"/>
      <c r="SMN55" s="170"/>
      <c r="SMO55" s="188"/>
      <c r="SMP55" s="188"/>
      <c r="SMQ55" s="188"/>
      <c r="SMR55" s="179"/>
      <c r="SMS55" s="170"/>
      <c r="SMT55" s="188"/>
      <c r="SMU55" s="188"/>
      <c r="SMV55" s="188"/>
      <c r="SMW55" s="179"/>
      <c r="SMX55" s="170"/>
      <c r="SMY55" s="188"/>
      <c r="SMZ55" s="188"/>
      <c r="SNA55" s="188"/>
      <c r="SNB55" s="179"/>
      <c r="SNC55" s="170"/>
      <c r="SND55" s="188"/>
      <c r="SNE55" s="188"/>
      <c r="SNF55" s="188"/>
      <c r="SNG55" s="179"/>
      <c r="SNH55" s="170"/>
      <c r="SNI55" s="188"/>
      <c r="SNJ55" s="188"/>
      <c r="SNK55" s="188"/>
      <c r="SNL55" s="179"/>
      <c r="SNM55" s="170"/>
      <c r="SNN55" s="188"/>
      <c r="SNO55" s="188"/>
      <c r="SNP55" s="188"/>
      <c r="SNQ55" s="179"/>
      <c r="SNR55" s="170"/>
      <c r="SNS55" s="188"/>
      <c r="SNT55" s="188"/>
      <c r="SNU55" s="188"/>
      <c r="SNV55" s="179"/>
      <c r="SNW55" s="170"/>
      <c r="SNX55" s="188"/>
      <c r="SNY55" s="188"/>
      <c r="SNZ55" s="188"/>
      <c r="SOA55" s="179"/>
      <c r="SOB55" s="170"/>
      <c r="SOC55" s="188"/>
      <c r="SOD55" s="188"/>
      <c r="SOE55" s="188"/>
      <c r="SOF55" s="179"/>
      <c r="SOG55" s="170"/>
      <c r="SOH55" s="188"/>
      <c r="SOI55" s="188"/>
      <c r="SOJ55" s="188"/>
      <c r="SOK55" s="179"/>
      <c r="SOL55" s="170"/>
      <c r="SOM55" s="188"/>
      <c r="SON55" s="188"/>
      <c r="SOO55" s="188"/>
      <c r="SOP55" s="179"/>
      <c r="SOQ55" s="170"/>
      <c r="SOR55" s="188"/>
      <c r="SOS55" s="188"/>
      <c r="SOT55" s="188"/>
      <c r="SOU55" s="179"/>
      <c r="SOV55" s="170"/>
      <c r="SOW55" s="188"/>
      <c r="SOX55" s="188"/>
      <c r="SOY55" s="188"/>
      <c r="SOZ55" s="179"/>
      <c r="SPA55" s="170"/>
      <c r="SPB55" s="188"/>
      <c r="SPC55" s="188"/>
      <c r="SPD55" s="188"/>
      <c r="SPE55" s="179"/>
      <c r="SPF55" s="170"/>
      <c r="SPG55" s="188"/>
      <c r="SPH55" s="188"/>
      <c r="SPI55" s="188"/>
      <c r="SPJ55" s="179"/>
      <c r="SPK55" s="170"/>
      <c r="SPL55" s="188"/>
      <c r="SPM55" s="188"/>
      <c r="SPN55" s="188"/>
      <c r="SPO55" s="179"/>
      <c r="SPP55" s="170"/>
      <c r="SPQ55" s="188"/>
      <c r="SPR55" s="188"/>
      <c r="SPS55" s="188"/>
      <c r="SPT55" s="179"/>
      <c r="SPU55" s="170"/>
      <c r="SPV55" s="188"/>
      <c r="SPW55" s="188"/>
      <c r="SPX55" s="188"/>
      <c r="SPY55" s="179"/>
      <c r="SPZ55" s="170"/>
      <c r="SQA55" s="188"/>
      <c r="SQB55" s="188"/>
      <c r="SQC55" s="188"/>
      <c r="SQD55" s="179"/>
      <c r="SQE55" s="170"/>
      <c r="SQF55" s="188"/>
      <c r="SQG55" s="188"/>
      <c r="SQH55" s="188"/>
      <c r="SQI55" s="179"/>
      <c r="SQJ55" s="170"/>
      <c r="SQK55" s="188"/>
      <c r="SQL55" s="188"/>
      <c r="SQM55" s="188"/>
      <c r="SQN55" s="179"/>
      <c r="SQO55" s="170"/>
      <c r="SQP55" s="188"/>
      <c r="SQQ55" s="188"/>
      <c r="SQR55" s="188"/>
      <c r="SQS55" s="179"/>
      <c r="SQT55" s="170"/>
      <c r="SQU55" s="188"/>
      <c r="SQV55" s="188"/>
      <c r="SQW55" s="188"/>
      <c r="SQX55" s="179"/>
      <c r="SQY55" s="170"/>
      <c r="SQZ55" s="188"/>
      <c r="SRA55" s="188"/>
      <c r="SRB55" s="188"/>
      <c r="SRC55" s="179"/>
      <c r="SRD55" s="170"/>
      <c r="SRE55" s="188"/>
      <c r="SRF55" s="188"/>
      <c r="SRG55" s="188"/>
      <c r="SRH55" s="179"/>
      <c r="SRI55" s="170"/>
      <c r="SRJ55" s="188"/>
      <c r="SRK55" s="188"/>
      <c r="SRL55" s="188"/>
      <c r="SRM55" s="179"/>
      <c r="SRN55" s="170"/>
      <c r="SRO55" s="188"/>
      <c r="SRP55" s="188"/>
      <c r="SRQ55" s="188"/>
      <c r="SRR55" s="179"/>
      <c r="SRS55" s="170"/>
      <c r="SRT55" s="188"/>
      <c r="SRU55" s="188"/>
      <c r="SRV55" s="188"/>
      <c r="SRW55" s="179"/>
      <c r="SRX55" s="170"/>
      <c r="SRY55" s="188"/>
      <c r="SRZ55" s="188"/>
      <c r="SSA55" s="188"/>
      <c r="SSB55" s="179"/>
      <c r="SSC55" s="170"/>
      <c r="SSD55" s="188"/>
      <c r="SSE55" s="188"/>
      <c r="SSF55" s="188"/>
      <c r="SSG55" s="179"/>
      <c r="SSH55" s="170"/>
      <c r="SSI55" s="188"/>
      <c r="SSJ55" s="188"/>
      <c r="SSK55" s="188"/>
      <c r="SSL55" s="179"/>
      <c r="SSM55" s="170"/>
      <c r="SSN55" s="188"/>
      <c r="SSO55" s="188"/>
      <c r="SSP55" s="188"/>
      <c r="SSQ55" s="179"/>
      <c r="SSR55" s="170"/>
      <c r="SSS55" s="188"/>
      <c r="SST55" s="188"/>
      <c r="SSU55" s="188"/>
      <c r="SSV55" s="179"/>
      <c r="SSW55" s="170"/>
      <c r="SSX55" s="188"/>
      <c r="SSY55" s="188"/>
      <c r="SSZ55" s="188"/>
      <c r="STA55" s="179"/>
      <c r="STB55" s="170"/>
      <c r="STC55" s="188"/>
      <c r="STD55" s="188"/>
      <c r="STE55" s="188"/>
      <c r="STF55" s="179"/>
      <c r="STG55" s="170"/>
      <c r="STH55" s="188"/>
      <c r="STI55" s="188"/>
      <c r="STJ55" s="188"/>
      <c r="STK55" s="179"/>
      <c r="STL55" s="170"/>
      <c r="STM55" s="188"/>
      <c r="STN55" s="188"/>
      <c r="STO55" s="188"/>
      <c r="STP55" s="179"/>
      <c r="STQ55" s="170"/>
      <c r="STR55" s="188"/>
      <c r="STS55" s="188"/>
      <c r="STT55" s="188"/>
      <c r="STU55" s="179"/>
      <c r="STV55" s="170"/>
      <c r="STW55" s="188"/>
      <c r="STX55" s="188"/>
      <c r="STY55" s="188"/>
      <c r="STZ55" s="179"/>
      <c r="SUA55" s="170"/>
      <c r="SUB55" s="188"/>
      <c r="SUC55" s="188"/>
      <c r="SUD55" s="188"/>
      <c r="SUE55" s="179"/>
      <c r="SUF55" s="170"/>
      <c r="SUG55" s="188"/>
      <c r="SUH55" s="188"/>
      <c r="SUI55" s="188"/>
      <c r="SUJ55" s="179"/>
      <c r="SUK55" s="170"/>
      <c r="SUL55" s="188"/>
      <c r="SUM55" s="188"/>
      <c r="SUN55" s="188"/>
      <c r="SUO55" s="179"/>
      <c r="SUP55" s="170"/>
      <c r="SUQ55" s="188"/>
      <c r="SUR55" s="188"/>
      <c r="SUS55" s="188"/>
      <c r="SUT55" s="179"/>
      <c r="SUU55" s="170"/>
      <c r="SUV55" s="188"/>
      <c r="SUW55" s="188"/>
      <c r="SUX55" s="188"/>
      <c r="SUY55" s="179"/>
      <c r="SUZ55" s="170"/>
      <c r="SVA55" s="188"/>
      <c r="SVB55" s="188"/>
      <c r="SVC55" s="188"/>
      <c r="SVD55" s="179"/>
      <c r="SVE55" s="170"/>
      <c r="SVF55" s="188"/>
      <c r="SVG55" s="188"/>
      <c r="SVH55" s="188"/>
      <c r="SVI55" s="179"/>
      <c r="SVJ55" s="170"/>
      <c r="SVK55" s="188"/>
      <c r="SVL55" s="188"/>
      <c r="SVM55" s="188"/>
      <c r="SVN55" s="179"/>
      <c r="SVO55" s="170"/>
      <c r="SVP55" s="188"/>
      <c r="SVQ55" s="188"/>
      <c r="SVR55" s="188"/>
      <c r="SVS55" s="179"/>
      <c r="SVT55" s="170"/>
      <c r="SVU55" s="188"/>
      <c r="SVV55" s="188"/>
      <c r="SVW55" s="188"/>
      <c r="SVX55" s="179"/>
      <c r="SVY55" s="170"/>
      <c r="SVZ55" s="188"/>
      <c r="SWA55" s="188"/>
      <c r="SWB55" s="188"/>
      <c r="SWC55" s="179"/>
      <c r="SWD55" s="170"/>
      <c r="SWE55" s="188"/>
      <c r="SWF55" s="188"/>
      <c r="SWG55" s="188"/>
      <c r="SWH55" s="179"/>
      <c r="SWI55" s="170"/>
      <c r="SWJ55" s="188"/>
      <c r="SWK55" s="188"/>
      <c r="SWL55" s="188"/>
      <c r="SWM55" s="179"/>
      <c r="SWN55" s="170"/>
      <c r="SWO55" s="188"/>
      <c r="SWP55" s="188"/>
      <c r="SWQ55" s="188"/>
      <c r="SWR55" s="179"/>
      <c r="SWS55" s="170"/>
      <c r="SWT55" s="188"/>
      <c r="SWU55" s="188"/>
      <c r="SWV55" s="188"/>
      <c r="SWW55" s="179"/>
      <c r="SWX55" s="170"/>
      <c r="SWY55" s="188"/>
      <c r="SWZ55" s="188"/>
      <c r="SXA55" s="188"/>
      <c r="SXB55" s="179"/>
      <c r="SXC55" s="170"/>
      <c r="SXD55" s="188"/>
      <c r="SXE55" s="188"/>
      <c r="SXF55" s="188"/>
      <c r="SXG55" s="179"/>
      <c r="SXH55" s="170"/>
      <c r="SXI55" s="188"/>
      <c r="SXJ55" s="188"/>
      <c r="SXK55" s="188"/>
      <c r="SXL55" s="179"/>
      <c r="SXM55" s="170"/>
      <c r="SXN55" s="188"/>
      <c r="SXO55" s="188"/>
      <c r="SXP55" s="188"/>
      <c r="SXQ55" s="179"/>
      <c r="SXR55" s="170"/>
      <c r="SXS55" s="188"/>
      <c r="SXT55" s="188"/>
      <c r="SXU55" s="188"/>
      <c r="SXV55" s="179"/>
      <c r="SXW55" s="170"/>
      <c r="SXX55" s="188"/>
      <c r="SXY55" s="188"/>
      <c r="SXZ55" s="188"/>
      <c r="SYA55" s="179"/>
      <c r="SYB55" s="170"/>
      <c r="SYC55" s="188"/>
      <c r="SYD55" s="188"/>
      <c r="SYE55" s="188"/>
      <c r="SYF55" s="179"/>
      <c r="SYG55" s="170"/>
      <c r="SYH55" s="188"/>
      <c r="SYI55" s="188"/>
      <c r="SYJ55" s="188"/>
      <c r="SYK55" s="179"/>
      <c r="SYL55" s="170"/>
      <c r="SYM55" s="188"/>
      <c r="SYN55" s="188"/>
      <c r="SYO55" s="188"/>
      <c r="SYP55" s="179"/>
      <c r="SYQ55" s="170"/>
      <c r="SYR55" s="188"/>
      <c r="SYS55" s="188"/>
      <c r="SYT55" s="188"/>
      <c r="SYU55" s="179"/>
      <c r="SYV55" s="170"/>
      <c r="SYW55" s="188"/>
      <c r="SYX55" s="188"/>
      <c r="SYY55" s="188"/>
      <c r="SYZ55" s="179"/>
      <c r="SZA55" s="170"/>
      <c r="SZB55" s="188"/>
      <c r="SZC55" s="188"/>
      <c r="SZD55" s="188"/>
      <c r="SZE55" s="179"/>
      <c r="SZF55" s="170"/>
      <c r="SZG55" s="188"/>
      <c r="SZH55" s="188"/>
      <c r="SZI55" s="188"/>
      <c r="SZJ55" s="179"/>
      <c r="SZK55" s="170"/>
      <c r="SZL55" s="188"/>
      <c r="SZM55" s="188"/>
      <c r="SZN55" s="188"/>
      <c r="SZO55" s="179"/>
      <c r="SZP55" s="170"/>
      <c r="SZQ55" s="188"/>
      <c r="SZR55" s="188"/>
      <c r="SZS55" s="188"/>
      <c r="SZT55" s="179"/>
      <c r="SZU55" s="170"/>
      <c r="SZV55" s="188"/>
      <c r="SZW55" s="188"/>
      <c r="SZX55" s="188"/>
      <c r="SZY55" s="179"/>
      <c r="SZZ55" s="170"/>
      <c r="TAA55" s="188"/>
      <c r="TAB55" s="188"/>
      <c r="TAC55" s="188"/>
      <c r="TAD55" s="179"/>
      <c r="TAE55" s="170"/>
      <c r="TAF55" s="188"/>
      <c r="TAG55" s="188"/>
      <c r="TAH55" s="188"/>
      <c r="TAI55" s="179"/>
      <c r="TAJ55" s="170"/>
      <c r="TAK55" s="188"/>
      <c r="TAL55" s="188"/>
      <c r="TAM55" s="188"/>
      <c r="TAN55" s="179"/>
      <c r="TAO55" s="170"/>
      <c r="TAP55" s="188"/>
      <c r="TAQ55" s="188"/>
      <c r="TAR55" s="188"/>
      <c r="TAS55" s="179"/>
      <c r="TAT55" s="170"/>
      <c r="TAU55" s="188"/>
      <c r="TAV55" s="188"/>
      <c r="TAW55" s="188"/>
      <c r="TAX55" s="179"/>
      <c r="TAY55" s="170"/>
      <c r="TAZ55" s="188"/>
      <c r="TBA55" s="188"/>
      <c r="TBB55" s="188"/>
      <c r="TBC55" s="179"/>
      <c r="TBD55" s="170"/>
      <c r="TBE55" s="188"/>
      <c r="TBF55" s="188"/>
      <c r="TBG55" s="188"/>
      <c r="TBH55" s="179"/>
      <c r="TBI55" s="170"/>
      <c r="TBJ55" s="188"/>
      <c r="TBK55" s="188"/>
      <c r="TBL55" s="188"/>
      <c r="TBM55" s="179"/>
      <c r="TBN55" s="170"/>
      <c r="TBO55" s="188"/>
      <c r="TBP55" s="188"/>
      <c r="TBQ55" s="188"/>
      <c r="TBR55" s="179"/>
      <c r="TBS55" s="170"/>
      <c r="TBT55" s="188"/>
      <c r="TBU55" s="188"/>
      <c r="TBV55" s="188"/>
      <c r="TBW55" s="179"/>
      <c r="TBX55" s="170"/>
      <c r="TBY55" s="188"/>
      <c r="TBZ55" s="188"/>
      <c r="TCA55" s="188"/>
      <c r="TCB55" s="179"/>
      <c r="TCC55" s="170"/>
      <c r="TCD55" s="188"/>
      <c r="TCE55" s="188"/>
      <c r="TCF55" s="188"/>
      <c r="TCG55" s="179"/>
      <c r="TCH55" s="170"/>
      <c r="TCI55" s="188"/>
      <c r="TCJ55" s="188"/>
      <c r="TCK55" s="188"/>
      <c r="TCL55" s="179"/>
      <c r="TCM55" s="170"/>
      <c r="TCN55" s="188"/>
      <c r="TCO55" s="188"/>
      <c r="TCP55" s="188"/>
      <c r="TCQ55" s="179"/>
      <c r="TCR55" s="170"/>
      <c r="TCS55" s="188"/>
      <c r="TCT55" s="188"/>
      <c r="TCU55" s="188"/>
      <c r="TCV55" s="179"/>
      <c r="TCW55" s="170"/>
      <c r="TCX55" s="188"/>
      <c r="TCY55" s="188"/>
      <c r="TCZ55" s="188"/>
      <c r="TDA55" s="179"/>
      <c r="TDB55" s="170"/>
      <c r="TDC55" s="188"/>
      <c r="TDD55" s="188"/>
      <c r="TDE55" s="188"/>
      <c r="TDF55" s="179"/>
      <c r="TDG55" s="170"/>
      <c r="TDH55" s="188"/>
      <c r="TDI55" s="188"/>
      <c r="TDJ55" s="188"/>
      <c r="TDK55" s="179"/>
      <c r="TDL55" s="170"/>
      <c r="TDM55" s="188"/>
      <c r="TDN55" s="188"/>
      <c r="TDO55" s="188"/>
      <c r="TDP55" s="179"/>
      <c r="TDQ55" s="170"/>
      <c r="TDR55" s="188"/>
      <c r="TDS55" s="188"/>
      <c r="TDT55" s="188"/>
      <c r="TDU55" s="179"/>
      <c r="TDV55" s="170"/>
      <c r="TDW55" s="188"/>
      <c r="TDX55" s="188"/>
      <c r="TDY55" s="188"/>
      <c r="TDZ55" s="179"/>
      <c r="TEA55" s="170"/>
      <c r="TEB55" s="188"/>
      <c r="TEC55" s="188"/>
      <c r="TED55" s="188"/>
      <c r="TEE55" s="179"/>
      <c r="TEF55" s="170"/>
      <c r="TEG55" s="188"/>
      <c r="TEH55" s="188"/>
      <c r="TEI55" s="188"/>
      <c r="TEJ55" s="179"/>
      <c r="TEK55" s="170"/>
      <c r="TEL55" s="188"/>
      <c r="TEM55" s="188"/>
      <c r="TEN55" s="188"/>
      <c r="TEO55" s="179"/>
      <c r="TEP55" s="170"/>
      <c r="TEQ55" s="188"/>
      <c r="TER55" s="188"/>
      <c r="TES55" s="188"/>
      <c r="TET55" s="179"/>
      <c r="TEU55" s="170"/>
      <c r="TEV55" s="188"/>
      <c r="TEW55" s="188"/>
      <c r="TEX55" s="188"/>
      <c r="TEY55" s="179"/>
      <c r="TEZ55" s="170"/>
      <c r="TFA55" s="188"/>
      <c r="TFB55" s="188"/>
      <c r="TFC55" s="188"/>
      <c r="TFD55" s="179"/>
      <c r="TFE55" s="170"/>
      <c r="TFF55" s="188"/>
      <c r="TFG55" s="188"/>
      <c r="TFH55" s="188"/>
      <c r="TFI55" s="179"/>
      <c r="TFJ55" s="170"/>
      <c r="TFK55" s="188"/>
      <c r="TFL55" s="188"/>
      <c r="TFM55" s="188"/>
      <c r="TFN55" s="179"/>
      <c r="TFO55" s="170"/>
      <c r="TFP55" s="188"/>
      <c r="TFQ55" s="188"/>
      <c r="TFR55" s="188"/>
      <c r="TFS55" s="179"/>
      <c r="TFT55" s="170"/>
      <c r="TFU55" s="188"/>
      <c r="TFV55" s="188"/>
      <c r="TFW55" s="188"/>
      <c r="TFX55" s="179"/>
      <c r="TFY55" s="170"/>
      <c r="TFZ55" s="188"/>
      <c r="TGA55" s="188"/>
      <c r="TGB55" s="188"/>
      <c r="TGC55" s="179"/>
      <c r="TGD55" s="170"/>
      <c r="TGE55" s="188"/>
      <c r="TGF55" s="188"/>
      <c r="TGG55" s="188"/>
      <c r="TGH55" s="179"/>
      <c r="TGI55" s="170"/>
      <c r="TGJ55" s="188"/>
      <c r="TGK55" s="188"/>
      <c r="TGL55" s="188"/>
      <c r="TGM55" s="179"/>
      <c r="TGN55" s="170"/>
      <c r="TGO55" s="188"/>
      <c r="TGP55" s="188"/>
      <c r="TGQ55" s="188"/>
      <c r="TGR55" s="179"/>
      <c r="TGS55" s="170"/>
      <c r="TGT55" s="188"/>
      <c r="TGU55" s="188"/>
      <c r="TGV55" s="188"/>
      <c r="TGW55" s="179"/>
      <c r="TGX55" s="170"/>
      <c r="TGY55" s="188"/>
      <c r="TGZ55" s="188"/>
      <c r="THA55" s="188"/>
      <c r="THB55" s="179"/>
      <c r="THC55" s="170"/>
      <c r="THD55" s="188"/>
      <c r="THE55" s="188"/>
      <c r="THF55" s="188"/>
      <c r="THG55" s="179"/>
      <c r="THH55" s="170"/>
      <c r="THI55" s="188"/>
      <c r="THJ55" s="188"/>
      <c r="THK55" s="188"/>
      <c r="THL55" s="179"/>
      <c r="THM55" s="170"/>
      <c r="THN55" s="188"/>
      <c r="THO55" s="188"/>
      <c r="THP55" s="188"/>
      <c r="THQ55" s="179"/>
      <c r="THR55" s="170"/>
      <c r="THS55" s="188"/>
      <c r="THT55" s="188"/>
      <c r="THU55" s="188"/>
      <c r="THV55" s="179"/>
      <c r="THW55" s="170"/>
      <c r="THX55" s="188"/>
      <c r="THY55" s="188"/>
      <c r="THZ55" s="188"/>
      <c r="TIA55" s="179"/>
      <c r="TIB55" s="170"/>
      <c r="TIC55" s="188"/>
      <c r="TID55" s="188"/>
      <c r="TIE55" s="188"/>
      <c r="TIF55" s="179"/>
      <c r="TIG55" s="170"/>
      <c r="TIH55" s="188"/>
      <c r="TII55" s="188"/>
      <c r="TIJ55" s="188"/>
      <c r="TIK55" s="179"/>
      <c r="TIL55" s="170"/>
      <c r="TIM55" s="188"/>
      <c r="TIN55" s="188"/>
      <c r="TIO55" s="188"/>
      <c r="TIP55" s="179"/>
      <c r="TIQ55" s="170"/>
      <c r="TIR55" s="188"/>
      <c r="TIS55" s="188"/>
      <c r="TIT55" s="188"/>
      <c r="TIU55" s="179"/>
      <c r="TIV55" s="170"/>
      <c r="TIW55" s="188"/>
      <c r="TIX55" s="188"/>
      <c r="TIY55" s="188"/>
      <c r="TIZ55" s="179"/>
      <c r="TJA55" s="170"/>
      <c r="TJB55" s="188"/>
      <c r="TJC55" s="188"/>
      <c r="TJD55" s="188"/>
      <c r="TJE55" s="179"/>
      <c r="TJF55" s="170"/>
      <c r="TJG55" s="188"/>
      <c r="TJH55" s="188"/>
      <c r="TJI55" s="188"/>
      <c r="TJJ55" s="179"/>
      <c r="TJK55" s="170"/>
      <c r="TJL55" s="188"/>
      <c r="TJM55" s="188"/>
      <c r="TJN55" s="188"/>
      <c r="TJO55" s="179"/>
      <c r="TJP55" s="170"/>
      <c r="TJQ55" s="188"/>
      <c r="TJR55" s="188"/>
      <c r="TJS55" s="188"/>
      <c r="TJT55" s="179"/>
      <c r="TJU55" s="170"/>
      <c r="TJV55" s="188"/>
      <c r="TJW55" s="188"/>
      <c r="TJX55" s="188"/>
      <c r="TJY55" s="179"/>
      <c r="TJZ55" s="170"/>
      <c r="TKA55" s="188"/>
      <c r="TKB55" s="188"/>
      <c r="TKC55" s="188"/>
      <c r="TKD55" s="179"/>
      <c r="TKE55" s="170"/>
      <c r="TKF55" s="188"/>
      <c r="TKG55" s="188"/>
      <c r="TKH55" s="188"/>
      <c r="TKI55" s="179"/>
      <c r="TKJ55" s="170"/>
      <c r="TKK55" s="188"/>
      <c r="TKL55" s="188"/>
      <c r="TKM55" s="188"/>
      <c r="TKN55" s="179"/>
      <c r="TKO55" s="170"/>
      <c r="TKP55" s="188"/>
      <c r="TKQ55" s="188"/>
      <c r="TKR55" s="188"/>
      <c r="TKS55" s="179"/>
      <c r="TKT55" s="170"/>
      <c r="TKU55" s="188"/>
      <c r="TKV55" s="188"/>
      <c r="TKW55" s="188"/>
      <c r="TKX55" s="179"/>
      <c r="TKY55" s="170"/>
      <c r="TKZ55" s="188"/>
      <c r="TLA55" s="188"/>
      <c r="TLB55" s="188"/>
      <c r="TLC55" s="179"/>
      <c r="TLD55" s="170"/>
      <c r="TLE55" s="188"/>
      <c r="TLF55" s="188"/>
      <c r="TLG55" s="188"/>
      <c r="TLH55" s="179"/>
      <c r="TLI55" s="170"/>
      <c r="TLJ55" s="188"/>
      <c r="TLK55" s="188"/>
      <c r="TLL55" s="188"/>
      <c r="TLM55" s="179"/>
      <c r="TLN55" s="170"/>
      <c r="TLO55" s="188"/>
      <c r="TLP55" s="188"/>
      <c r="TLQ55" s="188"/>
      <c r="TLR55" s="179"/>
      <c r="TLS55" s="170"/>
      <c r="TLT55" s="188"/>
      <c r="TLU55" s="188"/>
      <c r="TLV55" s="188"/>
      <c r="TLW55" s="179"/>
      <c r="TLX55" s="170"/>
      <c r="TLY55" s="188"/>
      <c r="TLZ55" s="188"/>
      <c r="TMA55" s="188"/>
      <c r="TMB55" s="179"/>
      <c r="TMC55" s="170"/>
      <c r="TMD55" s="188"/>
      <c r="TME55" s="188"/>
      <c r="TMF55" s="188"/>
      <c r="TMG55" s="179"/>
      <c r="TMH55" s="170"/>
      <c r="TMI55" s="188"/>
      <c r="TMJ55" s="188"/>
      <c r="TMK55" s="188"/>
      <c r="TML55" s="179"/>
      <c r="TMM55" s="170"/>
      <c r="TMN55" s="188"/>
      <c r="TMO55" s="188"/>
      <c r="TMP55" s="188"/>
      <c r="TMQ55" s="179"/>
      <c r="TMR55" s="170"/>
      <c r="TMS55" s="188"/>
      <c r="TMT55" s="188"/>
      <c r="TMU55" s="188"/>
      <c r="TMV55" s="179"/>
      <c r="TMW55" s="170"/>
      <c r="TMX55" s="188"/>
      <c r="TMY55" s="188"/>
      <c r="TMZ55" s="188"/>
      <c r="TNA55" s="179"/>
      <c r="TNB55" s="170"/>
      <c r="TNC55" s="188"/>
      <c r="TND55" s="188"/>
      <c r="TNE55" s="188"/>
      <c r="TNF55" s="179"/>
      <c r="TNG55" s="170"/>
      <c r="TNH55" s="188"/>
      <c r="TNI55" s="188"/>
      <c r="TNJ55" s="188"/>
      <c r="TNK55" s="179"/>
      <c r="TNL55" s="170"/>
      <c r="TNM55" s="188"/>
      <c r="TNN55" s="188"/>
      <c r="TNO55" s="188"/>
      <c r="TNP55" s="179"/>
      <c r="TNQ55" s="170"/>
      <c r="TNR55" s="188"/>
      <c r="TNS55" s="188"/>
      <c r="TNT55" s="188"/>
      <c r="TNU55" s="179"/>
      <c r="TNV55" s="170"/>
      <c r="TNW55" s="188"/>
      <c r="TNX55" s="188"/>
      <c r="TNY55" s="188"/>
      <c r="TNZ55" s="179"/>
      <c r="TOA55" s="170"/>
      <c r="TOB55" s="188"/>
      <c r="TOC55" s="188"/>
      <c r="TOD55" s="188"/>
      <c r="TOE55" s="179"/>
      <c r="TOF55" s="170"/>
      <c r="TOG55" s="188"/>
      <c r="TOH55" s="188"/>
      <c r="TOI55" s="188"/>
      <c r="TOJ55" s="179"/>
      <c r="TOK55" s="170"/>
      <c r="TOL55" s="188"/>
      <c r="TOM55" s="188"/>
      <c r="TON55" s="188"/>
      <c r="TOO55" s="179"/>
      <c r="TOP55" s="170"/>
      <c r="TOQ55" s="188"/>
      <c r="TOR55" s="188"/>
      <c r="TOS55" s="188"/>
      <c r="TOT55" s="179"/>
      <c r="TOU55" s="170"/>
      <c r="TOV55" s="188"/>
      <c r="TOW55" s="188"/>
      <c r="TOX55" s="188"/>
      <c r="TOY55" s="179"/>
      <c r="TOZ55" s="170"/>
      <c r="TPA55" s="188"/>
      <c r="TPB55" s="188"/>
      <c r="TPC55" s="188"/>
      <c r="TPD55" s="179"/>
      <c r="TPE55" s="170"/>
      <c r="TPF55" s="188"/>
      <c r="TPG55" s="188"/>
      <c r="TPH55" s="188"/>
      <c r="TPI55" s="179"/>
      <c r="TPJ55" s="170"/>
      <c r="TPK55" s="188"/>
      <c r="TPL55" s="188"/>
      <c r="TPM55" s="188"/>
      <c r="TPN55" s="179"/>
      <c r="TPO55" s="170"/>
      <c r="TPP55" s="188"/>
      <c r="TPQ55" s="188"/>
      <c r="TPR55" s="188"/>
      <c r="TPS55" s="179"/>
      <c r="TPT55" s="170"/>
      <c r="TPU55" s="188"/>
      <c r="TPV55" s="188"/>
      <c r="TPW55" s="188"/>
      <c r="TPX55" s="179"/>
      <c r="TPY55" s="170"/>
      <c r="TPZ55" s="188"/>
      <c r="TQA55" s="188"/>
      <c r="TQB55" s="188"/>
      <c r="TQC55" s="179"/>
      <c r="TQD55" s="170"/>
      <c r="TQE55" s="188"/>
      <c r="TQF55" s="188"/>
      <c r="TQG55" s="188"/>
      <c r="TQH55" s="179"/>
      <c r="TQI55" s="170"/>
      <c r="TQJ55" s="188"/>
      <c r="TQK55" s="188"/>
      <c r="TQL55" s="188"/>
      <c r="TQM55" s="179"/>
      <c r="TQN55" s="170"/>
      <c r="TQO55" s="188"/>
      <c r="TQP55" s="188"/>
      <c r="TQQ55" s="188"/>
      <c r="TQR55" s="179"/>
      <c r="TQS55" s="170"/>
      <c r="TQT55" s="188"/>
      <c r="TQU55" s="188"/>
      <c r="TQV55" s="188"/>
      <c r="TQW55" s="179"/>
      <c r="TQX55" s="170"/>
      <c r="TQY55" s="188"/>
      <c r="TQZ55" s="188"/>
      <c r="TRA55" s="188"/>
      <c r="TRB55" s="179"/>
      <c r="TRC55" s="170"/>
      <c r="TRD55" s="188"/>
      <c r="TRE55" s="188"/>
      <c r="TRF55" s="188"/>
      <c r="TRG55" s="179"/>
      <c r="TRH55" s="170"/>
      <c r="TRI55" s="188"/>
      <c r="TRJ55" s="188"/>
      <c r="TRK55" s="188"/>
      <c r="TRL55" s="179"/>
      <c r="TRM55" s="170"/>
      <c r="TRN55" s="188"/>
      <c r="TRO55" s="188"/>
      <c r="TRP55" s="188"/>
      <c r="TRQ55" s="179"/>
      <c r="TRR55" s="170"/>
      <c r="TRS55" s="188"/>
      <c r="TRT55" s="188"/>
      <c r="TRU55" s="188"/>
      <c r="TRV55" s="179"/>
      <c r="TRW55" s="170"/>
      <c r="TRX55" s="188"/>
      <c r="TRY55" s="188"/>
      <c r="TRZ55" s="188"/>
      <c r="TSA55" s="179"/>
      <c r="TSB55" s="170"/>
      <c r="TSC55" s="188"/>
      <c r="TSD55" s="188"/>
      <c r="TSE55" s="188"/>
      <c r="TSF55" s="179"/>
      <c r="TSG55" s="170"/>
      <c r="TSH55" s="188"/>
      <c r="TSI55" s="188"/>
      <c r="TSJ55" s="188"/>
      <c r="TSK55" s="179"/>
      <c r="TSL55" s="170"/>
      <c r="TSM55" s="188"/>
      <c r="TSN55" s="188"/>
      <c r="TSO55" s="188"/>
      <c r="TSP55" s="179"/>
      <c r="TSQ55" s="170"/>
      <c r="TSR55" s="188"/>
      <c r="TSS55" s="188"/>
      <c r="TST55" s="188"/>
      <c r="TSU55" s="179"/>
      <c r="TSV55" s="170"/>
      <c r="TSW55" s="188"/>
      <c r="TSX55" s="188"/>
      <c r="TSY55" s="188"/>
      <c r="TSZ55" s="179"/>
      <c r="TTA55" s="170"/>
      <c r="TTB55" s="188"/>
      <c r="TTC55" s="188"/>
      <c r="TTD55" s="188"/>
      <c r="TTE55" s="179"/>
      <c r="TTF55" s="170"/>
      <c r="TTG55" s="188"/>
      <c r="TTH55" s="188"/>
      <c r="TTI55" s="188"/>
      <c r="TTJ55" s="179"/>
      <c r="TTK55" s="170"/>
      <c r="TTL55" s="188"/>
      <c r="TTM55" s="188"/>
      <c r="TTN55" s="188"/>
      <c r="TTO55" s="179"/>
      <c r="TTP55" s="170"/>
      <c r="TTQ55" s="188"/>
      <c r="TTR55" s="188"/>
      <c r="TTS55" s="188"/>
      <c r="TTT55" s="179"/>
      <c r="TTU55" s="170"/>
      <c r="TTV55" s="188"/>
      <c r="TTW55" s="188"/>
      <c r="TTX55" s="188"/>
      <c r="TTY55" s="179"/>
      <c r="TTZ55" s="170"/>
      <c r="TUA55" s="188"/>
      <c r="TUB55" s="188"/>
      <c r="TUC55" s="188"/>
      <c r="TUD55" s="179"/>
      <c r="TUE55" s="170"/>
      <c r="TUF55" s="188"/>
      <c r="TUG55" s="188"/>
      <c r="TUH55" s="188"/>
      <c r="TUI55" s="179"/>
      <c r="TUJ55" s="170"/>
      <c r="TUK55" s="188"/>
      <c r="TUL55" s="188"/>
      <c r="TUM55" s="188"/>
      <c r="TUN55" s="179"/>
      <c r="TUO55" s="170"/>
      <c r="TUP55" s="188"/>
      <c r="TUQ55" s="188"/>
      <c r="TUR55" s="188"/>
      <c r="TUS55" s="179"/>
      <c r="TUT55" s="170"/>
      <c r="TUU55" s="188"/>
      <c r="TUV55" s="188"/>
      <c r="TUW55" s="188"/>
      <c r="TUX55" s="179"/>
      <c r="TUY55" s="170"/>
      <c r="TUZ55" s="188"/>
      <c r="TVA55" s="188"/>
      <c r="TVB55" s="188"/>
      <c r="TVC55" s="179"/>
      <c r="TVD55" s="170"/>
      <c r="TVE55" s="188"/>
      <c r="TVF55" s="188"/>
      <c r="TVG55" s="188"/>
      <c r="TVH55" s="179"/>
      <c r="TVI55" s="170"/>
      <c r="TVJ55" s="188"/>
      <c r="TVK55" s="188"/>
      <c r="TVL55" s="188"/>
      <c r="TVM55" s="179"/>
      <c r="TVN55" s="170"/>
      <c r="TVO55" s="188"/>
      <c r="TVP55" s="188"/>
      <c r="TVQ55" s="188"/>
      <c r="TVR55" s="179"/>
      <c r="TVS55" s="170"/>
      <c r="TVT55" s="188"/>
      <c r="TVU55" s="188"/>
      <c r="TVV55" s="188"/>
      <c r="TVW55" s="179"/>
      <c r="TVX55" s="170"/>
      <c r="TVY55" s="188"/>
      <c r="TVZ55" s="188"/>
      <c r="TWA55" s="188"/>
      <c r="TWB55" s="179"/>
      <c r="TWC55" s="170"/>
      <c r="TWD55" s="188"/>
      <c r="TWE55" s="188"/>
      <c r="TWF55" s="188"/>
      <c r="TWG55" s="179"/>
      <c r="TWH55" s="170"/>
      <c r="TWI55" s="188"/>
      <c r="TWJ55" s="188"/>
      <c r="TWK55" s="188"/>
      <c r="TWL55" s="179"/>
      <c r="TWM55" s="170"/>
      <c r="TWN55" s="188"/>
      <c r="TWO55" s="188"/>
      <c r="TWP55" s="188"/>
      <c r="TWQ55" s="179"/>
      <c r="TWR55" s="170"/>
      <c r="TWS55" s="188"/>
      <c r="TWT55" s="188"/>
      <c r="TWU55" s="188"/>
      <c r="TWV55" s="179"/>
      <c r="TWW55" s="170"/>
      <c r="TWX55" s="188"/>
      <c r="TWY55" s="188"/>
      <c r="TWZ55" s="188"/>
      <c r="TXA55" s="179"/>
      <c r="TXB55" s="170"/>
      <c r="TXC55" s="188"/>
      <c r="TXD55" s="188"/>
      <c r="TXE55" s="188"/>
      <c r="TXF55" s="179"/>
      <c r="TXG55" s="170"/>
      <c r="TXH55" s="188"/>
      <c r="TXI55" s="188"/>
      <c r="TXJ55" s="188"/>
      <c r="TXK55" s="179"/>
      <c r="TXL55" s="170"/>
      <c r="TXM55" s="188"/>
      <c r="TXN55" s="188"/>
      <c r="TXO55" s="188"/>
      <c r="TXP55" s="179"/>
      <c r="TXQ55" s="170"/>
      <c r="TXR55" s="188"/>
      <c r="TXS55" s="188"/>
      <c r="TXT55" s="188"/>
      <c r="TXU55" s="179"/>
      <c r="TXV55" s="170"/>
      <c r="TXW55" s="188"/>
      <c r="TXX55" s="188"/>
      <c r="TXY55" s="188"/>
      <c r="TXZ55" s="179"/>
      <c r="TYA55" s="170"/>
      <c r="TYB55" s="188"/>
      <c r="TYC55" s="188"/>
      <c r="TYD55" s="188"/>
      <c r="TYE55" s="179"/>
      <c r="TYF55" s="170"/>
      <c r="TYG55" s="188"/>
      <c r="TYH55" s="188"/>
      <c r="TYI55" s="188"/>
      <c r="TYJ55" s="179"/>
      <c r="TYK55" s="170"/>
      <c r="TYL55" s="188"/>
      <c r="TYM55" s="188"/>
      <c r="TYN55" s="188"/>
      <c r="TYO55" s="179"/>
      <c r="TYP55" s="170"/>
      <c r="TYQ55" s="188"/>
      <c r="TYR55" s="188"/>
      <c r="TYS55" s="188"/>
      <c r="TYT55" s="179"/>
      <c r="TYU55" s="170"/>
      <c r="TYV55" s="188"/>
      <c r="TYW55" s="188"/>
      <c r="TYX55" s="188"/>
      <c r="TYY55" s="179"/>
      <c r="TYZ55" s="170"/>
      <c r="TZA55" s="188"/>
      <c r="TZB55" s="188"/>
      <c r="TZC55" s="188"/>
      <c r="TZD55" s="179"/>
      <c r="TZE55" s="170"/>
      <c r="TZF55" s="188"/>
      <c r="TZG55" s="188"/>
      <c r="TZH55" s="188"/>
      <c r="TZI55" s="179"/>
      <c r="TZJ55" s="170"/>
      <c r="TZK55" s="188"/>
      <c r="TZL55" s="188"/>
      <c r="TZM55" s="188"/>
      <c r="TZN55" s="179"/>
      <c r="TZO55" s="170"/>
      <c r="TZP55" s="188"/>
      <c r="TZQ55" s="188"/>
      <c r="TZR55" s="188"/>
      <c r="TZS55" s="179"/>
      <c r="TZT55" s="170"/>
      <c r="TZU55" s="188"/>
      <c r="TZV55" s="188"/>
      <c r="TZW55" s="188"/>
      <c r="TZX55" s="179"/>
      <c r="TZY55" s="170"/>
      <c r="TZZ55" s="188"/>
      <c r="UAA55" s="188"/>
      <c r="UAB55" s="188"/>
      <c r="UAC55" s="179"/>
      <c r="UAD55" s="170"/>
      <c r="UAE55" s="188"/>
      <c r="UAF55" s="188"/>
      <c r="UAG55" s="188"/>
      <c r="UAH55" s="179"/>
      <c r="UAI55" s="170"/>
      <c r="UAJ55" s="188"/>
      <c r="UAK55" s="188"/>
      <c r="UAL55" s="188"/>
      <c r="UAM55" s="179"/>
      <c r="UAN55" s="170"/>
      <c r="UAO55" s="188"/>
      <c r="UAP55" s="188"/>
      <c r="UAQ55" s="188"/>
      <c r="UAR55" s="179"/>
      <c r="UAS55" s="170"/>
      <c r="UAT55" s="188"/>
      <c r="UAU55" s="188"/>
      <c r="UAV55" s="188"/>
      <c r="UAW55" s="179"/>
      <c r="UAX55" s="170"/>
      <c r="UAY55" s="188"/>
      <c r="UAZ55" s="188"/>
      <c r="UBA55" s="188"/>
      <c r="UBB55" s="179"/>
      <c r="UBC55" s="170"/>
      <c r="UBD55" s="188"/>
      <c r="UBE55" s="188"/>
      <c r="UBF55" s="188"/>
      <c r="UBG55" s="179"/>
      <c r="UBH55" s="170"/>
      <c r="UBI55" s="188"/>
      <c r="UBJ55" s="188"/>
      <c r="UBK55" s="188"/>
      <c r="UBL55" s="179"/>
      <c r="UBM55" s="170"/>
      <c r="UBN55" s="188"/>
      <c r="UBO55" s="188"/>
      <c r="UBP55" s="188"/>
      <c r="UBQ55" s="179"/>
      <c r="UBR55" s="170"/>
      <c r="UBS55" s="188"/>
      <c r="UBT55" s="188"/>
      <c r="UBU55" s="188"/>
      <c r="UBV55" s="179"/>
      <c r="UBW55" s="170"/>
      <c r="UBX55" s="188"/>
      <c r="UBY55" s="188"/>
      <c r="UBZ55" s="188"/>
      <c r="UCA55" s="179"/>
      <c r="UCB55" s="170"/>
      <c r="UCC55" s="188"/>
      <c r="UCD55" s="188"/>
      <c r="UCE55" s="188"/>
      <c r="UCF55" s="179"/>
      <c r="UCG55" s="170"/>
      <c r="UCH55" s="188"/>
      <c r="UCI55" s="188"/>
      <c r="UCJ55" s="188"/>
      <c r="UCK55" s="179"/>
      <c r="UCL55" s="170"/>
      <c r="UCM55" s="188"/>
      <c r="UCN55" s="188"/>
      <c r="UCO55" s="188"/>
      <c r="UCP55" s="179"/>
      <c r="UCQ55" s="170"/>
      <c r="UCR55" s="188"/>
      <c r="UCS55" s="188"/>
      <c r="UCT55" s="188"/>
      <c r="UCU55" s="179"/>
      <c r="UCV55" s="170"/>
      <c r="UCW55" s="188"/>
      <c r="UCX55" s="188"/>
      <c r="UCY55" s="188"/>
      <c r="UCZ55" s="179"/>
      <c r="UDA55" s="170"/>
      <c r="UDB55" s="188"/>
      <c r="UDC55" s="188"/>
      <c r="UDD55" s="188"/>
      <c r="UDE55" s="179"/>
      <c r="UDF55" s="170"/>
      <c r="UDG55" s="188"/>
      <c r="UDH55" s="188"/>
      <c r="UDI55" s="188"/>
      <c r="UDJ55" s="179"/>
      <c r="UDK55" s="170"/>
      <c r="UDL55" s="188"/>
      <c r="UDM55" s="188"/>
      <c r="UDN55" s="188"/>
      <c r="UDO55" s="179"/>
      <c r="UDP55" s="170"/>
      <c r="UDQ55" s="188"/>
      <c r="UDR55" s="188"/>
      <c r="UDS55" s="188"/>
      <c r="UDT55" s="179"/>
      <c r="UDU55" s="170"/>
      <c r="UDV55" s="188"/>
      <c r="UDW55" s="188"/>
      <c r="UDX55" s="188"/>
      <c r="UDY55" s="179"/>
      <c r="UDZ55" s="170"/>
      <c r="UEA55" s="188"/>
      <c r="UEB55" s="188"/>
      <c r="UEC55" s="188"/>
      <c r="UED55" s="179"/>
      <c r="UEE55" s="170"/>
      <c r="UEF55" s="188"/>
      <c r="UEG55" s="188"/>
      <c r="UEH55" s="188"/>
      <c r="UEI55" s="179"/>
      <c r="UEJ55" s="170"/>
      <c r="UEK55" s="188"/>
      <c r="UEL55" s="188"/>
      <c r="UEM55" s="188"/>
      <c r="UEN55" s="179"/>
      <c r="UEO55" s="170"/>
      <c r="UEP55" s="188"/>
      <c r="UEQ55" s="188"/>
      <c r="UER55" s="188"/>
      <c r="UES55" s="179"/>
      <c r="UET55" s="170"/>
      <c r="UEU55" s="188"/>
      <c r="UEV55" s="188"/>
      <c r="UEW55" s="188"/>
      <c r="UEX55" s="179"/>
      <c r="UEY55" s="170"/>
      <c r="UEZ55" s="188"/>
      <c r="UFA55" s="188"/>
      <c r="UFB55" s="188"/>
      <c r="UFC55" s="179"/>
      <c r="UFD55" s="170"/>
      <c r="UFE55" s="188"/>
      <c r="UFF55" s="188"/>
      <c r="UFG55" s="188"/>
      <c r="UFH55" s="179"/>
      <c r="UFI55" s="170"/>
      <c r="UFJ55" s="188"/>
      <c r="UFK55" s="188"/>
      <c r="UFL55" s="188"/>
      <c r="UFM55" s="179"/>
      <c r="UFN55" s="170"/>
      <c r="UFO55" s="188"/>
      <c r="UFP55" s="188"/>
      <c r="UFQ55" s="188"/>
      <c r="UFR55" s="179"/>
      <c r="UFS55" s="170"/>
      <c r="UFT55" s="188"/>
      <c r="UFU55" s="188"/>
      <c r="UFV55" s="188"/>
      <c r="UFW55" s="179"/>
      <c r="UFX55" s="170"/>
      <c r="UFY55" s="188"/>
      <c r="UFZ55" s="188"/>
      <c r="UGA55" s="188"/>
      <c r="UGB55" s="179"/>
      <c r="UGC55" s="170"/>
      <c r="UGD55" s="188"/>
      <c r="UGE55" s="188"/>
      <c r="UGF55" s="188"/>
      <c r="UGG55" s="179"/>
      <c r="UGH55" s="170"/>
      <c r="UGI55" s="188"/>
      <c r="UGJ55" s="188"/>
      <c r="UGK55" s="188"/>
      <c r="UGL55" s="179"/>
      <c r="UGM55" s="170"/>
      <c r="UGN55" s="188"/>
      <c r="UGO55" s="188"/>
      <c r="UGP55" s="188"/>
      <c r="UGQ55" s="179"/>
      <c r="UGR55" s="170"/>
      <c r="UGS55" s="188"/>
      <c r="UGT55" s="188"/>
      <c r="UGU55" s="188"/>
      <c r="UGV55" s="179"/>
      <c r="UGW55" s="170"/>
      <c r="UGX55" s="188"/>
      <c r="UGY55" s="188"/>
      <c r="UGZ55" s="188"/>
      <c r="UHA55" s="179"/>
      <c r="UHB55" s="170"/>
      <c r="UHC55" s="188"/>
      <c r="UHD55" s="188"/>
      <c r="UHE55" s="188"/>
      <c r="UHF55" s="179"/>
      <c r="UHG55" s="170"/>
      <c r="UHH55" s="188"/>
      <c r="UHI55" s="188"/>
      <c r="UHJ55" s="188"/>
      <c r="UHK55" s="179"/>
      <c r="UHL55" s="170"/>
      <c r="UHM55" s="188"/>
      <c r="UHN55" s="188"/>
      <c r="UHO55" s="188"/>
      <c r="UHP55" s="179"/>
      <c r="UHQ55" s="170"/>
      <c r="UHR55" s="188"/>
      <c r="UHS55" s="188"/>
      <c r="UHT55" s="188"/>
      <c r="UHU55" s="179"/>
      <c r="UHV55" s="170"/>
      <c r="UHW55" s="188"/>
      <c r="UHX55" s="188"/>
      <c r="UHY55" s="188"/>
      <c r="UHZ55" s="179"/>
      <c r="UIA55" s="170"/>
      <c r="UIB55" s="188"/>
      <c r="UIC55" s="188"/>
      <c r="UID55" s="188"/>
      <c r="UIE55" s="179"/>
      <c r="UIF55" s="170"/>
      <c r="UIG55" s="188"/>
      <c r="UIH55" s="188"/>
      <c r="UII55" s="188"/>
      <c r="UIJ55" s="179"/>
      <c r="UIK55" s="170"/>
      <c r="UIL55" s="188"/>
      <c r="UIM55" s="188"/>
      <c r="UIN55" s="188"/>
      <c r="UIO55" s="179"/>
      <c r="UIP55" s="170"/>
      <c r="UIQ55" s="188"/>
      <c r="UIR55" s="188"/>
      <c r="UIS55" s="188"/>
      <c r="UIT55" s="179"/>
      <c r="UIU55" s="170"/>
      <c r="UIV55" s="188"/>
      <c r="UIW55" s="188"/>
      <c r="UIX55" s="188"/>
      <c r="UIY55" s="179"/>
      <c r="UIZ55" s="170"/>
      <c r="UJA55" s="188"/>
      <c r="UJB55" s="188"/>
      <c r="UJC55" s="188"/>
      <c r="UJD55" s="179"/>
      <c r="UJE55" s="170"/>
      <c r="UJF55" s="188"/>
      <c r="UJG55" s="188"/>
      <c r="UJH55" s="188"/>
      <c r="UJI55" s="179"/>
      <c r="UJJ55" s="170"/>
      <c r="UJK55" s="188"/>
      <c r="UJL55" s="188"/>
      <c r="UJM55" s="188"/>
      <c r="UJN55" s="179"/>
      <c r="UJO55" s="170"/>
      <c r="UJP55" s="188"/>
      <c r="UJQ55" s="188"/>
      <c r="UJR55" s="188"/>
      <c r="UJS55" s="179"/>
      <c r="UJT55" s="170"/>
      <c r="UJU55" s="188"/>
      <c r="UJV55" s="188"/>
      <c r="UJW55" s="188"/>
      <c r="UJX55" s="179"/>
      <c r="UJY55" s="170"/>
      <c r="UJZ55" s="188"/>
      <c r="UKA55" s="188"/>
      <c r="UKB55" s="188"/>
      <c r="UKC55" s="179"/>
      <c r="UKD55" s="170"/>
      <c r="UKE55" s="188"/>
      <c r="UKF55" s="188"/>
      <c r="UKG55" s="188"/>
      <c r="UKH55" s="179"/>
      <c r="UKI55" s="170"/>
      <c r="UKJ55" s="188"/>
      <c r="UKK55" s="188"/>
      <c r="UKL55" s="188"/>
      <c r="UKM55" s="179"/>
      <c r="UKN55" s="170"/>
      <c r="UKO55" s="188"/>
      <c r="UKP55" s="188"/>
      <c r="UKQ55" s="188"/>
      <c r="UKR55" s="179"/>
      <c r="UKS55" s="170"/>
      <c r="UKT55" s="188"/>
      <c r="UKU55" s="188"/>
      <c r="UKV55" s="188"/>
      <c r="UKW55" s="179"/>
      <c r="UKX55" s="170"/>
      <c r="UKY55" s="188"/>
      <c r="UKZ55" s="188"/>
      <c r="ULA55" s="188"/>
      <c r="ULB55" s="179"/>
      <c r="ULC55" s="170"/>
      <c r="ULD55" s="188"/>
      <c r="ULE55" s="188"/>
      <c r="ULF55" s="188"/>
      <c r="ULG55" s="179"/>
      <c r="ULH55" s="170"/>
      <c r="ULI55" s="188"/>
      <c r="ULJ55" s="188"/>
      <c r="ULK55" s="188"/>
      <c r="ULL55" s="179"/>
      <c r="ULM55" s="170"/>
      <c r="ULN55" s="188"/>
      <c r="ULO55" s="188"/>
      <c r="ULP55" s="188"/>
      <c r="ULQ55" s="179"/>
      <c r="ULR55" s="170"/>
      <c r="ULS55" s="188"/>
      <c r="ULT55" s="188"/>
      <c r="ULU55" s="188"/>
      <c r="ULV55" s="179"/>
      <c r="ULW55" s="170"/>
      <c r="ULX55" s="188"/>
      <c r="ULY55" s="188"/>
      <c r="ULZ55" s="188"/>
      <c r="UMA55" s="179"/>
      <c r="UMB55" s="170"/>
      <c r="UMC55" s="188"/>
      <c r="UMD55" s="188"/>
      <c r="UME55" s="188"/>
      <c r="UMF55" s="179"/>
      <c r="UMG55" s="170"/>
      <c r="UMH55" s="188"/>
      <c r="UMI55" s="188"/>
      <c r="UMJ55" s="188"/>
      <c r="UMK55" s="179"/>
      <c r="UML55" s="170"/>
      <c r="UMM55" s="188"/>
      <c r="UMN55" s="188"/>
      <c r="UMO55" s="188"/>
      <c r="UMP55" s="179"/>
      <c r="UMQ55" s="170"/>
      <c r="UMR55" s="188"/>
      <c r="UMS55" s="188"/>
      <c r="UMT55" s="188"/>
      <c r="UMU55" s="179"/>
      <c r="UMV55" s="170"/>
      <c r="UMW55" s="188"/>
      <c r="UMX55" s="188"/>
      <c r="UMY55" s="188"/>
      <c r="UMZ55" s="179"/>
      <c r="UNA55" s="170"/>
      <c r="UNB55" s="188"/>
      <c r="UNC55" s="188"/>
      <c r="UND55" s="188"/>
      <c r="UNE55" s="179"/>
      <c r="UNF55" s="170"/>
      <c r="UNG55" s="188"/>
      <c r="UNH55" s="188"/>
      <c r="UNI55" s="188"/>
      <c r="UNJ55" s="179"/>
      <c r="UNK55" s="170"/>
      <c r="UNL55" s="188"/>
      <c r="UNM55" s="188"/>
      <c r="UNN55" s="188"/>
      <c r="UNO55" s="179"/>
      <c r="UNP55" s="170"/>
      <c r="UNQ55" s="188"/>
      <c r="UNR55" s="188"/>
      <c r="UNS55" s="188"/>
      <c r="UNT55" s="179"/>
      <c r="UNU55" s="170"/>
      <c r="UNV55" s="188"/>
      <c r="UNW55" s="188"/>
      <c r="UNX55" s="188"/>
      <c r="UNY55" s="179"/>
      <c r="UNZ55" s="170"/>
      <c r="UOA55" s="188"/>
      <c r="UOB55" s="188"/>
      <c r="UOC55" s="188"/>
      <c r="UOD55" s="179"/>
      <c r="UOE55" s="170"/>
      <c r="UOF55" s="188"/>
      <c r="UOG55" s="188"/>
      <c r="UOH55" s="188"/>
      <c r="UOI55" s="179"/>
      <c r="UOJ55" s="170"/>
      <c r="UOK55" s="188"/>
      <c r="UOL55" s="188"/>
      <c r="UOM55" s="188"/>
      <c r="UON55" s="179"/>
      <c r="UOO55" s="170"/>
      <c r="UOP55" s="188"/>
      <c r="UOQ55" s="188"/>
      <c r="UOR55" s="188"/>
      <c r="UOS55" s="179"/>
      <c r="UOT55" s="170"/>
      <c r="UOU55" s="188"/>
      <c r="UOV55" s="188"/>
      <c r="UOW55" s="188"/>
      <c r="UOX55" s="179"/>
      <c r="UOY55" s="170"/>
      <c r="UOZ55" s="188"/>
      <c r="UPA55" s="188"/>
      <c r="UPB55" s="188"/>
      <c r="UPC55" s="179"/>
      <c r="UPD55" s="170"/>
      <c r="UPE55" s="188"/>
      <c r="UPF55" s="188"/>
      <c r="UPG55" s="188"/>
      <c r="UPH55" s="179"/>
      <c r="UPI55" s="170"/>
      <c r="UPJ55" s="188"/>
      <c r="UPK55" s="188"/>
      <c r="UPL55" s="188"/>
      <c r="UPM55" s="179"/>
      <c r="UPN55" s="170"/>
      <c r="UPO55" s="188"/>
      <c r="UPP55" s="188"/>
      <c r="UPQ55" s="188"/>
      <c r="UPR55" s="179"/>
      <c r="UPS55" s="170"/>
      <c r="UPT55" s="188"/>
      <c r="UPU55" s="188"/>
      <c r="UPV55" s="188"/>
      <c r="UPW55" s="179"/>
      <c r="UPX55" s="170"/>
      <c r="UPY55" s="188"/>
      <c r="UPZ55" s="188"/>
      <c r="UQA55" s="188"/>
      <c r="UQB55" s="179"/>
      <c r="UQC55" s="170"/>
      <c r="UQD55" s="188"/>
      <c r="UQE55" s="188"/>
      <c r="UQF55" s="188"/>
      <c r="UQG55" s="179"/>
      <c r="UQH55" s="170"/>
      <c r="UQI55" s="188"/>
      <c r="UQJ55" s="188"/>
      <c r="UQK55" s="188"/>
      <c r="UQL55" s="179"/>
      <c r="UQM55" s="170"/>
      <c r="UQN55" s="188"/>
      <c r="UQO55" s="188"/>
      <c r="UQP55" s="188"/>
      <c r="UQQ55" s="179"/>
      <c r="UQR55" s="170"/>
      <c r="UQS55" s="188"/>
      <c r="UQT55" s="188"/>
      <c r="UQU55" s="188"/>
      <c r="UQV55" s="179"/>
      <c r="UQW55" s="170"/>
      <c r="UQX55" s="188"/>
      <c r="UQY55" s="188"/>
      <c r="UQZ55" s="188"/>
      <c r="URA55" s="179"/>
      <c r="URB55" s="170"/>
      <c r="URC55" s="188"/>
      <c r="URD55" s="188"/>
      <c r="URE55" s="188"/>
      <c r="URF55" s="179"/>
      <c r="URG55" s="170"/>
      <c r="URH55" s="188"/>
      <c r="URI55" s="188"/>
      <c r="URJ55" s="188"/>
      <c r="URK55" s="179"/>
      <c r="URL55" s="170"/>
      <c r="URM55" s="188"/>
      <c r="URN55" s="188"/>
      <c r="URO55" s="188"/>
      <c r="URP55" s="179"/>
      <c r="URQ55" s="170"/>
      <c r="URR55" s="188"/>
      <c r="URS55" s="188"/>
      <c r="URT55" s="188"/>
      <c r="URU55" s="179"/>
      <c r="URV55" s="170"/>
      <c r="URW55" s="188"/>
      <c r="URX55" s="188"/>
      <c r="URY55" s="188"/>
      <c r="URZ55" s="179"/>
      <c r="USA55" s="170"/>
      <c r="USB55" s="188"/>
      <c r="USC55" s="188"/>
      <c r="USD55" s="188"/>
      <c r="USE55" s="179"/>
      <c r="USF55" s="170"/>
      <c r="USG55" s="188"/>
      <c r="USH55" s="188"/>
      <c r="USI55" s="188"/>
      <c r="USJ55" s="179"/>
      <c r="USK55" s="170"/>
      <c r="USL55" s="188"/>
      <c r="USM55" s="188"/>
      <c r="USN55" s="188"/>
      <c r="USO55" s="179"/>
      <c r="USP55" s="170"/>
      <c r="USQ55" s="188"/>
      <c r="USR55" s="188"/>
      <c r="USS55" s="188"/>
      <c r="UST55" s="179"/>
      <c r="USU55" s="170"/>
      <c r="USV55" s="188"/>
      <c r="USW55" s="188"/>
      <c r="USX55" s="188"/>
      <c r="USY55" s="179"/>
      <c r="USZ55" s="170"/>
      <c r="UTA55" s="188"/>
      <c r="UTB55" s="188"/>
      <c r="UTC55" s="188"/>
      <c r="UTD55" s="179"/>
      <c r="UTE55" s="170"/>
      <c r="UTF55" s="188"/>
      <c r="UTG55" s="188"/>
      <c r="UTH55" s="188"/>
      <c r="UTI55" s="179"/>
      <c r="UTJ55" s="170"/>
      <c r="UTK55" s="188"/>
      <c r="UTL55" s="188"/>
      <c r="UTM55" s="188"/>
      <c r="UTN55" s="179"/>
      <c r="UTO55" s="170"/>
      <c r="UTP55" s="188"/>
      <c r="UTQ55" s="188"/>
      <c r="UTR55" s="188"/>
      <c r="UTS55" s="179"/>
      <c r="UTT55" s="170"/>
      <c r="UTU55" s="188"/>
      <c r="UTV55" s="188"/>
      <c r="UTW55" s="188"/>
      <c r="UTX55" s="179"/>
      <c r="UTY55" s="170"/>
      <c r="UTZ55" s="188"/>
      <c r="UUA55" s="188"/>
      <c r="UUB55" s="188"/>
      <c r="UUC55" s="179"/>
      <c r="UUD55" s="170"/>
      <c r="UUE55" s="188"/>
      <c r="UUF55" s="188"/>
      <c r="UUG55" s="188"/>
      <c r="UUH55" s="179"/>
      <c r="UUI55" s="170"/>
      <c r="UUJ55" s="188"/>
      <c r="UUK55" s="188"/>
      <c r="UUL55" s="188"/>
      <c r="UUM55" s="179"/>
      <c r="UUN55" s="170"/>
      <c r="UUO55" s="188"/>
      <c r="UUP55" s="188"/>
      <c r="UUQ55" s="188"/>
      <c r="UUR55" s="179"/>
      <c r="UUS55" s="170"/>
      <c r="UUT55" s="188"/>
      <c r="UUU55" s="188"/>
      <c r="UUV55" s="188"/>
      <c r="UUW55" s="179"/>
      <c r="UUX55" s="170"/>
      <c r="UUY55" s="188"/>
      <c r="UUZ55" s="188"/>
      <c r="UVA55" s="188"/>
      <c r="UVB55" s="179"/>
      <c r="UVC55" s="170"/>
      <c r="UVD55" s="188"/>
      <c r="UVE55" s="188"/>
      <c r="UVF55" s="188"/>
      <c r="UVG55" s="179"/>
      <c r="UVH55" s="170"/>
      <c r="UVI55" s="188"/>
      <c r="UVJ55" s="188"/>
      <c r="UVK55" s="188"/>
      <c r="UVL55" s="179"/>
      <c r="UVM55" s="170"/>
      <c r="UVN55" s="188"/>
      <c r="UVO55" s="188"/>
      <c r="UVP55" s="188"/>
      <c r="UVQ55" s="179"/>
      <c r="UVR55" s="170"/>
      <c r="UVS55" s="188"/>
      <c r="UVT55" s="188"/>
      <c r="UVU55" s="188"/>
      <c r="UVV55" s="179"/>
      <c r="UVW55" s="170"/>
      <c r="UVX55" s="188"/>
      <c r="UVY55" s="188"/>
      <c r="UVZ55" s="188"/>
      <c r="UWA55" s="179"/>
      <c r="UWB55" s="170"/>
      <c r="UWC55" s="188"/>
      <c r="UWD55" s="188"/>
      <c r="UWE55" s="188"/>
      <c r="UWF55" s="179"/>
      <c r="UWG55" s="170"/>
      <c r="UWH55" s="188"/>
      <c r="UWI55" s="188"/>
      <c r="UWJ55" s="188"/>
      <c r="UWK55" s="179"/>
      <c r="UWL55" s="170"/>
      <c r="UWM55" s="188"/>
      <c r="UWN55" s="188"/>
      <c r="UWO55" s="188"/>
      <c r="UWP55" s="179"/>
      <c r="UWQ55" s="170"/>
      <c r="UWR55" s="188"/>
      <c r="UWS55" s="188"/>
      <c r="UWT55" s="188"/>
      <c r="UWU55" s="179"/>
      <c r="UWV55" s="170"/>
      <c r="UWW55" s="188"/>
      <c r="UWX55" s="188"/>
      <c r="UWY55" s="188"/>
      <c r="UWZ55" s="179"/>
      <c r="UXA55" s="170"/>
      <c r="UXB55" s="188"/>
      <c r="UXC55" s="188"/>
      <c r="UXD55" s="188"/>
      <c r="UXE55" s="179"/>
      <c r="UXF55" s="170"/>
      <c r="UXG55" s="188"/>
      <c r="UXH55" s="188"/>
      <c r="UXI55" s="188"/>
      <c r="UXJ55" s="179"/>
      <c r="UXK55" s="170"/>
      <c r="UXL55" s="188"/>
      <c r="UXM55" s="188"/>
      <c r="UXN55" s="188"/>
      <c r="UXO55" s="179"/>
      <c r="UXP55" s="170"/>
      <c r="UXQ55" s="188"/>
      <c r="UXR55" s="188"/>
      <c r="UXS55" s="188"/>
      <c r="UXT55" s="179"/>
      <c r="UXU55" s="170"/>
      <c r="UXV55" s="188"/>
      <c r="UXW55" s="188"/>
      <c r="UXX55" s="188"/>
      <c r="UXY55" s="179"/>
      <c r="UXZ55" s="170"/>
      <c r="UYA55" s="188"/>
      <c r="UYB55" s="188"/>
      <c r="UYC55" s="188"/>
      <c r="UYD55" s="179"/>
      <c r="UYE55" s="170"/>
      <c r="UYF55" s="188"/>
      <c r="UYG55" s="188"/>
      <c r="UYH55" s="188"/>
      <c r="UYI55" s="179"/>
      <c r="UYJ55" s="170"/>
      <c r="UYK55" s="188"/>
      <c r="UYL55" s="188"/>
      <c r="UYM55" s="188"/>
      <c r="UYN55" s="179"/>
      <c r="UYO55" s="170"/>
      <c r="UYP55" s="188"/>
      <c r="UYQ55" s="188"/>
      <c r="UYR55" s="188"/>
      <c r="UYS55" s="179"/>
      <c r="UYT55" s="170"/>
      <c r="UYU55" s="188"/>
      <c r="UYV55" s="188"/>
      <c r="UYW55" s="188"/>
      <c r="UYX55" s="179"/>
      <c r="UYY55" s="170"/>
      <c r="UYZ55" s="188"/>
      <c r="UZA55" s="188"/>
      <c r="UZB55" s="188"/>
      <c r="UZC55" s="179"/>
      <c r="UZD55" s="170"/>
      <c r="UZE55" s="188"/>
      <c r="UZF55" s="188"/>
      <c r="UZG55" s="188"/>
      <c r="UZH55" s="179"/>
      <c r="UZI55" s="170"/>
      <c r="UZJ55" s="188"/>
      <c r="UZK55" s="188"/>
      <c r="UZL55" s="188"/>
      <c r="UZM55" s="179"/>
      <c r="UZN55" s="170"/>
      <c r="UZO55" s="188"/>
      <c r="UZP55" s="188"/>
      <c r="UZQ55" s="188"/>
      <c r="UZR55" s="179"/>
      <c r="UZS55" s="170"/>
      <c r="UZT55" s="188"/>
      <c r="UZU55" s="188"/>
      <c r="UZV55" s="188"/>
      <c r="UZW55" s="179"/>
      <c r="UZX55" s="170"/>
      <c r="UZY55" s="188"/>
      <c r="UZZ55" s="188"/>
      <c r="VAA55" s="188"/>
      <c r="VAB55" s="179"/>
      <c r="VAC55" s="170"/>
      <c r="VAD55" s="188"/>
      <c r="VAE55" s="188"/>
      <c r="VAF55" s="188"/>
      <c r="VAG55" s="179"/>
      <c r="VAH55" s="170"/>
      <c r="VAI55" s="188"/>
      <c r="VAJ55" s="188"/>
      <c r="VAK55" s="188"/>
      <c r="VAL55" s="179"/>
      <c r="VAM55" s="170"/>
      <c r="VAN55" s="188"/>
      <c r="VAO55" s="188"/>
      <c r="VAP55" s="188"/>
      <c r="VAQ55" s="179"/>
      <c r="VAR55" s="170"/>
      <c r="VAS55" s="188"/>
      <c r="VAT55" s="188"/>
      <c r="VAU55" s="188"/>
      <c r="VAV55" s="179"/>
      <c r="VAW55" s="170"/>
      <c r="VAX55" s="188"/>
      <c r="VAY55" s="188"/>
      <c r="VAZ55" s="188"/>
      <c r="VBA55" s="179"/>
      <c r="VBB55" s="170"/>
      <c r="VBC55" s="188"/>
      <c r="VBD55" s="188"/>
      <c r="VBE55" s="188"/>
      <c r="VBF55" s="179"/>
      <c r="VBG55" s="170"/>
      <c r="VBH55" s="188"/>
      <c r="VBI55" s="188"/>
      <c r="VBJ55" s="188"/>
      <c r="VBK55" s="179"/>
      <c r="VBL55" s="170"/>
      <c r="VBM55" s="188"/>
      <c r="VBN55" s="188"/>
      <c r="VBO55" s="188"/>
      <c r="VBP55" s="179"/>
      <c r="VBQ55" s="170"/>
      <c r="VBR55" s="188"/>
      <c r="VBS55" s="188"/>
      <c r="VBT55" s="188"/>
      <c r="VBU55" s="179"/>
      <c r="VBV55" s="170"/>
      <c r="VBW55" s="188"/>
      <c r="VBX55" s="188"/>
      <c r="VBY55" s="188"/>
      <c r="VBZ55" s="179"/>
      <c r="VCA55" s="170"/>
      <c r="VCB55" s="188"/>
      <c r="VCC55" s="188"/>
      <c r="VCD55" s="188"/>
      <c r="VCE55" s="179"/>
      <c r="VCF55" s="170"/>
      <c r="VCG55" s="188"/>
      <c r="VCH55" s="188"/>
      <c r="VCI55" s="188"/>
      <c r="VCJ55" s="179"/>
      <c r="VCK55" s="170"/>
      <c r="VCL55" s="188"/>
      <c r="VCM55" s="188"/>
      <c r="VCN55" s="188"/>
      <c r="VCO55" s="179"/>
      <c r="VCP55" s="170"/>
      <c r="VCQ55" s="188"/>
      <c r="VCR55" s="188"/>
      <c r="VCS55" s="188"/>
      <c r="VCT55" s="179"/>
      <c r="VCU55" s="170"/>
      <c r="VCV55" s="188"/>
      <c r="VCW55" s="188"/>
      <c r="VCX55" s="188"/>
      <c r="VCY55" s="179"/>
      <c r="VCZ55" s="170"/>
      <c r="VDA55" s="188"/>
      <c r="VDB55" s="188"/>
      <c r="VDC55" s="188"/>
      <c r="VDD55" s="179"/>
      <c r="VDE55" s="170"/>
      <c r="VDF55" s="188"/>
      <c r="VDG55" s="188"/>
      <c r="VDH55" s="188"/>
      <c r="VDI55" s="179"/>
      <c r="VDJ55" s="170"/>
      <c r="VDK55" s="188"/>
      <c r="VDL55" s="188"/>
      <c r="VDM55" s="188"/>
      <c r="VDN55" s="179"/>
      <c r="VDO55" s="170"/>
      <c r="VDP55" s="188"/>
      <c r="VDQ55" s="188"/>
      <c r="VDR55" s="188"/>
      <c r="VDS55" s="179"/>
      <c r="VDT55" s="170"/>
      <c r="VDU55" s="188"/>
      <c r="VDV55" s="188"/>
      <c r="VDW55" s="188"/>
      <c r="VDX55" s="179"/>
      <c r="VDY55" s="170"/>
      <c r="VDZ55" s="188"/>
      <c r="VEA55" s="188"/>
      <c r="VEB55" s="188"/>
      <c r="VEC55" s="179"/>
      <c r="VED55" s="170"/>
      <c r="VEE55" s="188"/>
      <c r="VEF55" s="188"/>
      <c r="VEG55" s="188"/>
      <c r="VEH55" s="179"/>
      <c r="VEI55" s="170"/>
      <c r="VEJ55" s="188"/>
      <c r="VEK55" s="188"/>
      <c r="VEL55" s="188"/>
      <c r="VEM55" s="179"/>
      <c r="VEN55" s="170"/>
      <c r="VEO55" s="188"/>
      <c r="VEP55" s="188"/>
      <c r="VEQ55" s="188"/>
      <c r="VER55" s="179"/>
      <c r="VES55" s="170"/>
      <c r="VET55" s="188"/>
      <c r="VEU55" s="188"/>
      <c r="VEV55" s="188"/>
      <c r="VEW55" s="179"/>
      <c r="VEX55" s="170"/>
      <c r="VEY55" s="188"/>
      <c r="VEZ55" s="188"/>
      <c r="VFA55" s="188"/>
      <c r="VFB55" s="179"/>
      <c r="VFC55" s="170"/>
      <c r="VFD55" s="188"/>
      <c r="VFE55" s="188"/>
      <c r="VFF55" s="188"/>
      <c r="VFG55" s="179"/>
      <c r="VFH55" s="170"/>
      <c r="VFI55" s="188"/>
      <c r="VFJ55" s="188"/>
      <c r="VFK55" s="188"/>
      <c r="VFL55" s="179"/>
      <c r="VFM55" s="170"/>
      <c r="VFN55" s="188"/>
      <c r="VFO55" s="188"/>
      <c r="VFP55" s="188"/>
      <c r="VFQ55" s="179"/>
      <c r="VFR55" s="170"/>
      <c r="VFS55" s="188"/>
      <c r="VFT55" s="188"/>
      <c r="VFU55" s="188"/>
      <c r="VFV55" s="179"/>
      <c r="VFW55" s="170"/>
      <c r="VFX55" s="188"/>
      <c r="VFY55" s="188"/>
      <c r="VFZ55" s="188"/>
      <c r="VGA55" s="179"/>
      <c r="VGB55" s="170"/>
      <c r="VGC55" s="188"/>
      <c r="VGD55" s="188"/>
      <c r="VGE55" s="188"/>
      <c r="VGF55" s="179"/>
      <c r="VGG55" s="170"/>
      <c r="VGH55" s="188"/>
      <c r="VGI55" s="188"/>
      <c r="VGJ55" s="188"/>
      <c r="VGK55" s="179"/>
      <c r="VGL55" s="170"/>
      <c r="VGM55" s="188"/>
      <c r="VGN55" s="188"/>
      <c r="VGO55" s="188"/>
      <c r="VGP55" s="179"/>
      <c r="VGQ55" s="170"/>
      <c r="VGR55" s="188"/>
      <c r="VGS55" s="188"/>
      <c r="VGT55" s="188"/>
      <c r="VGU55" s="179"/>
      <c r="VGV55" s="170"/>
      <c r="VGW55" s="188"/>
      <c r="VGX55" s="188"/>
      <c r="VGY55" s="188"/>
      <c r="VGZ55" s="179"/>
      <c r="VHA55" s="170"/>
      <c r="VHB55" s="188"/>
      <c r="VHC55" s="188"/>
      <c r="VHD55" s="188"/>
      <c r="VHE55" s="179"/>
      <c r="VHF55" s="170"/>
      <c r="VHG55" s="188"/>
      <c r="VHH55" s="188"/>
      <c r="VHI55" s="188"/>
      <c r="VHJ55" s="179"/>
      <c r="VHK55" s="170"/>
      <c r="VHL55" s="188"/>
      <c r="VHM55" s="188"/>
      <c r="VHN55" s="188"/>
      <c r="VHO55" s="179"/>
      <c r="VHP55" s="170"/>
      <c r="VHQ55" s="188"/>
      <c r="VHR55" s="188"/>
      <c r="VHS55" s="188"/>
      <c r="VHT55" s="179"/>
      <c r="VHU55" s="170"/>
      <c r="VHV55" s="188"/>
      <c r="VHW55" s="188"/>
      <c r="VHX55" s="188"/>
      <c r="VHY55" s="179"/>
      <c r="VHZ55" s="170"/>
      <c r="VIA55" s="188"/>
      <c r="VIB55" s="188"/>
      <c r="VIC55" s="188"/>
      <c r="VID55" s="179"/>
      <c r="VIE55" s="170"/>
      <c r="VIF55" s="188"/>
      <c r="VIG55" s="188"/>
      <c r="VIH55" s="188"/>
      <c r="VII55" s="179"/>
      <c r="VIJ55" s="170"/>
      <c r="VIK55" s="188"/>
      <c r="VIL55" s="188"/>
      <c r="VIM55" s="188"/>
      <c r="VIN55" s="179"/>
      <c r="VIO55" s="170"/>
      <c r="VIP55" s="188"/>
      <c r="VIQ55" s="188"/>
      <c r="VIR55" s="188"/>
      <c r="VIS55" s="179"/>
      <c r="VIT55" s="170"/>
      <c r="VIU55" s="188"/>
      <c r="VIV55" s="188"/>
      <c r="VIW55" s="188"/>
      <c r="VIX55" s="179"/>
      <c r="VIY55" s="170"/>
      <c r="VIZ55" s="188"/>
      <c r="VJA55" s="188"/>
      <c r="VJB55" s="188"/>
      <c r="VJC55" s="179"/>
      <c r="VJD55" s="170"/>
      <c r="VJE55" s="188"/>
      <c r="VJF55" s="188"/>
      <c r="VJG55" s="188"/>
      <c r="VJH55" s="179"/>
      <c r="VJI55" s="170"/>
      <c r="VJJ55" s="188"/>
      <c r="VJK55" s="188"/>
      <c r="VJL55" s="188"/>
      <c r="VJM55" s="179"/>
      <c r="VJN55" s="170"/>
      <c r="VJO55" s="188"/>
      <c r="VJP55" s="188"/>
      <c r="VJQ55" s="188"/>
      <c r="VJR55" s="179"/>
      <c r="VJS55" s="170"/>
      <c r="VJT55" s="188"/>
      <c r="VJU55" s="188"/>
      <c r="VJV55" s="188"/>
      <c r="VJW55" s="179"/>
      <c r="VJX55" s="170"/>
      <c r="VJY55" s="188"/>
      <c r="VJZ55" s="188"/>
      <c r="VKA55" s="188"/>
      <c r="VKB55" s="179"/>
      <c r="VKC55" s="170"/>
      <c r="VKD55" s="188"/>
      <c r="VKE55" s="188"/>
      <c r="VKF55" s="188"/>
      <c r="VKG55" s="179"/>
      <c r="VKH55" s="170"/>
      <c r="VKI55" s="188"/>
      <c r="VKJ55" s="188"/>
      <c r="VKK55" s="188"/>
      <c r="VKL55" s="179"/>
      <c r="VKM55" s="170"/>
      <c r="VKN55" s="188"/>
      <c r="VKO55" s="188"/>
      <c r="VKP55" s="188"/>
      <c r="VKQ55" s="179"/>
      <c r="VKR55" s="170"/>
      <c r="VKS55" s="188"/>
      <c r="VKT55" s="188"/>
      <c r="VKU55" s="188"/>
      <c r="VKV55" s="179"/>
      <c r="VKW55" s="170"/>
      <c r="VKX55" s="188"/>
      <c r="VKY55" s="188"/>
      <c r="VKZ55" s="188"/>
      <c r="VLA55" s="179"/>
      <c r="VLB55" s="170"/>
      <c r="VLC55" s="188"/>
      <c r="VLD55" s="188"/>
      <c r="VLE55" s="188"/>
      <c r="VLF55" s="179"/>
      <c r="VLG55" s="170"/>
      <c r="VLH55" s="188"/>
      <c r="VLI55" s="188"/>
      <c r="VLJ55" s="188"/>
      <c r="VLK55" s="179"/>
      <c r="VLL55" s="170"/>
      <c r="VLM55" s="188"/>
      <c r="VLN55" s="188"/>
      <c r="VLO55" s="188"/>
      <c r="VLP55" s="179"/>
      <c r="VLQ55" s="170"/>
      <c r="VLR55" s="188"/>
      <c r="VLS55" s="188"/>
      <c r="VLT55" s="188"/>
      <c r="VLU55" s="179"/>
      <c r="VLV55" s="170"/>
      <c r="VLW55" s="188"/>
      <c r="VLX55" s="188"/>
      <c r="VLY55" s="188"/>
      <c r="VLZ55" s="179"/>
      <c r="VMA55" s="170"/>
      <c r="VMB55" s="188"/>
      <c r="VMC55" s="188"/>
      <c r="VMD55" s="188"/>
      <c r="VME55" s="179"/>
      <c r="VMF55" s="170"/>
      <c r="VMG55" s="188"/>
      <c r="VMH55" s="188"/>
      <c r="VMI55" s="188"/>
      <c r="VMJ55" s="179"/>
      <c r="VMK55" s="170"/>
      <c r="VML55" s="188"/>
      <c r="VMM55" s="188"/>
      <c r="VMN55" s="188"/>
      <c r="VMO55" s="179"/>
      <c r="VMP55" s="170"/>
      <c r="VMQ55" s="188"/>
      <c r="VMR55" s="188"/>
      <c r="VMS55" s="188"/>
      <c r="VMT55" s="179"/>
      <c r="VMU55" s="170"/>
      <c r="VMV55" s="188"/>
      <c r="VMW55" s="188"/>
      <c r="VMX55" s="188"/>
      <c r="VMY55" s="179"/>
      <c r="VMZ55" s="170"/>
      <c r="VNA55" s="188"/>
      <c r="VNB55" s="188"/>
      <c r="VNC55" s="188"/>
      <c r="VND55" s="179"/>
      <c r="VNE55" s="170"/>
      <c r="VNF55" s="188"/>
      <c r="VNG55" s="188"/>
      <c r="VNH55" s="188"/>
      <c r="VNI55" s="179"/>
      <c r="VNJ55" s="170"/>
      <c r="VNK55" s="188"/>
      <c r="VNL55" s="188"/>
      <c r="VNM55" s="188"/>
      <c r="VNN55" s="179"/>
      <c r="VNO55" s="170"/>
      <c r="VNP55" s="188"/>
      <c r="VNQ55" s="188"/>
      <c r="VNR55" s="188"/>
      <c r="VNS55" s="179"/>
      <c r="VNT55" s="170"/>
      <c r="VNU55" s="188"/>
      <c r="VNV55" s="188"/>
      <c r="VNW55" s="188"/>
      <c r="VNX55" s="179"/>
      <c r="VNY55" s="170"/>
      <c r="VNZ55" s="188"/>
      <c r="VOA55" s="188"/>
      <c r="VOB55" s="188"/>
      <c r="VOC55" s="179"/>
      <c r="VOD55" s="170"/>
      <c r="VOE55" s="188"/>
      <c r="VOF55" s="188"/>
      <c r="VOG55" s="188"/>
      <c r="VOH55" s="179"/>
      <c r="VOI55" s="170"/>
      <c r="VOJ55" s="188"/>
      <c r="VOK55" s="188"/>
      <c r="VOL55" s="188"/>
      <c r="VOM55" s="179"/>
      <c r="VON55" s="170"/>
      <c r="VOO55" s="188"/>
      <c r="VOP55" s="188"/>
      <c r="VOQ55" s="188"/>
      <c r="VOR55" s="179"/>
      <c r="VOS55" s="170"/>
      <c r="VOT55" s="188"/>
      <c r="VOU55" s="188"/>
      <c r="VOV55" s="188"/>
      <c r="VOW55" s="179"/>
      <c r="VOX55" s="170"/>
      <c r="VOY55" s="188"/>
      <c r="VOZ55" s="188"/>
      <c r="VPA55" s="188"/>
      <c r="VPB55" s="179"/>
      <c r="VPC55" s="170"/>
      <c r="VPD55" s="188"/>
      <c r="VPE55" s="188"/>
      <c r="VPF55" s="188"/>
      <c r="VPG55" s="179"/>
      <c r="VPH55" s="170"/>
      <c r="VPI55" s="188"/>
      <c r="VPJ55" s="188"/>
      <c r="VPK55" s="188"/>
      <c r="VPL55" s="179"/>
      <c r="VPM55" s="170"/>
      <c r="VPN55" s="188"/>
      <c r="VPO55" s="188"/>
      <c r="VPP55" s="188"/>
      <c r="VPQ55" s="179"/>
      <c r="VPR55" s="170"/>
      <c r="VPS55" s="188"/>
      <c r="VPT55" s="188"/>
      <c r="VPU55" s="188"/>
      <c r="VPV55" s="179"/>
      <c r="VPW55" s="170"/>
      <c r="VPX55" s="188"/>
      <c r="VPY55" s="188"/>
      <c r="VPZ55" s="188"/>
      <c r="VQA55" s="179"/>
      <c r="VQB55" s="170"/>
      <c r="VQC55" s="188"/>
      <c r="VQD55" s="188"/>
      <c r="VQE55" s="188"/>
      <c r="VQF55" s="179"/>
      <c r="VQG55" s="170"/>
      <c r="VQH55" s="188"/>
      <c r="VQI55" s="188"/>
      <c r="VQJ55" s="188"/>
      <c r="VQK55" s="179"/>
      <c r="VQL55" s="170"/>
      <c r="VQM55" s="188"/>
      <c r="VQN55" s="188"/>
      <c r="VQO55" s="188"/>
      <c r="VQP55" s="179"/>
      <c r="VQQ55" s="170"/>
      <c r="VQR55" s="188"/>
      <c r="VQS55" s="188"/>
      <c r="VQT55" s="188"/>
      <c r="VQU55" s="179"/>
      <c r="VQV55" s="170"/>
      <c r="VQW55" s="188"/>
      <c r="VQX55" s="188"/>
      <c r="VQY55" s="188"/>
      <c r="VQZ55" s="179"/>
      <c r="VRA55" s="170"/>
      <c r="VRB55" s="188"/>
      <c r="VRC55" s="188"/>
      <c r="VRD55" s="188"/>
      <c r="VRE55" s="179"/>
      <c r="VRF55" s="170"/>
      <c r="VRG55" s="188"/>
      <c r="VRH55" s="188"/>
      <c r="VRI55" s="188"/>
      <c r="VRJ55" s="179"/>
      <c r="VRK55" s="170"/>
      <c r="VRL55" s="188"/>
      <c r="VRM55" s="188"/>
      <c r="VRN55" s="188"/>
      <c r="VRO55" s="179"/>
      <c r="VRP55" s="170"/>
      <c r="VRQ55" s="188"/>
      <c r="VRR55" s="188"/>
      <c r="VRS55" s="188"/>
      <c r="VRT55" s="179"/>
      <c r="VRU55" s="170"/>
      <c r="VRV55" s="188"/>
      <c r="VRW55" s="188"/>
      <c r="VRX55" s="188"/>
      <c r="VRY55" s="179"/>
      <c r="VRZ55" s="170"/>
      <c r="VSA55" s="188"/>
      <c r="VSB55" s="188"/>
      <c r="VSC55" s="188"/>
      <c r="VSD55" s="179"/>
      <c r="VSE55" s="170"/>
      <c r="VSF55" s="188"/>
      <c r="VSG55" s="188"/>
      <c r="VSH55" s="188"/>
      <c r="VSI55" s="179"/>
      <c r="VSJ55" s="170"/>
      <c r="VSK55" s="188"/>
      <c r="VSL55" s="188"/>
      <c r="VSM55" s="188"/>
      <c r="VSN55" s="179"/>
      <c r="VSO55" s="170"/>
      <c r="VSP55" s="188"/>
      <c r="VSQ55" s="188"/>
      <c r="VSR55" s="188"/>
      <c r="VSS55" s="179"/>
      <c r="VST55" s="170"/>
      <c r="VSU55" s="188"/>
      <c r="VSV55" s="188"/>
      <c r="VSW55" s="188"/>
      <c r="VSX55" s="179"/>
      <c r="VSY55" s="170"/>
      <c r="VSZ55" s="188"/>
      <c r="VTA55" s="188"/>
      <c r="VTB55" s="188"/>
      <c r="VTC55" s="179"/>
      <c r="VTD55" s="170"/>
      <c r="VTE55" s="188"/>
      <c r="VTF55" s="188"/>
      <c r="VTG55" s="188"/>
      <c r="VTH55" s="179"/>
      <c r="VTI55" s="170"/>
      <c r="VTJ55" s="188"/>
      <c r="VTK55" s="188"/>
      <c r="VTL55" s="188"/>
      <c r="VTM55" s="179"/>
      <c r="VTN55" s="170"/>
      <c r="VTO55" s="188"/>
      <c r="VTP55" s="188"/>
      <c r="VTQ55" s="188"/>
      <c r="VTR55" s="179"/>
      <c r="VTS55" s="170"/>
      <c r="VTT55" s="188"/>
      <c r="VTU55" s="188"/>
      <c r="VTV55" s="188"/>
      <c r="VTW55" s="179"/>
      <c r="VTX55" s="170"/>
      <c r="VTY55" s="188"/>
      <c r="VTZ55" s="188"/>
      <c r="VUA55" s="188"/>
      <c r="VUB55" s="179"/>
      <c r="VUC55" s="170"/>
      <c r="VUD55" s="188"/>
      <c r="VUE55" s="188"/>
      <c r="VUF55" s="188"/>
      <c r="VUG55" s="179"/>
      <c r="VUH55" s="170"/>
      <c r="VUI55" s="188"/>
      <c r="VUJ55" s="188"/>
      <c r="VUK55" s="188"/>
      <c r="VUL55" s="179"/>
      <c r="VUM55" s="170"/>
      <c r="VUN55" s="188"/>
      <c r="VUO55" s="188"/>
      <c r="VUP55" s="188"/>
      <c r="VUQ55" s="179"/>
      <c r="VUR55" s="170"/>
      <c r="VUS55" s="188"/>
      <c r="VUT55" s="188"/>
      <c r="VUU55" s="188"/>
      <c r="VUV55" s="179"/>
      <c r="VUW55" s="170"/>
      <c r="VUX55" s="188"/>
      <c r="VUY55" s="188"/>
      <c r="VUZ55" s="188"/>
      <c r="VVA55" s="179"/>
      <c r="VVB55" s="170"/>
      <c r="VVC55" s="188"/>
      <c r="VVD55" s="188"/>
      <c r="VVE55" s="188"/>
      <c r="VVF55" s="179"/>
      <c r="VVG55" s="170"/>
      <c r="VVH55" s="188"/>
      <c r="VVI55" s="188"/>
      <c r="VVJ55" s="188"/>
      <c r="VVK55" s="179"/>
      <c r="VVL55" s="170"/>
      <c r="VVM55" s="188"/>
      <c r="VVN55" s="188"/>
      <c r="VVO55" s="188"/>
      <c r="VVP55" s="179"/>
      <c r="VVQ55" s="170"/>
      <c r="VVR55" s="188"/>
      <c r="VVS55" s="188"/>
      <c r="VVT55" s="188"/>
      <c r="VVU55" s="179"/>
      <c r="VVV55" s="170"/>
      <c r="VVW55" s="188"/>
      <c r="VVX55" s="188"/>
      <c r="VVY55" s="188"/>
      <c r="VVZ55" s="179"/>
      <c r="VWA55" s="170"/>
      <c r="VWB55" s="188"/>
      <c r="VWC55" s="188"/>
      <c r="VWD55" s="188"/>
      <c r="VWE55" s="179"/>
      <c r="VWF55" s="170"/>
      <c r="VWG55" s="188"/>
      <c r="VWH55" s="188"/>
      <c r="VWI55" s="188"/>
      <c r="VWJ55" s="179"/>
      <c r="VWK55" s="170"/>
      <c r="VWL55" s="188"/>
      <c r="VWM55" s="188"/>
      <c r="VWN55" s="188"/>
      <c r="VWO55" s="179"/>
      <c r="VWP55" s="170"/>
      <c r="VWQ55" s="188"/>
      <c r="VWR55" s="188"/>
      <c r="VWS55" s="188"/>
      <c r="VWT55" s="179"/>
      <c r="VWU55" s="170"/>
      <c r="VWV55" s="188"/>
      <c r="VWW55" s="188"/>
      <c r="VWX55" s="188"/>
      <c r="VWY55" s="179"/>
      <c r="VWZ55" s="170"/>
      <c r="VXA55" s="188"/>
      <c r="VXB55" s="188"/>
      <c r="VXC55" s="188"/>
      <c r="VXD55" s="179"/>
      <c r="VXE55" s="170"/>
      <c r="VXF55" s="188"/>
      <c r="VXG55" s="188"/>
      <c r="VXH55" s="188"/>
      <c r="VXI55" s="179"/>
      <c r="VXJ55" s="170"/>
      <c r="VXK55" s="188"/>
      <c r="VXL55" s="188"/>
      <c r="VXM55" s="188"/>
      <c r="VXN55" s="179"/>
      <c r="VXO55" s="170"/>
      <c r="VXP55" s="188"/>
      <c r="VXQ55" s="188"/>
      <c r="VXR55" s="188"/>
      <c r="VXS55" s="179"/>
      <c r="VXT55" s="170"/>
      <c r="VXU55" s="188"/>
      <c r="VXV55" s="188"/>
      <c r="VXW55" s="188"/>
      <c r="VXX55" s="179"/>
      <c r="VXY55" s="170"/>
      <c r="VXZ55" s="188"/>
      <c r="VYA55" s="188"/>
      <c r="VYB55" s="188"/>
      <c r="VYC55" s="179"/>
      <c r="VYD55" s="170"/>
      <c r="VYE55" s="188"/>
      <c r="VYF55" s="188"/>
      <c r="VYG55" s="188"/>
      <c r="VYH55" s="179"/>
      <c r="VYI55" s="170"/>
      <c r="VYJ55" s="188"/>
      <c r="VYK55" s="188"/>
      <c r="VYL55" s="188"/>
      <c r="VYM55" s="179"/>
      <c r="VYN55" s="170"/>
      <c r="VYO55" s="188"/>
      <c r="VYP55" s="188"/>
      <c r="VYQ55" s="188"/>
      <c r="VYR55" s="179"/>
      <c r="VYS55" s="170"/>
      <c r="VYT55" s="188"/>
      <c r="VYU55" s="188"/>
      <c r="VYV55" s="188"/>
      <c r="VYW55" s="179"/>
      <c r="VYX55" s="170"/>
      <c r="VYY55" s="188"/>
      <c r="VYZ55" s="188"/>
      <c r="VZA55" s="188"/>
      <c r="VZB55" s="179"/>
      <c r="VZC55" s="170"/>
      <c r="VZD55" s="188"/>
      <c r="VZE55" s="188"/>
      <c r="VZF55" s="188"/>
      <c r="VZG55" s="179"/>
      <c r="VZH55" s="170"/>
      <c r="VZI55" s="188"/>
      <c r="VZJ55" s="188"/>
      <c r="VZK55" s="188"/>
      <c r="VZL55" s="179"/>
      <c r="VZM55" s="170"/>
      <c r="VZN55" s="188"/>
      <c r="VZO55" s="188"/>
      <c r="VZP55" s="188"/>
      <c r="VZQ55" s="179"/>
      <c r="VZR55" s="170"/>
      <c r="VZS55" s="188"/>
      <c r="VZT55" s="188"/>
      <c r="VZU55" s="188"/>
      <c r="VZV55" s="179"/>
      <c r="VZW55" s="170"/>
      <c r="VZX55" s="188"/>
      <c r="VZY55" s="188"/>
      <c r="VZZ55" s="188"/>
      <c r="WAA55" s="179"/>
      <c r="WAB55" s="170"/>
      <c r="WAC55" s="188"/>
      <c r="WAD55" s="188"/>
      <c r="WAE55" s="188"/>
      <c r="WAF55" s="179"/>
      <c r="WAG55" s="170"/>
      <c r="WAH55" s="188"/>
      <c r="WAI55" s="188"/>
      <c r="WAJ55" s="188"/>
      <c r="WAK55" s="179"/>
      <c r="WAL55" s="170"/>
      <c r="WAM55" s="188"/>
      <c r="WAN55" s="188"/>
      <c r="WAO55" s="188"/>
      <c r="WAP55" s="179"/>
      <c r="WAQ55" s="170"/>
      <c r="WAR55" s="188"/>
      <c r="WAS55" s="188"/>
      <c r="WAT55" s="188"/>
      <c r="WAU55" s="179"/>
      <c r="WAV55" s="170"/>
      <c r="WAW55" s="188"/>
      <c r="WAX55" s="188"/>
      <c r="WAY55" s="188"/>
      <c r="WAZ55" s="179"/>
      <c r="WBA55" s="170"/>
      <c r="WBB55" s="188"/>
      <c r="WBC55" s="188"/>
      <c r="WBD55" s="188"/>
      <c r="WBE55" s="179"/>
      <c r="WBF55" s="170"/>
      <c r="WBG55" s="188"/>
      <c r="WBH55" s="188"/>
      <c r="WBI55" s="188"/>
      <c r="WBJ55" s="179"/>
      <c r="WBK55" s="170"/>
      <c r="WBL55" s="188"/>
      <c r="WBM55" s="188"/>
      <c r="WBN55" s="188"/>
      <c r="WBO55" s="179"/>
      <c r="WBP55" s="170"/>
      <c r="WBQ55" s="188"/>
      <c r="WBR55" s="188"/>
      <c r="WBS55" s="188"/>
      <c r="WBT55" s="179"/>
      <c r="WBU55" s="170"/>
      <c r="WBV55" s="188"/>
      <c r="WBW55" s="188"/>
      <c r="WBX55" s="188"/>
      <c r="WBY55" s="179"/>
      <c r="WBZ55" s="170"/>
      <c r="WCA55" s="188"/>
      <c r="WCB55" s="188"/>
      <c r="WCC55" s="188"/>
      <c r="WCD55" s="179"/>
      <c r="WCE55" s="170"/>
      <c r="WCF55" s="188"/>
      <c r="WCG55" s="188"/>
      <c r="WCH55" s="188"/>
      <c r="WCI55" s="179"/>
      <c r="WCJ55" s="170"/>
      <c r="WCK55" s="188"/>
      <c r="WCL55" s="188"/>
      <c r="WCM55" s="188"/>
      <c r="WCN55" s="179"/>
      <c r="WCO55" s="170"/>
      <c r="WCP55" s="188"/>
      <c r="WCQ55" s="188"/>
      <c r="WCR55" s="188"/>
      <c r="WCS55" s="179"/>
      <c r="WCT55" s="170"/>
      <c r="WCU55" s="188"/>
      <c r="WCV55" s="188"/>
      <c r="WCW55" s="188"/>
      <c r="WCX55" s="179"/>
      <c r="WCY55" s="170"/>
      <c r="WCZ55" s="188"/>
      <c r="WDA55" s="188"/>
      <c r="WDB55" s="188"/>
      <c r="WDC55" s="179"/>
      <c r="WDD55" s="170"/>
      <c r="WDE55" s="188"/>
      <c r="WDF55" s="188"/>
      <c r="WDG55" s="188"/>
      <c r="WDH55" s="179"/>
      <c r="WDI55" s="170"/>
      <c r="WDJ55" s="188"/>
      <c r="WDK55" s="188"/>
      <c r="WDL55" s="188"/>
      <c r="WDM55" s="179"/>
      <c r="WDN55" s="170"/>
      <c r="WDO55" s="188"/>
      <c r="WDP55" s="188"/>
      <c r="WDQ55" s="188"/>
      <c r="WDR55" s="179"/>
      <c r="WDS55" s="170"/>
      <c r="WDT55" s="188"/>
      <c r="WDU55" s="188"/>
      <c r="WDV55" s="188"/>
      <c r="WDW55" s="179"/>
      <c r="WDX55" s="170"/>
      <c r="WDY55" s="188"/>
      <c r="WDZ55" s="188"/>
      <c r="WEA55" s="188"/>
      <c r="WEB55" s="179"/>
      <c r="WEC55" s="170"/>
      <c r="WED55" s="188"/>
      <c r="WEE55" s="188"/>
      <c r="WEF55" s="188"/>
      <c r="WEG55" s="179"/>
      <c r="WEH55" s="170"/>
      <c r="WEI55" s="188"/>
      <c r="WEJ55" s="188"/>
      <c r="WEK55" s="188"/>
      <c r="WEL55" s="179"/>
      <c r="WEM55" s="170"/>
      <c r="WEN55" s="188"/>
      <c r="WEO55" s="188"/>
      <c r="WEP55" s="188"/>
      <c r="WEQ55" s="179"/>
      <c r="WER55" s="170"/>
      <c r="WES55" s="188"/>
      <c r="WET55" s="188"/>
      <c r="WEU55" s="188"/>
      <c r="WEV55" s="179"/>
      <c r="WEW55" s="170"/>
      <c r="WEX55" s="188"/>
      <c r="WEY55" s="188"/>
      <c r="WEZ55" s="188"/>
      <c r="WFA55" s="179"/>
      <c r="WFB55" s="170"/>
      <c r="WFC55" s="188"/>
      <c r="WFD55" s="188"/>
      <c r="WFE55" s="188"/>
      <c r="WFF55" s="179"/>
      <c r="WFG55" s="170"/>
      <c r="WFH55" s="188"/>
      <c r="WFI55" s="188"/>
      <c r="WFJ55" s="188"/>
      <c r="WFK55" s="179"/>
      <c r="WFL55" s="170"/>
      <c r="WFM55" s="188"/>
      <c r="WFN55" s="188"/>
      <c r="WFO55" s="188"/>
      <c r="WFP55" s="179"/>
      <c r="WFQ55" s="170"/>
      <c r="WFR55" s="188"/>
      <c r="WFS55" s="188"/>
      <c r="WFT55" s="188"/>
      <c r="WFU55" s="179"/>
      <c r="WFV55" s="170"/>
      <c r="WFW55" s="188"/>
      <c r="WFX55" s="188"/>
      <c r="WFY55" s="188"/>
      <c r="WFZ55" s="179"/>
      <c r="WGA55" s="170"/>
      <c r="WGB55" s="188"/>
      <c r="WGC55" s="188"/>
      <c r="WGD55" s="188"/>
      <c r="WGE55" s="179"/>
      <c r="WGF55" s="170"/>
      <c r="WGG55" s="188"/>
      <c r="WGH55" s="188"/>
      <c r="WGI55" s="188"/>
      <c r="WGJ55" s="179"/>
      <c r="WGK55" s="170"/>
      <c r="WGL55" s="188"/>
      <c r="WGM55" s="188"/>
      <c r="WGN55" s="188"/>
      <c r="WGO55" s="179"/>
      <c r="WGP55" s="170"/>
      <c r="WGQ55" s="188"/>
      <c r="WGR55" s="188"/>
      <c r="WGS55" s="188"/>
      <c r="WGT55" s="179"/>
      <c r="WGU55" s="170"/>
      <c r="WGV55" s="188"/>
      <c r="WGW55" s="188"/>
      <c r="WGX55" s="188"/>
      <c r="WGY55" s="179"/>
      <c r="WGZ55" s="170"/>
      <c r="WHA55" s="188"/>
      <c r="WHB55" s="188"/>
      <c r="WHC55" s="188"/>
      <c r="WHD55" s="179"/>
      <c r="WHE55" s="170"/>
      <c r="WHF55" s="188"/>
      <c r="WHG55" s="188"/>
      <c r="WHH55" s="188"/>
      <c r="WHI55" s="179"/>
      <c r="WHJ55" s="170"/>
      <c r="WHK55" s="188"/>
      <c r="WHL55" s="188"/>
      <c r="WHM55" s="188"/>
      <c r="WHN55" s="179"/>
      <c r="WHO55" s="170"/>
      <c r="WHP55" s="188"/>
      <c r="WHQ55" s="188"/>
      <c r="WHR55" s="188"/>
      <c r="WHS55" s="179"/>
      <c r="WHT55" s="170"/>
      <c r="WHU55" s="188"/>
      <c r="WHV55" s="188"/>
      <c r="WHW55" s="188"/>
      <c r="WHX55" s="179"/>
      <c r="WHY55" s="170"/>
      <c r="WHZ55" s="188"/>
      <c r="WIA55" s="188"/>
      <c r="WIB55" s="188"/>
      <c r="WIC55" s="179"/>
      <c r="WID55" s="170"/>
      <c r="WIE55" s="188"/>
      <c r="WIF55" s="188"/>
      <c r="WIG55" s="188"/>
      <c r="WIH55" s="179"/>
      <c r="WII55" s="170"/>
      <c r="WIJ55" s="188"/>
      <c r="WIK55" s="188"/>
      <c r="WIL55" s="188"/>
      <c r="WIM55" s="179"/>
      <c r="WIN55" s="170"/>
      <c r="WIO55" s="188"/>
      <c r="WIP55" s="188"/>
      <c r="WIQ55" s="188"/>
      <c r="WIR55" s="179"/>
      <c r="WIS55" s="170"/>
      <c r="WIT55" s="188"/>
      <c r="WIU55" s="188"/>
      <c r="WIV55" s="188"/>
      <c r="WIW55" s="179"/>
      <c r="WIX55" s="170"/>
      <c r="WIY55" s="188"/>
      <c r="WIZ55" s="188"/>
      <c r="WJA55" s="188"/>
      <c r="WJB55" s="179"/>
      <c r="WJC55" s="170"/>
      <c r="WJD55" s="188"/>
      <c r="WJE55" s="188"/>
      <c r="WJF55" s="188"/>
      <c r="WJG55" s="179"/>
      <c r="WJH55" s="170"/>
      <c r="WJI55" s="188"/>
      <c r="WJJ55" s="188"/>
      <c r="WJK55" s="188"/>
      <c r="WJL55" s="179"/>
      <c r="WJM55" s="170"/>
      <c r="WJN55" s="188"/>
      <c r="WJO55" s="188"/>
      <c r="WJP55" s="188"/>
      <c r="WJQ55" s="179"/>
      <c r="WJR55" s="170"/>
      <c r="WJS55" s="188"/>
      <c r="WJT55" s="188"/>
      <c r="WJU55" s="188"/>
      <c r="WJV55" s="179"/>
      <c r="WJW55" s="170"/>
      <c r="WJX55" s="188"/>
      <c r="WJY55" s="188"/>
      <c r="WJZ55" s="188"/>
      <c r="WKA55" s="179"/>
      <c r="WKB55" s="170"/>
      <c r="WKC55" s="188"/>
      <c r="WKD55" s="188"/>
      <c r="WKE55" s="188"/>
      <c r="WKF55" s="179"/>
      <c r="WKG55" s="170"/>
      <c r="WKH55" s="188"/>
      <c r="WKI55" s="188"/>
      <c r="WKJ55" s="188"/>
      <c r="WKK55" s="179"/>
      <c r="WKL55" s="170"/>
      <c r="WKM55" s="188"/>
      <c r="WKN55" s="188"/>
      <c r="WKO55" s="188"/>
      <c r="WKP55" s="179"/>
      <c r="WKQ55" s="170"/>
      <c r="WKR55" s="188"/>
      <c r="WKS55" s="188"/>
      <c r="WKT55" s="188"/>
      <c r="WKU55" s="179"/>
      <c r="WKV55" s="170"/>
      <c r="WKW55" s="188"/>
      <c r="WKX55" s="188"/>
      <c r="WKY55" s="188"/>
      <c r="WKZ55" s="179"/>
      <c r="WLA55" s="170"/>
      <c r="WLB55" s="188"/>
      <c r="WLC55" s="188"/>
      <c r="WLD55" s="188"/>
      <c r="WLE55" s="179"/>
      <c r="WLF55" s="170"/>
      <c r="WLG55" s="188"/>
      <c r="WLH55" s="188"/>
      <c r="WLI55" s="188"/>
      <c r="WLJ55" s="179"/>
      <c r="WLK55" s="170"/>
      <c r="WLL55" s="188"/>
      <c r="WLM55" s="188"/>
      <c r="WLN55" s="188"/>
      <c r="WLO55" s="179"/>
      <c r="WLP55" s="170"/>
      <c r="WLQ55" s="188"/>
      <c r="WLR55" s="188"/>
      <c r="WLS55" s="188"/>
      <c r="WLT55" s="179"/>
      <c r="WLU55" s="170"/>
      <c r="WLV55" s="188"/>
      <c r="WLW55" s="188"/>
      <c r="WLX55" s="188"/>
      <c r="WLY55" s="179"/>
      <c r="WLZ55" s="170"/>
      <c r="WMA55" s="188"/>
      <c r="WMB55" s="188"/>
      <c r="WMC55" s="188"/>
      <c r="WMD55" s="179"/>
      <c r="WME55" s="170"/>
      <c r="WMF55" s="188"/>
      <c r="WMG55" s="188"/>
      <c r="WMH55" s="188"/>
      <c r="WMI55" s="179"/>
      <c r="WMJ55" s="170"/>
      <c r="WMK55" s="188"/>
      <c r="WML55" s="188"/>
      <c r="WMM55" s="188"/>
      <c r="WMN55" s="179"/>
      <c r="WMO55" s="170"/>
      <c r="WMP55" s="188"/>
      <c r="WMQ55" s="188"/>
      <c r="WMR55" s="188"/>
      <c r="WMS55" s="179"/>
      <c r="WMT55" s="170"/>
      <c r="WMU55" s="188"/>
      <c r="WMV55" s="188"/>
      <c r="WMW55" s="188"/>
      <c r="WMX55" s="179"/>
      <c r="WMY55" s="170"/>
      <c r="WMZ55" s="188"/>
      <c r="WNA55" s="188"/>
      <c r="WNB55" s="188"/>
      <c r="WNC55" s="179"/>
      <c r="WND55" s="170"/>
      <c r="WNE55" s="188"/>
      <c r="WNF55" s="188"/>
      <c r="WNG55" s="188"/>
      <c r="WNH55" s="179"/>
      <c r="WNI55" s="170"/>
      <c r="WNJ55" s="188"/>
      <c r="WNK55" s="188"/>
      <c r="WNL55" s="188"/>
      <c r="WNM55" s="179"/>
      <c r="WNN55" s="170"/>
      <c r="WNO55" s="188"/>
      <c r="WNP55" s="188"/>
      <c r="WNQ55" s="188"/>
      <c r="WNR55" s="179"/>
      <c r="WNS55" s="170"/>
      <c r="WNT55" s="188"/>
      <c r="WNU55" s="188"/>
      <c r="WNV55" s="188"/>
      <c r="WNW55" s="179"/>
      <c r="WNX55" s="170"/>
      <c r="WNY55" s="188"/>
      <c r="WNZ55" s="188"/>
      <c r="WOA55" s="188"/>
      <c r="WOB55" s="179"/>
      <c r="WOC55" s="170"/>
      <c r="WOD55" s="188"/>
      <c r="WOE55" s="188"/>
      <c r="WOF55" s="188"/>
      <c r="WOG55" s="179"/>
      <c r="WOH55" s="170"/>
      <c r="WOI55" s="188"/>
      <c r="WOJ55" s="188"/>
      <c r="WOK55" s="188"/>
      <c r="WOL55" s="179"/>
      <c r="WOM55" s="170"/>
      <c r="WON55" s="188"/>
      <c r="WOO55" s="188"/>
      <c r="WOP55" s="188"/>
      <c r="WOQ55" s="179"/>
      <c r="WOR55" s="170"/>
      <c r="WOS55" s="188"/>
      <c r="WOT55" s="188"/>
      <c r="WOU55" s="188"/>
      <c r="WOV55" s="179"/>
      <c r="WOW55" s="170"/>
      <c r="WOX55" s="188"/>
      <c r="WOY55" s="188"/>
      <c r="WOZ55" s="188"/>
      <c r="WPA55" s="179"/>
      <c r="WPB55" s="170"/>
      <c r="WPC55" s="188"/>
      <c r="WPD55" s="188"/>
      <c r="WPE55" s="188"/>
      <c r="WPF55" s="179"/>
      <c r="WPG55" s="170"/>
      <c r="WPH55" s="188"/>
      <c r="WPI55" s="188"/>
      <c r="WPJ55" s="188"/>
      <c r="WPK55" s="179"/>
      <c r="WPL55" s="170"/>
      <c r="WPM55" s="188"/>
      <c r="WPN55" s="188"/>
      <c r="WPO55" s="188"/>
      <c r="WPP55" s="179"/>
      <c r="WPQ55" s="170"/>
      <c r="WPR55" s="188"/>
      <c r="WPS55" s="188"/>
      <c r="WPT55" s="188"/>
      <c r="WPU55" s="179"/>
      <c r="WPV55" s="170"/>
      <c r="WPW55" s="188"/>
      <c r="WPX55" s="188"/>
      <c r="WPY55" s="188"/>
      <c r="WPZ55" s="179"/>
      <c r="WQA55" s="170"/>
      <c r="WQB55" s="188"/>
      <c r="WQC55" s="188"/>
      <c r="WQD55" s="188"/>
      <c r="WQE55" s="179"/>
      <c r="WQF55" s="170"/>
      <c r="WQG55" s="188"/>
      <c r="WQH55" s="188"/>
      <c r="WQI55" s="188"/>
      <c r="WQJ55" s="179"/>
      <c r="WQK55" s="170"/>
      <c r="WQL55" s="188"/>
      <c r="WQM55" s="188"/>
      <c r="WQN55" s="188"/>
      <c r="WQO55" s="179"/>
      <c r="WQP55" s="170"/>
      <c r="WQQ55" s="188"/>
      <c r="WQR55" s="188"/>
      <c r="WQS55" s="188"/>
      <c r="WQT55" s="179"/>
      <c r="WQU55" s="170"/>
      <c r="WQV55" s="188"/>
      <c r="WQW55" s="188"/>
      <c r="WQX55" s="188"/>
      <c r="WQY55" s="179"/>
      <c r="WQZ55" s="170"/>
      <c r="WRA55" s="188"/>
      <c r="WRB55" s="188"/>
      <c r="WRC55" s="188"/>
      <c r="WRD55" s="179"/>
      <c r="WRE55" s="170"/>
      <c r="WRF55" s="188"/>
      <c r="WRG55" s="188"/>
      <c r="WRH55" s="188"/>
      <c r="WRI55" s="179"/>
      <c r="WRJ55" s="170"/>
      <c r="WRK55" s="188"/>
      <c r="WRL55" s="188"/>
      <c r="WRM55" s="188"/>
      <c r="WRN55" s="179"/>
      <c r="WRO55" s="170"/>
      <c r="WRP55" s="188"/>
      <c r="WRQ55" s="188"/>
      <c r="WRR55" s="188"/>
      <c r="WRS55" s="179"/>
      <c r="WRT55" s="170"/>
      <c r="WRU55" s="188"/>
      <c r="WRV55" s="188"/>
      <c r="WRW55" s="188"/>
      <c r="WRX55" s="179"/>
      <c r="WRY55" s="170"/>
      <c r="WRZ55" s="188"/>
      <c r="WSA55" s="188"/>
      <c r="WSB55" s="188"/>
      <c r="WSC55" s="179"/>
      <c r="WSD55" s="170"/>
      <c r="WSE55" s="188"/>
      <c r="WSF55" s="188"/>
      <c r="WSG55" s="188"/>
      <c r="WSH55" s="179"/>
      <c r="WSI55" s="170"/>
      <c r="WSJ55" s="188"/>
      <c r="WSK55" s="188"/>
      <c r="WSL55" s="188"/>
      <c r="WSM55" s="179"/>
      <c r="WSN55" s="170"/>
      <c r="WSO55" s="188"/>
      <c r="WSP55" s="188"/>
      <c r="WSQ55" s="188"/>
      <c r="WSR55" s="179"/>
      <c r="WSS55" s="170"/>
      <c r="WST55" s="188"/>
      <c r="WSU55" s="188"/>
      <c r="WSV55" s="188"/>
      <c r="WSW55" s="179"/>
      <c r="WSX55" s="170"/>
      <c r="WSY55" s="188"/>
      <c r="WSZ55" s="188"/>
      <c r="WTA55" s="188"/>
      <c r="WTB55" s="179"/>
      <c r="WTC55" s="170"/>
      <c r="WTD55" s="188"/>
      <c r="WTE55" s="188"/>
      <c r="WTF55" s="188"/>
      <c r="WTG55" s="179"/>
      <c r="WTH55" s="170"/>
      <c r="WTI55" s="188"/>
      <c r="WTJ55" s="188"/>
      <c r="WTK55" s="188"/>
      <c r="WTL55" s="179"/>
      <c r="WTM55" s="170"/>
      <c r="WTN55" s="188"/>
      <c r="WTO55" s="188"/>
      <c r="WTP55" s="188"/>
      <c r="WTQ55" s="179"/>
      <c r="WTR55" s="170"/>
      <c r="WTS55" s="188"/>
      <c r="WTT55" s="188"/>
      <c r="WTU55" s="188"/>
      <c r="WTV55" s="179"/>
      <c r="WTW55" s="170"/>
      <c r="WTX55" s="188"/>
      <c r="WTY55" s="188"/>
      <c r="WTZ55" s="188"/>
      <c r="WUA55" s="179"/>
      <c r="WUB55" s="170"/>
      <c r="WUC55" s="188"/>
      <c r="WUD55" s="188"/>
      <c r="WUE55" s="188"/>
      <c r="WUF55" s="179"/>
      <c r="WUG55" s="170"/>
      <c r="WUH55" s="188"/>
      <c r="WUI55" s="188"/>
      <c r="WUJ55" s="188"/>
      <c r="WUK55" s="179"/>
      <c r="WUL55" s="170"/>
      <c r="WUM55" s="188"/>
      <c r="WUN55" s="188"/>
      <c r="WUO55" s="188"/>
      <c r="WUP55" s="179"/>
      <c r="WUQ55" s="170"/>
      <c r="WUR55" s="188"/>
      <c r="WUS55" s="188"/>
      <c r="WUT55" s="188"/>
      <c r="WUU55" s="179"/>
      <c r="WUV55" s="170"/>
      <c r="WUW55" s="188"/>
      <c r="WUX55" s="188"/>
      <c r="WUY55" s="188"/>
      <c r="WUZ55" s="179"/>
      <c r="WVA55" s="170"/>
      <c r="WVB55" s="188"/>
      <c r="WVC55" s="188"/>
      <c r="WVD55" s="188"/>
      <c r="WVE55" s="179"/>
      <c r="WVF55" s="170"/>
      <c r="WVG55" s="188"/>
      <c r="WVH55" s="188"/>
      <c r="WVI55" s="188"/>
      <c r="WVJ55" s="179"/>
      <c r="WVK55" s="170"/>
      <c r="WVL55" s="188"/>
      <c r="WVM55" s="188"/>
      <c r="WVN55" s="188"/>
      <c r="WVO55" s="179"/>
      <c r="WVP55" s="170"/>
      <c r="WVQ55" s="188"/>
      <c r="WVR55" s="188"/>
      <c r="WVS55" s="188"/>
      <c r="WVT55" s="179"/>
      <c r="WVU55" s="170"/>
      <c r="WVV55" s="188"/>
      <c r="WVW55" s="188"/>
      <c r="WVX55" s="188"/>
      <c r="WVY55" s="179"/>
      <c r="WVZ55" s="170"/>
      <c r="WWA55" s="188"/>
      <c r="WWB55" s="188"/>
      <c r="WWC55" s="188"/>
      <c r="WWD55" s="179"/>
      <c r="WWE55" s="170"/>
      <c r="WWF55" s="188"/>
      <c r="WWG55" s="188"/>
      <c r="WWH55" s="188"/>
      <c r="WWI55" s="179"/>
      <c r="WWJ55" s="170"/>
      <c r="WWK55" s="188"/>
      <c r="WWL55" s="188"/>
      <c r="WWM55" s="188"/>
      <c r="WWN55" s="179"/>
      <c r="WWO55" s="170"/>
      <c r="WWP55" s="188"/>
      <c r="WWQ55" s="188"/>
      <c r="WWR55" s="188"/>
      <c r="WWS55" s="179"/>
      <c r="WWT55" s="170"/>
      <c r="WWU55" s="188"/>
      <c r="WWV55" s="188"/>
      <c r="WWW55" s="188"/>
      <c r="WWX55" s="179"/>
      <c r="WWY55" s="170"/>
      <c r="WWZ55" s="188"/>
      <c r="WXA55" s="188"/>
      <c r="WXB55" s="188"/>
      <c r="WXC55" s="179"/>
      <c r="WXD55" s="170"/>
      <c r="WXE55" s="188"/>
      <c r="WXF55" s="188"/>
      <c r="WXG55" s="188"/>
      <c r="WXH55" s="179"/>
      <c r="WXI55" s="170"/>
      <c r="WXJ55" s="188"/>
      <c r="WXK55" s="188"/>
      <c r="WXL55" s="188"/>
      <c r="WXM55" s="179"/>
      <c r="WXN55" s="170"/>
      <c r="WXO55" s="188"/>
      <c r="WXP55" s="188"/>
      <c r="WXQ55" s="188"/>
      <c r="WXR55" s="179"/>
      <c r="WXS55" s="170"/>
      <c r="WXT55" s="188"/>
      <c r="WXU55" s="188"/>
      <c r="WXV55" s="188"/>
      <c r="WXW55" s="179"/>
      <c r="WXX55" s="170"/>
      <c r="WXY55" s="188"/>
      <c r="WXZ55" s="188"/>
      <c r="WYA55" s="188"/>
      <c r="WYB55" s="179"/>
      <c r="WYC55" s="170"/>
      <c r="WYD55" s="188"/>
      <c r="WYE55" s="188"/>
      <c r="WYF55" s="188"/>
      <c r="WYG55" s="179"/>
      <c r="WYH55" s="170"/>
      <c r="WYI55" s="188"/>
      <c r="WYJ55" s="188"/>
      <c r="WYK55" s="188"/>
      <c r="WYL55" s="179"/>
      <c r="WYM55" s="170"/>
      <c r="WYN55" s="188"/>
      <c r="WYO55" s="188"/>
      <c r="WYP55" s="188"/>
      <c r="WYQ55" s="179"/>
      <c r="WYR55" s="170"/>
      <c r="WYS55" s="188"/>
      <c r="WYT55" s="188"/>
      <c r="WYU55" s="188"/>
      <c r="WYV55" s="179"/>
      <c r="WYW55" s="170"/>
      <c r="WYX55" s="188"/>
      <c r="WYY55" s="188"/>
      <c r="WYZ55" s="188"/>
      <c r="WZA55" s="179"/>
      <c r="WZB55" s="170"/>
      <c r="WZC55" s="188"/>
      <c r="WZD55" s="188"/>
      <c r="WZE55" s="188"/>
      <c r="WZF55" s="179"/>
      <c r="WZG55" s="170"/>
      <c r="WZH55" s="188"/>
      <c r="WZI55" s="188"/>
      <c r="WZJ55" s="188"/>
      <c r="WZK55" s="179"/>
      <c r="WZL55" s="170"/>
      <c r="WZM55" s="188"/>
      <c r="WZN55" s="188"/>
      <c r="WZO55" s="188"/>
      <c r="WZP55" s="179"/>
      <c r="WZQ55" s="170"/>
      <c r="WZR55" s="188"/>
      <c r="WZS55" s="188"/>
      <c r="WZT55" s="188"/>
      <c r="WZU55" s="179"/>
      <c r="WZV55" s="170"/>
      <c r="WZW55" s="188"/>
      <c r="WZX55" s="188"/>
      <c r="WZY55" s="188"/>
      <c r="WZZ55" s="179"/>
      <c r="XAA55" s="170"/>
      <c r="XAB55" s="188"/>
      <c r="XAC55" s="188"/>
      <c r="XAD55" s="188"/>
      <c r="XAE55" s="179"/>
      <c r="XAF55" s="170"/>
      <c r="XAG55" s="188"/>
      <c r="XAH55" s="188"/>
      <c r="XAI55" s="188"/>
      <c r="XAJ55" s="179"/>
      <c r="XAK55" s="170"/>
      <c r="XAL55" s="188"/>
      <c r="XAM55" s="188"/>
      <c r="XAN55" s="188"/>
      <c r="XAO55" s="179"/>
      <c r="XAP55" s="170"/>
      <c r="XAQ55" s="188"/>
      <c r="XAR55" s="188"/>
      <c r="XAS55" s="188"/>
      <c r="XAT55" s="179"/>
      <c r="XAU55" s="170"/>
      <c r="XAV55" s="188"/>
      <c r="XAW55" s="188"/>
      <c r="XAX55" s="188"/>
      <c r="XAY55" s="179"/>
      <c r="XAZ55" s="170"/>
      <c r="XBA55" s="188"/>
      <c r="XBB55" s="188"/>
      <c r="XBC55" s="188"/>
      <c r="XBD55" s="179"/>
      <c r="XBE55" s="170"/>
      <c r="XBF55" s="188"/>
      <c r="XBG55" s="188"/>
      <c r="XBH55" s="188"/>
      <c r="XBI55" s="179"/>
      <c r="XBJ55" s="170"/>
      <c r="XBK55" s="188"/>
      <c r="XBL55" s="188"/>
      <c r="XBM55" s="188"/>
      <c r="XBN55" s="179"/>
      <c r="XBO55" s="170"/>
      <c r="XBP55" s="188"/>
      <c r="XBQ55" s="188"/>
      <c r="XBR55" s="188"/>
      <c r="XBS55" s="179"/>
      <c r="XBT55" s="170"/>
      <c r="XBU55" s="188"/>
      <c r="XBV55" s="188"/>
      <c r="XBW55" s="188"/>
      <c r="XBX55" s="179"/>
      <c r="XBY55" s="170"/>
      <c r="XBZ55" s="188"/>
      <c r="XCA55" s="188"/>
      <c r="XCB55" s="188"/>
      <c r="XCC55" s="179"/>
      <c r="XCD55" s="170"/>
      <c r="XCE55" s="188"/>
      <c r="XCF55" s="188"/>
      <c r="XCG55" s="188"/>
      <c r="XCH55" s="179"/>
      <c r="XCI55" s="170"/>
      <c r="XCJ55" s="188"/>
      <c r="XCK55" s="188"/>
      <c r="XCL55" s="188"/>
      <c r="XCM55" s="179"/>
      <c r="XCN55" s="170"/>
      <c r="XCO55" s="188"/>
      <c r="XCP55" s="188"/>
      <c r="XCQ55" s="188"/>
      <c r="XCR55" s="179"/>
      <c r="XCS55" s="170"/>
      <c r="XCT55" s="188"/>
      <c r="XCU55" s="188"/>
      <c r="XCV55" s="188"/>
      <c r="XCW55" s="179"/>
      <c r="XCX55" s="170"/>
      <c r="XCY55" s="188"/>
      <c r="XCZ55" s="188"/>
      <c r="XDA55" s="188"/>
      <c r="XDB55" s="179"/>
      <c r="XDC55" s="170"/>
      <c r="XDD55" s="188"/>
      <c r="XDE55" s="188"/>
      <c r="XDF55" s="188"/>
      <c r="XDG55" s="179"/>
      <c r="XDH55" s="170"/>
      <c r="XDI55" s="188"/>
      <c r="XDJ55" s="188"/>
      <c r="XDK55" s="188"/>
      <c r="XDL55" s="179"/>
      <c r="XDM55" s="170"/>
      <c r="XDN55" s="188"/>
      <c r="XDO55" s="188"/>
      <c r="XDP55" s="188"/>
      <c r="XDQ55" s="179"/>
      <c r="XDR55" s="170"/>
      <c r="XDS55" s="188"/>
      <c r="XDT55" s="188"/>
      <c r="XDU55" s="188"/>
      <c r="XDV55" s="179"/>
      <c r="XDW55" s="170"/>
      <c r="XDX55" s="188"/>
      <c r="XDY55" s="188"/>
      <c r="XDZ55" s="188"/>
      <c r="XEA55" s="179"/>
      <c r="XEB55" s="170"/>
      <c r="XEC55" s="188"/>
      <c r="XED55" s="188"/>
      <c r="XEE55" s="188"/>
      <c r="XEF55" s="179"/>
      <c r="XEG55" s="170"/>
      <c r="XEH55" s="188"/>
      <c r="XEI55" s="188"/>
      <c r="XEJ55" s="188"/>
      <c r="XEK55" s="179"/>
      <c r="XEL55" s="170"/>
      <c r="XEM55" s="188"/>
      <c r="XEN55" s="188"/>
      <c r="XEO55" s="188"/>
      <c r="XEP55" s="179"/>
      <c r="XEQ55" s="170"/>
      <c r="XER55" s="188"/>
      <c r="XES55" s="188"/>
      <c r="XET55" s="188"/>
      <c r="XEU55" s="179"/>
      <c r="XEV55" s="170"/>
      <c r="XEW55" s="188"/>
      <c r="XEX55" s="188"/>
    </row>
    <row r="57" spans="1:16378">
      <c r="A57" s="213" t="s">
        <v>526</v>
      </c>
      <c r="B57"/>
      <c r="C57"/>
      <c r="D57"/>
    </row>
  </sheetData>
  <mergeCells count="7">
    <mergeCell ref="A30:E30"/>
    <mergeCell ref="A2:C2"/>
    <mergeCell ref="D2:E2"/>
    <mergeCell ref="G2:J2"/>
    <mergeCell ref="B3:E3"/>
    <mergeCell ref="A6:B6"/>
    <mergeCell ref="A17:B17"/>
  </mergeCells>
  <hyperlinks>
    <hyperlink ref="G1" location="ToC!A1" display="ToC" xr:uid="{216F3712-139D-4574-A04B-9F97F8B7933C}"/>
  </hyperlinks>
  <pageMargins left="0.70866141732283472" right="0.70866141732283472" top="0.74803149606299213" bottom="0.74803149606299213" header="0.31496062992125984" footer="0.31496062992125984"/>
  <pageSetup paperSize="9" scale="80"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673B-5507-45E7-93C7-6B50CE7B738F}">
  <sheetPr codeName="Sheet73">
    <tabColor rgb="FF99CCFF"/>
    <pageSetUpPr fitToPage="1"/>
  </sheetPr>
  <dimension ref="A1:M18"/>
  <sheetViews>
    <sheetView showGridLines="0" view="pageBreakPreview" zoomScaleNormal="100" zoomScaleSheetLayoutView="100" workbookViewId="0">
      <selection activeCell="J1" sqref="J1"/>
    </sheetView>
  </sheetViews>
  <sheetFormatPr defaultColWidth="9.85546875" defaultRowHeight="15"/>
  <cols>
    <col min="1" max="1" width="6.42578125" style="30" customWidth="1"/>
    <col min="2" max="2" width="45.28515625" style="30" customWidth="1"/>
    <col min="3" max="7" width="10.42578125" style="30" customWidth="1"/>
    <col min="8" max="8" width="14.140625" style="30" customWidth="1"/>
    <col min="9" max="9" width="9.85546875" style="30"/>
    <col min="10" max="10" width="25.42578125" style="30" bestFit="1" customWidth="1"/>
    <col min="11" max="25" width="9.85546875" style="30"/>
    <col min="26" max="26" width="11.85546875" style="30" customWidth="1"/>
    <col min="27" max="16384" width="9.85546875" style="30"/>
  </cols>
  <sheetData>
    <row r="1" spans="1:13" ht="12" customHeight="1">
      <c r="A1" s="1531" t="s">
        <v>2244</v>
      </c>
      <c r="B1" s="1531"/>
      <c r="C1" s="1531"/>
      <c r="D1" s="1531"/>
      <c r="E1" s="1531"/>
      <c r="F1" s="1531"/>
      <c r="G1" s="1531"/>
      <c r="H1" s="1531"/>
      <c r="J1" s="1527" t="s">
        <v>2275</v>
      </c>
      <c r="K1" s="94"/>
    </row>
    <row r="2" spans="1:13" ht="12" customHeight="1">
      <c r="A2" s="2182" t="s">
        <v>527</v>
      </c>
      <c r="B2" s="2182"/>
      <c r="C2" s="2182"/>
      <c r="D2" s="2182"/>
      <c r="E2" s="2182"/>
      <c r="F2" s="2182"/>
      <c r="G2" s="2182"/>
      <c r="H2" s="2182"/>
      <c r="J2" s="1998"/>
      <c r="K2" s="1998"/>
      <c r="L2" s="1998"/>
      <c r="M2" s="1998"/>
    </row>
    <row r="3" spans="1:13" ht="12" customHeight="1">
      <c r="A3" s="162"/>
      <c r="B3" s="1960"/>
      <c r="C3" s="1960"/>
      <c r="D3" s="1960"/>
      <c r="E3" s="1960"/>
      <c r="F3" s="1960"/>
      <c r="G3" s="1960"/>
      <c r="H3" s="1960"/>
      <c r="J3" s="94"/>
    </row>
    <row r="4" spans="1:13" ht="12" customHeight="1">
      <c r="A4" s="214"/>
      <c r="B4" s="163"/>
      <c r="C4" s="2183" t="s">
        <v>528</v>
      </c>
      <c r="D4" s="2183"/>
      <c r="E4" s="2183"/>
      <c r="F4" s="2183"/>
      <c r="G4" s="2185"/>
      <c r="H4" s="2186" t="s">
        <v>529</v>
      </c>
    </row>
    <row r="5" spans="1:13" ht="12" customHeight="1">
      <c r="A5" s="165" t="s">
        <v>372</v>
      </c>
      <c r="B5" s="163"/>
      <c r="C5" s="199">
        <v>1</v>
      </c>
      <c r="D5" s="199">
        <v>2</v>
      </c>
      <c r="E5" s="199">
        <v>3</v>
      </c>
      <c r="F5" s="199">
        <v>8</v>
      </c>
      <c r="G5" s="215">
        <v>9</v>
      </c>
      <c r="H5" s="2187"/>
    </row>
    <row r="6" spans="1:13" ht="35.25" customHeight="1">
      <c r="A6" s="166"/>
      <c r="B6" s="198"/>
      <c r="C6" s="164" t="s">
        <v>530</v>
      </c>
      <c r="D6" s="164"/>
      <c r="E6" s="164"/>
      <c r="F6" s="164"/>
      <c r="G6" s="164" t="s">
        <v>531</v>
      </c>
      <c r="H6" s="2188"/>
    </row>
    <row r="7" spans="1:13" ht="48" customHeight="1">
      <c r="A7" s="169">
        <v>1</v>
      </c>
      <c r="B7" s="170" t="s">
        <v>532</v>
      </c>
      <c r="C7" s="1941" t="s">
        <v>533</v>
      </c>
      <c r="D7" s="1941" t="s">
        <v>534</v>
      </c>
      <c r="E7" s="1941" t="s">
        <v>535</v>
      </c>
      <c r="F7" s="1942" t="s">
        <v>536</v>
      </c>
      <c r="G7" s="1942" t="s">
        <v>537</v>
      </c>
      <c r="H7" s="171"/>
    </row>
    <row r="8" spans="1:13" ht="12" hidden="1" customHeight="1">
      <c r="A8" s="200">
        <v>2</v>
      </c>
      <c r="B8" s="201" t="s">
        <v>483</v>
      </c>
      <c r="C8" s="207"/>
      <c r="D8" s="207"/>
      <c r="E8" s="207"/>
      <c r="F8" s="207"/>
      <c r="G8" s="207"/>
      <c r="H8" s="207"/>
    </row>
    <row r="9" spans="1:13" ht="12" hidden="1" customHeight="1">
      <c r="A9" s="200">
        <v>3</v>
      </c>
      <c r="B9" s="201" t="s">
        <v>483</v>
      </c>
      <c r="C9" s="207"/>
      <c r="D9" s="207"/>
      <c r="E9" s="207"/>
      <c r="F9" s="207"/>
      <c r="G9" s="207"/>
      <c r="H9" s="207"/>
    </row>
    <row r="10" spans="1:13" ht="12" hidden="1" customHeight="1">
      <c r="A10" s="200">
        <v>4</v>
      </c>
      <c r="B10" s="201" t="s">
        <v>483</v>
      </c>
      <c r="C10" s="207"/>
      <c r="D10" s="207"/>
      <c r="E10" s="207"/>
      <c r="F10" s="207"/>
      <c r="G10" s="207"/>
      <c r="H10" s="207"/>
    </row>
    <row r="11" spans="1:13" ht="12" customHeight="1">
      <c r="A11" s="169">
        <v>5</v>
      </c>
      <c r="B11" s="170" t="s">
        <v>538</v>
      </c>
      <c r="C11" s="206">
        <v>20354.936791897766</v>
      </c>
      <c r="D11" s="206">
        <v>3200.1567177000002</v>
      </c>
      <c r="E11" s="206">
        <v>3913.5369593232999</v>
      </c>
      <c r="F11" s="206">
        <v>12575.4009377</v>
      </c>
      <c r="G11" s="206">
        <v>10352.8975245</v>
      </c>
      <c r="H11" s="206">
        <v>50396.928931121067</v>
      </c>
    </row>
    <row r="12" spans="1:13" ht="12" customHeight="1">
      <c r="A12" s="169">
        <v>6</v>
      </c>
      <c r="B12" s="173" t="s">
        <v>539</v>
      </c>
      <c r="C12" s="1635"/>
      <c r="D12" s="1635"/>
      <c r="E12" s="1635">
        <v>99.523740782096169</v>
      </c>
      <c r="F12" s="1635">
        <v>206.54764589999999</v>
      </c>
      <c r="G12" s="1635">
        <v>5897.9506234900009</v>
      </c>
      <c r="H12" s="1635">
        <v>6204.022010172097</v>
      </c>
    </row>
    <row r="13" spans="1:13" ht="12" customHeight="1">
      <c r="A13" s="169">
        <v>7</v>
      </c>
      <c r="B13" s="173" t="s">
        <v>540</v>
      </c>
      <c r="C13" s="1635"/>
      <c r="D13" s="1635"/>
      <c r="E13" s="1635"/>
      <c r="F13" s="1635">
        <v>9538.4038622199987</v>
      </c>
      <c r="G13" s="1635">
        <v>4072.0874106799993</v>
      </c>
      <c r="H13" s="1635">
        <v>13610.491272899997</v>
      </c>
    </row>
    <row r="14" spans="1:13" ht="12" customHeight="1">
      <c r="A14" s="169">
        <v>8</v>
      </c>
      <c r="B14" s="173" t="s">
        <v>541</v>
      </c>
      <c r="C14" s="1635"/>
      <c r="D14" s="1635"/>
      <c r="E14" s="1635">
        <v>2977.44916459156</v>
      </c>
      <c r="F14" s="1635">
        <v>2530.4494295800014</v>
      </c>
      <c r="G14" s="1635">
        <v>32</v>
      </c>
      <c r="H14" s="1635">
        <v>5539.8985941715609</v>
      </c>
    </row>
    <row r="15" spans="1:13" ht="24" customHeight="1">
      <c r="A15" s="179">
        <v>9</v>
      </c>
      <c r="B15" s="173" t="s">
        <v>542</v>
      </c>
      <c r="C15" s="1635"/>
      <c r="D15" s="1635"/>
      <c r="E15" s="1635">
        <v>836.56405394964372</v>
      </c>
      <c r="F15" s="1635">
        <v>299.99999999999966</v>
      </c>
      <c r="G15" s="1635">
        <v>350.85949032999991</v>
      </c>
      <c r="H15" s="1635">
        <v>1487.4235442796432</v>
      </c>
    </row>
    <row r="16" spans="1:13" ht="12" customHeight="1">
      <c r="A16" s="169">
        <v>10</v>
      </c>
      <c r="B16" s="173" t="s">
        <v>543</v>
      </c>
      <c r="C16" s="206">
        <v>20354.936791897766</v>
      </c>
      <c r="D16" s="206">
        <v>3200.1567177000002</v>
      </c>
      <c r="E16" s="206"/>
      <c r="F16" s="206"/>
      <c r="G16" s="206"/>
      <c r="H16" s="206">
        <v>23555.093509597766</v>
      </c>
    </row>
    <row r="17" spans="1:1" ht="12" customHeight="1"/>
    <row r="18" spans="1:1">
      <c r="A18" s="213" t="s">
        <v>526</v>
      </c>
    </row>
  </sheetData>
  <mergeCells count="7">
    <mergeCell ref="J2:M2"/>
    <mergeCell ref="B3:H3"/>
    <mergeCell ref="C4:G4"/>
    <mergeCell ref="H4:H6"/>
    <mergeCell ref="A2:C2"/>
    <mergeCell ref="D2:F2"/>
    <mergeCell ref="G2:H2"/>
  </mergeCells>
  <hyperlinks>
    <hyperlink ref="J1" location="ToC!A1" display="ToC" xr:uid="{77DAB3EA-B1F4-4185-B0CD-0226DD6A44A1}"/>
  </hyperlinks>
  <pageMargins left="0.70866141732283472" right="0.70866141732283472" top="0.74803149606299213" bottom="0.74803149606299213" header="0.31496062992125984" footer="0.31496062992125984"/>
  <pageSetup paperSize="9" scale="74"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FE3B-1B1E-4654-A223-0085226E43E3}">
  <sheetPr codeName="Sheet74">
    <tabColor theme="4"/>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FE57-5CEB-452B-8519-CD773627C973}">
  <sheetPr>
    <tabColor rgb="FF99CCFF"/>
    <pageSetUpPr fitToPage="1"/>
  </sheetPr>
  <dimension ref="A1:AD66"/>
  <sheetViews>
    <sheetView showGridLines="0" view="pageBreakPreview" topLeftCell="A40" zoomScaleNormal="100" zoomScaleSheetLayoutView="100" workbookViewId="0">
      <selection activeCell="T64" sqref="T64"/>
    </sheetView>
  </sheetViews>
  <sheetFormatPr defaultColWidth="9.28515625" defaultRowHeight="12.75"/>
  <cols>
    <col min="1" max="1" width="3.28515625" style="811" customWidth="1"/>
    <col min="2" max="2" width="38.7109375" style="805" customWidth="1"/>
    <col min="3" max="3" width="9.28515625" style="804" bestFit="1" customWidth="1"/>
    <col min="4" max="4" width="13.7109375" style="805" customWidth="1"/>
    <col min="5" max="5" width="6.42578125" style="805" customWidth="1"/>
    <col min="6" max="6" width="7.5703125" style="805" customWidth="1"/>
    <col min="7" max="7" width="9" style="805" customWidth="1"/>
    <col min="8" max="8" width="7.7109375" style="805" customWidth="1"/>
    <col min="9" max="9" width="8.28515625" style="805" customWidth="1"/>
    <col min="10" max="10" width="9" style="805" bestFit="1" customWidth="1"/>
    <col min="11" max="11" width="11.28515625" style="805" bestFit="1" customWidth="1"/>
    <col min="12" max="12" width="11.5703125" style="805" bestFit="1" customWidth="1"/>
    <col min="13" max="13" width="8.28515625" style="805" customWidth="1"/>
    <col min="14" max="14" width="7.5703125" style="805" customWidth="1"/>
    <col min="15" max="15" width="8.42578125" style="805" customWidth="1"/>
    <col min="16" max="16" width="9" style="805" customWidth="1"/>
    <col min="17" max="17" width="8.42578125" style="805" bestFit="1" customWidth="1"/>
    <col min="18" max="18" width="7.7109375" style="805" bestFit="1" customWidth="1"/>
    <col min="19" max="19" width="7.28515625" style="805" customWidth="1"/>
    <col min="20" max="20" width="25.42578125" style="805" bestFit="1" customWidth="1"/>
    <col min="21" max="16384" width="9.28515625" style="807"/>
  </cols>
  <sheetData>
    <row r="1" spans="1:30" ht="12" customHeight="1">
      <c r="A1" s="802" t="s">
        <v>2245</v>
      </c>
      <c r="B1" s="803"/>
      <c r="S1" s="806"/>
      <c r="T1" s="1527" t="s">
        <v>2275</v>
      </c>
    </row>
    <row r="2" spans="1:30" s="810" customFormat="1" ht="156" customHeight="1">
      <c r="A2" s="2192" t="s">
        <v>2276</v>
      </c>
      <c r="B2" s="2193"/>
      <c r="C2" s="2193"/>
      <c r="D2" s="2193"/>
      <c r="E2" s="2193"/>
      <c r="F2" s="2193"/>
      <c r="G2" s="2193"/>
      <c r="H2" s="2193"/>
      <c r="I2" s="2193"/>
      <c r="J2" s="2193"/>
      <c r="K2" s="2193"/>
      <c r="L2" s="2193"/>
      <c r="M2" s="2193"/>
      <c r="N2" s="2193"/>
      <c r="O2" s="2193"/>
      <c r="P2" s="2193"/>
      <c r="Q2" s="2193"/>
      <c r="R2" s="2193"/>
      <c r="S2" s="808"/>
      <c r="T2" s="809"/>
    </row>
    <row r="3" spans="1:30" ht="12" customHeight="1">
      <c r="B3" s="803"/>
      <c r="T3" s="2194"/>
    </row>
    <row r="4" spans="1:30" ht="12" customHeight="1">
      <c r="B4" s="2195" t="s">
        <v>1180</v>
      </c>
      <c r="C4" s="812" t="s">
        <v>373</v>
      </c>
      <c r="D4" s="813" t="s">
        <v>391</v>
      </c>
      <c r="E4" s="813" t="s">
        <v>408</v>
      </c>
      <c r="F4" s="813" t="s">
        <v>409</v>
      </c>
      <c r="G4" s="813" t="s">
        <v>410</v>
      </c>
      <c r="H4" s="813" t="s">
        <v>411</v>
      </c>
      <c r="I4" s="813" t="s">
        <v>412</v>
      </c>
      <c r="J4" s="813" t="s">
        <v>735</v>
      </c>
      <c r="K4" s="813" t="s">
        <v>889</v>
      </c>
      <c r="L4" s="813" t="s">
        <v>890</v>
      </c>
      <c r="M4" s="813" t="s">
        <v>891</v>
      </c>
      <c r="N4" s="813" t="s">
        <v>892</v>
      </c>
      <c r="O4" s="813" t="s">
        <v>893</v>
      </c>
      <c r="P4" s="813" t="s">
        <v>894</v>
      </c>
      <c r="Q4" s="813" t="s">
        <v>895</v>
      </c>
      <c r="R4" s="813" t="s">
        <v>1181</v>
      </c>
      <c r="T4" s="2194"/>
    </row>
    <row r="5" spans="1:30" ht="60" customHeight="1">
      <c r="B5" s="2195"/>
      <c r="C5" s="2189" t="s">
        <v>1182</v>
      </c>
      <c r="D5" s="2189"/>
      <c r="E5" s="2189"/>
      <c r="F5" s="2189"/>
      <c r="G5" s="2196"/>
      <c r="H5" s="2197" t="s">
        <v>1183</v>
      </c>
      <c r="I5" s="2195"/>
      <c r="J5" s="2198"/>
      <c r="K5" s="2197" t="s">
        <v>1184</v>
      </c>
      <c r="L5" s="2198"/>
      <c r="M5" s="2197" t="s">
        <v>1185</v>
      </c>
      <c r="N5" s="2189" t="s">
        <v>1186</v>
      </c>
      <c r="O5" s="2195" t="s">
        <v>1187</v>
      </c>
      <c r="P5" s="2189" t="s">
        <v>1188</v>
      </c>
      <c r="Q5" s="2189" t="s">
        <v>1189</v>
      </c>
      <c r="R5" s="2189" t="s">
        <v>1190</v>
      </c>
      <c r="T5" s="2194"/>
    </row>
    <row r="6" spans="1:30" ht="192" customHeight="1">
      <c r="B6" s="2190"/>
      <c r="C6" s="814"/>
      <c r="D6" s="1953" t="s">
        <v>1191</v>
      </c>
      <c r="E6" s="1952" t="s">
        <v>1192</v>
      </c>
      <c r="F6" s="1952" t="s">
        <v>1193</v>
      </c>
      <c r="G6" s="1953" t="s">
        <v>1194</v>
      </c>
      <c r="H6" s="1507"/>
      <c r="I6" s="1954" t="s">
        <v>1195</v>
      </c>
      <c r="J6" s="1953" t="s">
        <v>1194</v>
      </c>
      <c r="K6" s="818"/>
      <c r="L6" s="1954" t="s">
        <v>1196</v>
      </c>
      <c r="M6" s="2199"/>
      <c r="N6" s="2190"/>
      <c r="O6" s="2190"/>
      <c r="P6" s="2190"/>
      <c r="Q6" s="2190"/>
      <c r="R6" s="2190"/>
    </row>
    <row r="7" spans="1:30" s="805" customFormat="1" ht="24" customHeight="1">
      <c r="A7" s="819">
        <v>1</v>
      </c>
      <c r="B7" s="820" t="s">
        <v>1197</v>
      </c>
      <c r="C7" s="821">
        <v>108321.791828963</v>
      </c>
      <c r="D7" s="821">
        <v>589.08461084999999</v>
      </c>
      <c r="E7" s="821">
        <v>511.64000000000004</v>
      </c>
      <c r="F7" s="821">
        <v>6644.2233139154796</v>
      </c>
      <c r="G7" s="821">
        <v>1133.06963402871</v>
      </c>
      <c r="H7" s="821">
        <v>-856.39253701803602</v>
      </c>
      <c r="I7" s="821">
        <v>-216.99698926000301</v>
      </c>
      <c r="J7" s="821">
        <v>-509.23750497666202</v>
      </c>
      <c r="K7" s="821">
        <v>35242723.435043901</v>
      </c>
      <c r="L7" s="821">
        <v>22508659.094062801</v>
      </c>
      <c r="M7" s="822">
        <v>0.14000000000000001</v>
      </c>
      <c r="N7" s="821">
        <v>79695.3908458964</v>
      </c>
      <c r="O7" s="821">
        <v>4855.3664443067601</v>
      </c>
      <c r="P7" s="821">
        <v>7529.6104080561699</v>
      </c>
      <c r="Q7" s="821">
        <v>16241.4241307062</v>
      </c>
      <c r="R7" s="823">
        <v>6.6</v>
      </c>
      <c r="T7" s="824"/>
      <c r="U7" s="824"/>
      <c r="V7" s="824"/>
      <c r="W7" s="824"/>
      <c r="X7" s="824"/>
      <c r="Y7" s="824"/>
      <c r="Z7" s="824"/>
      <c r="AA7" s="825"/>
      <c r="AB7" s="824"/>
      <c r="AC7" s="824"/>
      <c r="AD7" s="824"/>
    </row>
    <row r="8" spans="1:30" s="805" customFormat="1" ht="12" customHeight="1">
      <c r="A8" s="811">
        <v>2</v>
      </c>
      <c r="B8" s="826" t="s">
        <v>1198</v>
      </c>
      <c r="C8" s="834">
        <v>8337.1404714386299</v>
      </c>
      <c r="D8" s="834"/>
      <c r="E8" s="834"/>
      <c r="F8" s="834">
        <v>337.79579690275699</v>
      </c>
      <c r="G8" s="834">
        <v>147.86857059231099</v>
      </c>
      <c r="H8" s="834">
        <v>-50.443548119999903</v>
      </c>
      <c r="I8" s="834">
        <v>-7.8019345166666598</v>
      </c>
      <c r="J8" s="834">
        <v>-35.127579789999999</v>
      </c>
      <c r="K8" s="834">
        <v>3750512.8151877802</v>
      </c>
      <c r="L8" s="834">
        <v>46281.740184999901</v>
      </c>
      <c r="M8" s="690">
        <v>0.13</v>
      </c>
      <c r="N8" s="834">
        <v>4265.8955284925296</v>
      </c>
      <c r="O8" s="834">
        <v>364.66764962619999</v>
      </c>
      <c r="P8" s="834">
        <v>886.79795286059402</v>
      </c>
      <c r="Q8" s="834">
        <v>2819.7793404593099</v>
      </c>
      <c r="R8" s="835">
        <v>12.5</v>
      </c>
      <c r="T8" s="773"/>
      <c r="U8" s="773"/>
      <c r="V8" s="773"/>
      <c r="W8" s="773"/>
      <c r="X8" s="773"/>
      <c r="Y8" s="773"/>
      <c r="Z8" s="773"/>
    </row>
    <row r="9" spans="1:30" s="805" customFormat="1" ht="12" customHeight="1">
      <c r="A9" s="811">
        <v>3</v>
      </c>
      <c r="B9" s="826" t="s">
        <v>1199</v>
      </c>
      <c r="C9" s="834">
        <v>634.24037827166705</v>
      </c>
      <c r="D9" s="834">
        <v>89.813833310000007</v>
      </c>
      <c r="E9" s="834">
        <v>90.88</v>
      </c>
      <c r="F9" s="834">
        <v>38.691670936294599</v>
      </c>
      <c r="G9" s="834">
        <v>1.5187693802210001</v>
      </c>
      <c r="H9" s="834">
        <v>-2.4907870733333399</v>
      </c>
      <c r="I9" s="834">
        <v>-0.94744911000000098</v>
      </c>
      <c r="J9" s="834">
        <v>-49.462272720000001</v>
      </c>
      <c r="K9" s="834">
        <v>1357354.88552137</v>
      </c>
      <c r="L9" s="834">
        <v>885552.50934500003</v>
      </c>
      <c r="M9" s="690">
        <v>0.53</v>
      </c>
      <c r="N9" s="834">
        <v>475.31283077813902</v>
      </c>
      <c r="O9" s="834">
        <v>138.03792293855</v>
      </c>
      <c r="P9" s="834">
        <v>1.1223358248725701</v>
      </c>
      <c r="Q9" s="834">
        <v>19.767288730105001</v>
      </c>
      <c r="R9" s="835">
        <v>3.4</v>
      </c>
    </row>
    <row r="10" spans="1:30" s="805" customFormat="1" ht="12" customHeight="1">
      <c r="A10" s="811">
        <v>4</v>
      </c>
      <c r="B10" s="827" t="s">
        <v>1200</v>
      </c>
      <c r="C10" s="830">
        <v>1.1785731359999999E-2</v>
      </c>
      <c r="D10" s="830"/>
      <c r="E10" s="830"/>
      <c r="F10" s="830">
        <v>10.18410488</v>
      </c>
      <c r="G10" s="830">
        <v>1.2179050600000001</v>
      </c>
      <c r="H10" s="830">
        <v>-1.0012226500000001</v>
      </c>
      <c r="I10" s="830">
        <v>-0.17796619999999999</v>
      </c>
      <c r="J10" s="830">
        <v>-0.5833026</v>
      </c>
      <c r="K10" s="830">
        <v>7.6753710000000002</v>
      </c>
      <c r="L10" s="830">
        <v>2.3255720000000002</v>
      </c>
      <c r="M10" s="831"/>
      <c r="N10" s="830">
        <v>1.1785731359999999E-2</v>
      </c>
      <c r="O10" s="830"/>
      <c r="P10" s="830"/>
      <c r="Q10" s="830"/>
      <c r="R10" s="832">
        <v>1.8</v>
      </c>
    </row>
    <row r="11" spans="1:30" s="805" customFormat="1" ht="24" customHeight="1">
      <c r="A11" s="811">
        <v>5</v>
      </c>
      <c r="B11" s="828" t="s">
        <v>1201</v>
      </c>
      <c r="C11" s="830">
        <v>160.600676933979</v>
      </c>
      <c r="D11" s="830">
        <v>89.788594930000002</v>
      </c>
      <c r="E11" s="830"/>
      <c r="F11" s="830">
        <v>1.961213405896</v>
      </c>
      <c r="G11" s="830"/>
      <c r="H11" s="830">
        <v>-0.29709982000000001</v>
      </c>
      <c r="I11" s="830">
        <v>-0.18230911</v>
      </c>
      <c r="J11" s="830"/>
      <c r="K11" s="830">
        <v>468458.32124700001</v>
      </c>
      <c r="L11" s="830">
        <v>449575.03949499998</v>
      </c>
      <c r="M11" s="831">
        <v>0.99</v>
      </c>
      <c r="N11" s="830">
        <v>159.05934566808301</v>
      </c>
      <c r="O11" s="830"/>
      <c r="P11" s="830"/>
      <c r="Q11" s="830">
        <v>1.5413312658959999</v>
      </c>
      <c r="R11" s="832">
        <v>0.4</v>
      </c>
    </row>
    <row r="12" spans="1:30" s="805" customFormat="1" ht="12" customHeight="1">
      <c r="A12" s="811">
        <v>6</v>
      </c>
      <c r="B12" s="827" t="s">
        <v>1202</v>
      </c>
      <c r="C12" s="830">
        <v>119.055853694232</v>
      </c>
      <c r="D12" s="830"/>
      <c r="E12" s="830">
        <v>90.88</v>
      </c>
      <c r="F12" s="830">
        <v>2.5299761103630001</v>
      </c>
      <c r="G12" s="830">
        <v>9.0999999999999997E-7</v>
      </c>
      <c r="H12" s="830">
        <v>-0.15990009833333199</v>
      </c>
      <c r="I12" s="830">
        <v>-7.9433200000000002E-3</v>
      </c>
      <c r="J12" s="830">
        <v>-3.5999999999999999E-7</v>
      </c>
      <c r="K12" s="830">
        <v>98458.422643887694</v>
      </c>
      <c r="L12" s="830">
        <v>62321.131436999996</v>
      </c>
      <c r="M12" s="831">
        <v>0.94</v>
      </c>
      <c r="N12" s="830">
        <v>16.312780710532</v>
      </c>
      <c r="O12" s="830">
        <v>102.47340030629999</v>
      </c>
      <c r="P12" s="830"/>
      <c r="Q12" s="830">
        <v>0.2696726774</v>
      </c>
      <c r="R12" s="832">
        <v>6</v>
      </c>
    </row>
    <row r="13" spans="1:30" s="805" customFormat="1" ht="12" customHeight="1">
      <c r="A13" s="811">
        <v>7</v>
      </c>
      <c r="B13" s="827" t="s">
        <v>1203</v>
      </c>
      <c r="C13" s="830">
        <v>216.467375859865</v>
      </c>
      <c r="D13" s="830"/>
      <c r="E13" s="830"/>
      <c r="F13" s="830">
        <v>16.947865024741901</v>
      </c>
      <c r="G13" s="830">
        <v>0.192110480221</v>
      </c>
      <c r="H13" s="830">
        <v>-0.75939056666667504</v>
      </c>
      <c r="I13" s="830">
        <v>-0.43078295500000002</v>
      </c>
      <c r="J13" s="830">
        <v>-2.1152375000000001E-2</v>
      </c>
      <c r="K13" s="830">
        <v>407473.74305618001</v>
      </c>
      <c r="L13" s="830">
        <v>322344.28594199999</v>
      </c>
      <c r="M13" s="831">
        <v>0.24</v>
      </c>
      <c r="N13" s="830">
        <v>189.611552453634</v>
      </c>
      <c r="O13" s="830">
        <v>23.914564993749998</v>
      </c>
      <c r="P13" s="830">
        <v>1.0897861848725701</v>
      </c>
      <c r="Q13" s="830">
        <v>1.8514722276089799</v>
      </c>
      <c r="R13" s="832">
        <v>3.6</v>
      </c>
    </row>
    <row r="14" spans="1:30" s="805" customFormat="1" ht="12" customHeight="1">
      <c r="A14" s="811">
        <v>8</v>
      </c>
      <c r="B14" s="827" t="s">
        <v>1204</v>
      </c>
      <c r="C14" s="830">
        <v>138.10468605222999</v>
      </c>
      <c r="D14" s="830">
        <v>2.5238380000000001E-2</v>
      </c>
      <c r="E14" s="830"/>
      <c r="F14" s="830">
        <v>7.0685115152937597</v>
      </c>
      <c r="G14" s="830">
        <v>0.10875293</v>
      </c>
      <c r="H14" s="830">
        <v>-0.27317393833333597</v>
      </c>
      <c r="I14" s="830">
        <v>-0.148447525</v>
      </c>
      <c r="J14" s="830">
        <v>-48.857817384999997</v>
      </c>
      <c r="K14" s="830">
        <v>382956.723203303</v>
      </c>
      <c r="L14" s="830">
        <v>51309.726899000001</v>
      </c>
      <c r="M14" s="831">
        <v>0.08</v>
      </c>
      <c r="N14" s="830">
        <v>110.31736621453</v>
      </c>
      <c r="O14" s="830">
        <v>11.6499576385</v>
      </c>
      <c r="P14" s="830">
        <v>3.2549639999999998E-2</v>
      </c>
      <c r="Q14" s="830">
        <v>16.104812559199999</v>
      </c>
      <c r="R14" s="832">
        <v>4.4000000000000004</v>
      </c>
    </row>
    <row r="15" spans="1:30" s="805" customFormat="1" ht="12" customHeight="1">
      <c r="A15" s="811">
        <v>9</v>
      </c>
      <c r="B15" s="826" t="s">
        <v>1205</v>
      </c>
      <c r="C15" s="834">
        <v>15242.72570563</v>
      </c>
      <c r="D15" s="834">
        <v>5.4053780000000003E-2</v>
      </c>
      <c r="E15" s="834">
        <v>47.86</v>
      </c>
      <c r="F15" s="834">
        <v>1547.29314760083</v>
      </c>
      <c r="G15" s="834">
        <v>254.960633334932</v>
      </c>
      <c r="H15" s="834">
        <v>-199.57971331500801</v>
      </c>
      <c r="I15" s="834">
        <v>-53.166373256666702</v>
      </c>
      <c r="J15" s="834">
        <v>-119.228787583333</v>
      </c>
      <c r="K15" s="834">
        <v>17157926.247960001</v>
      </c>
      <c r="L15" s="834">
        <v>16023259.339776101</v>
      </c>
      <c r="M15" s="690">
        <v>0.35</v>
      </c>
      <c r="N15" s="834">
        <v>11993.768904636399</v>
      </c>
      <c r="O15" s="834">
        <v>777.84588775738496</v>
      </c>
      <c r="P15" s="834">
        <v>226.14966205674401</v>
      </c>
      <c r="Q15" s="834">
        <v>2244.9612511791502</v>
      </c>
      <c r="R15" s="835">
        <v>5.2</v>
      </c>
    </row>
    <row r="16" spans="1:30" s="805" customFormat="1" ht="12" customHeight="1">
      <c r="A16" s="811">
        <v>10</v>
      </c>
      <c r="B16" s="827" t="s">
        <v>1206</v>
      </c>
      <c r="C16" s="830">
        <v>1828.3405732937599</v>
      </c>
      <c r="D16" s="830"/>
      <c r="E16" s="830"/>
      <c r="F16" s="830">
        <v>170.26403450691299</v>
      </c>
      <c r="G16" s="830">
        <v>51.963429790980001</v>
      </c>
      <c r="H16" s="830">
        <v>-28.121935248333301</v>
      </c>
      <c r="I16" s="830">
        <v>-9.9838263816666899</v>
      </c>
      <c r="J16" s="830">
        <v>-14.3162306899999</v>
      </c>
      <c r="K16" s="830">
        <v>1679706.9371309001</v>
      </c>
      <c r="L16" s="830">
        <v>1544371.6875390001</v>
      </c>
      <c r="M16" s="831">
        <v>0.1</v>
      </c>
      <c r="N16" s="830">
        <v>1296.6026745516899</v>
      </c>
      <c r="O16" s="830">
        <v>37.2079215923766</v>
      </c>
      <c r="P16" s="830">
        <v>12.791749772057701</v>
      </c>
      <c r="Q16" s="830">
        <v>481.73822737763697</v>
      </c>
      <c r="R16" s="832">
        <v>4.8</v>
      </c>
    </row>
    <row r="17" spans="1:18" s="805" customFormat="1" ht="12" customHeight="1">
      <c r="A17" s="811">
        <v>11</v>
      </c>
      <c r="B17" s="827" t="s">
        <v>1207</v>
      </c>
      <c r="C17" s="830">
        <v>81.121581739141007</v>
      </c>
      <c r="D17" s="830"/>
      <c r="E17" s="830"/>
      <c r="F17" s="830">
        <v>5.9951497409689098</v>
      </c>
      <c r="G17" s="830">
        <v>0.97728873000000005</v>
      </c>
      <c r="H17" s="830">
        <v>-0.66520317333333001</v>
      </c>
      <c r="I17" s="830">
        <v>-0.28408894333333501</v>
      </c>
      <c r="J17" s="830">
        <v>-0.32435272333331999</v>
      </c>
      <c r="K17" s="830">
        <v>16398.704216523802</v>
      </c>
      <c r="L17" s="830">
        <v>13267.827368</v>
      </c>
      <c r="M17" s="831">
        <v>7.0000000000000007E-2</v>
      </c>
      <c r="N17" s="830">
        <v>37.455440045790802</v>
      </c>
      <c r="O17" s="830">
        <v>7.9269605930231997</v>
      </c>
      <c r="P17" s="830">
        <v>2.1437107178253898</v>
      </c>
      <c r="Q17" s="830">
        <v>33.595470382501603</v>
      </c>
      <c r="R17" s="832">
        <v>8.3000000000000007</v>
      </c>
    </row>
    <row r="18" spans="1:18" s="805" customFormat="1" ht="12" customHeight="1">
      <c r="A18" s="811">
        <v>12</v>
      </c>
      <c r="B18" s="827" t="s">
        <v>1208</v>
      </c>
      <c r="C18" s="830">
        <v>3.3811237810199999</v>
      </c>
      <c r="D18" s="830"/>
      <c r="E18" s="830"/>
      <c r="F18" s="830">
        <v>0.74799663999999999</v>
      </c>
      <c r="G18" s="830">
        <v>0.98396300000000003</v>
      </c>
      <c r="H18" s="830">
        <v>-0.87526702999999995</v>
      </c>
      <c r="I18" s="830">
        <v>-2.7874090000000001E-2</v>
      </c>
      <c r="J18" s="830">
        <v>-0.79353059999999997</v>
      </c>
      <c r="K18" s="830">
        <v>532.57709577043204</v>
      </c>
      <c r="L18" s="830">
        <v>470.55376100000001</v>
      </c>
      <c r="M18" s="831"/>
      <c r="N18" s="830">
        <v>3.3768250210200002</v>
      </c>
      <c r="O18" s="830"/>
      <c r="P18" s="830"/>
      <c r="Q18" s="830">
        <v>4.2987600000000004E-3</v>
      </c>
      <c r="R18" s="832">
        <v>0.6</v>
      </c>
    </row>
    <row r="19" spans="1:18" s="805" customFormat="1" ht="12" customHeight="1">
      <c r="A19" s="811">
        <v>13</v>
      </c>
      <c r="B19" s="827" t="s">
        <v>1209</v>
      </c>
      <c r="C19" s="830">
        <v>119.854369360402</v>
      </c>
      <c r="D19" s="830"/>
      <c r="E19" s="830"/>
      <c r="F19" s="830">
        <v>9.0787901837499998</v>
      </c>
      <c r="G19" s="830">
        <v>45.172155741989002</v>
      </c>
      <c r="H19" s="830">
        <v>-19.392398798333399</v>
      </c>
      <c r="I19" s="830">
        <v>-0.30922070666666801</v>
      </c>
      <c r="J19" s="830">
        <v>-18.91129218</v>
      </c>
      <c r="K19" s="830">
        <v>53207.509236999002</v>
      </c>
      <c r="L19" s="830">
        <v>40929.476454000003</v>
      </c>
      <c r="M19" s="831"/>
      <c r="N19" s="830">
        <v>105.673353490596</v>
      </c>
      <c r="O19" s="830">
        <v>8.0641475788870007</v>
      </c>
      <c r="P19" s="830">
        <v>0.30179855059999999</v>
      </c>
      <c r="Q19" s="830">
        <v>5.8150697403190001</v>
      </c>
      <c r="R19" s="832">
        <v>3.8</v>
      </c>
    </row>
    <row r="20" spans="1:18" s="805" customFormat="1" ht="12" customHeight="1">
      <c r="A20" s="811">
        <v>14</v>
      </c>
      <c r="B20" s="827" t="s">
        <v>1210</v>
      </c>
      <c r="C20" s="830">
        <v>39.978452275796997</v>
      </c>
      <c r="D20" s="830"/>
      <c r="E20" s="830"/>
      <c r="F20" s="830">
        <v>6.9878579776300001</v>
      </c>
      <c r="G20" s="830">
        <v>0.76566589968139998</v>
      </c>
      <c r="H20" s="830">
        <v>-0.70609966499999799</v>
      </c>
      <c r="I20" s="830">
        <v>-0.248030373333331</v>
      </c>
      <c r="J20" s="830">
        <v>-0.40997708999999999</v>
      </c>
      <c r="K20" s="830">
        <v>6570.4269737017503</v>
      </c>
      <c r="L20" s="830">
        <v>5827.3129220000101</v>
      </c>
      <c r="M20" s="831"/>
      <c r="N20" s="830">
        <v>34.708537830003799</v>
      </c>
      <c r="O20" s="830">
        <v>1.97002309</v>
      </c>
      <c r="P20" s="830">
        <v>2.0955455032417998</v>
      </c>
      <c r="Q20" s="830">
        <v>1.2043458525513999</v>
      </c>
      <c r="R20" s="832">
        <v>4.9000000000000004</v>
      </c>
    </row>
    <row r="21" spans="1:18" s="805" customFormat="1" ht="24" customHeight="1">
      <c r="A21" s="829">
        <v>15</v>
      </c>
      <c r="B21" s="828" t="s">
        <v>1211</v>
      </c>
      <c r="C21" s="830">
        <v>7.0555070758877996</v>
      </c>
      <c r="D21" s="830"/>
      <c r="E21" s="830"/>
      <c r="F21" s="830">
        <v>0.57609354000000002</v>
      </c>
      <c r="G21" s="830">
        <v>0.37034679939600001</v>
      </c>
      <c r="H21" s="830">
        <v>-7.6194406666666603E-2</v>
      </c>
      <c r="I21" s="830">
        <v>-1.7781256666666599E-2</v>
      </c>
      <c r="J21" s="830">
        <v>-5.031219E-2</v>
      </c>
      <c r="K21" s="830">
        <v>1077.7709767026199</v>
      </c>
      <c r="L21" s="830">
        <v>949.02254600000003</v>
      </c>
      <c r="M21" s="831"/>
      <c r="N21" s="830">
        <v>6.7975261907317996</v>
      </c>
      <c r="O21" s="830">
        <v>5.2719095760000001E-2</v>
      </c>
      <c r="P21" s="830"/>
      <c r="Q21" s="830">
        <v>0.20526178939600001</v>
      </c>
      <c r="R21" s="832">
        <v>5.6</v>
      </c>
    </row>
    <row r="22" spans="1:18" s="805" customFormat="1" ht="48" customHeight="1">
      <c r="A22" s="829">
        <v>16</v>
      </c>
      <c r="B22" s="828" t="s">
        <v>1212</v>
      </c>
      <c r="C22" s="830">
        <v>392.47219436856699</v>
      </c>
      <c r="D22" s="830"/>
      <c r="E22" s="830">
        <v>16.73</v>
      </c>
      <c r="F22" s="830">
        <v>55.964285327756798</v>
      </c>
      <c r="G22" s="830">
        <v>3.2516673640670999</v>
      </c>
      <c r="H22" s="830">
        <v>-4.0868136450000003</v>
      </c>
      <c r="I22" s="830">
        <v>-1.5770881616666901</v>
      </c>
      <c r="J22" s="830">
        <v>-2.1176049099999998</v>
      </c>
      <c r="K22" s="830">
        <v>140588.034086523</v>
      </c>
      <c r="L22" s="830">
        <v>120402.74606200001</v>
      </c>
      <c r="M22" s="831">
        <v>0.02</v>
      </c>
      <c r="N22" s="830">
        <v>311.61145884856103</v>
      </c>
      <c r="O22" s="830">
        <v>46.227336731936099</v>
      </c>
      <c r="P22" s="830">
        <v>1.8947759388000001</v>
      </c>
      <c r="Q22" s="830">
        <v>32.738622849270499</v>
      </c>
      <c r="R22" s="832">
        <v>4.8</v>
      </c>
    </row>
    <row r="23" spans="1:18" s="805" customFormat="1" ht="24" customHeight="1">
      <c r="A23" s="829">
        <v>17</v>
      </c>
      <c r="B23" s="828" t="s">
        <v>1213</v>
      </c>
      <c r="C23" s="830">
        <v>906.67876407304698</v>
      </c>
      <c r="D23" s="830"/>
      <c r="E23" s="830">
        <v>2.92</v>
      </c>
      <c r="F23" s="830">
        <v>88.636104883499002</v>
      </c>
      <c r="G23" s="830">
        <v>4.8170814599999998</v>
      </c>
      <c r="H23" s="830">
        <v>-9.7963179716665501</v>
      </c>
      <c r="I23" s="830">
        <v>-2.55556673999999</v>
      </c>
      <c r="J23" s="830">
        <v>-5.4570220799999403</v>
      </c>
      <c r="K23" s="830">
        <v>435627.009789209</v>
      </c>
      <c r="L23" s="830">
        <v>348499.29579399998</v>
      </c>
      <c r="M23" s="831">
        <v>0.4</v>
      </c>
      <c r="N23" s="830">
        <v>611.76451548590796</v>
      </c>
      <c r="O23" s="830">
        <v>83.670057255011599</v>
      </c>
      <c r="P23" s="830">
        <v>6.2571447186835902</v>
      </c>
      <c r="Q23" s="830">
        <v>204.98704661344399</v>
      </c>
      <c r="R23" s="832">
        <v>7.5</v>
      </c>
    </row>
    <row r="24" spans="1:18" s="805" customFormat="1" ht="24" customHeight="1">
      <c r="A24" s="829">
        <v>18</v>
      </c>
      <c r="B24" s="828" t="s">
        <v>1214</v>
      </c>
      <c r="C24" s="830">
        <v>200.113091696683</v>
      </c>
      <c r="D24" s="830"/>
      <c r="E24" s="830"/>
      <c r="F24" s="830">
        <v>29.890841638693399</v>
      </c>
      <c r="G24" s="830">
        <v>2.0196682523009999</v>
      </c>
      <c r="H24" s="830">
        <v>-2.9891888133332398</v>
      </c>
      <c r="I24" s="830">
        <v>-1.55409664999992</v>
      </c>
      <c r="J24" s="830">
        <v>-0.90918642999999999</v>
      </c>
      <c r="K24" s="830">
        <v>49571.299773954997</v>
      </c>
      <c r="L24" s="830">
        <v>39152.836466000001</v>
      </c>
      <c r="M24" s="831"/>
      <c r="N24" s="830">
        <v>180.562576943133</v>
      </c>
      <c r="O24" s="830">
        <v>4.9154184966669803</v>
      </c>
      <c r="P24" s="830">
        <v>2.3209792060418</v>
      </c>
      <c r="Q24" s="830">
        <v>12.314117050840901</v>
      </c>
      <c r="R24" s="832">
        <v>4.8</v>
      </c>
    </row>
    <row r="25" spans="1:18" s="805" customFormat="1" ht="12" customHeight="1">
      <c r="A25" s="829">
        <v>19</v>
      </c>
      <c r="B25" s="828" t="s">
        <v>1215</v>
      </c>
      <c r="C25" s="830">
        <v>5.6625593630309998</v>
      </c>
      <c r="D25" s="830">
        <v>1.3557690000000001E-2</v>
      </c>
      <c r="E25" s="830"/>
      <c r="F25" s="830">
        <v>0.17260013454799999</v>
      </c>
      <c r="G25" s="830"/>
      <c r="H25" s="830">
        <v>-8.8067083333336002E-3</v>
      </c>
      <c r="I25" s="830">
        <v>-5.69157E-3</v>
      </c>
      <c r="J25" s="830"/>
      <c r="K25" s="830">
        <v>19453.6959591542</v>
      </c>
      <c r="L25" s="830">
        <v>15650.882238</v>
      </c>
      <c r="M25" s="831">
        <v>0.37</v>
      </c>
      <c r="N25" s="830">
        <v>5.3076021144309999</v>
      </c>
      <c r="O25" s="830">
        <v>3.1725070000000001E-2</v>
      </c>
      <c r="P25" s="830"/>
      <c r="Q25" s="830">
        <v>0.32323217859999998</v>
      </c>
      <c r="R25" s="832">
        <v>3.8</v>
      </c>
    </row>
    <row r="26" spans="1:18" s="805" customFormat="1" ht="12" customHeight="1">
      <c r="A26" s="811">
        <v>20</v>
      </c>
      <c r="B26" s="828" t="s">
        <v>1216</v>
      </c>
      <c r="C26" s="830">
        <v>504.19686837460398</v>
      </c>
      <c r="D26" s="830"/>
      <c r="E26" s="830"/>
      <c r="F26" s="830">
        <v>35.033285542393898</v>
      </c>
      <c r="G26" s="830">
        <v>4.4264580699999998</v>
      </c>
      <c r="H26" s="830">
        <v>-5.7025243216666297</v>
      </c>
      <c r="I26" s="830">
        <v>-2.0632309816666501</v>
      </c>
      <c r="J26" s="830">
        <v>-1.9681512249999999</v>
      </c>
      <c r="K26" s="830">
        <v>424516.52158363699</v>
      </c>
      <c r="L26" s="830">
        <v>302706.58801900002</v>
      </c>
      <c r="M26" s="831">
        <v>0.27</v>
      </c>
      <c r="N26" s="830">
        <v>413.53006767317697</v>
      </c>
      <c r="O26" s="830">
        <v>45.340456222048999</v>
      </c>
      <c r="P26" s="830">
        <v>8.0886686178687306</v>
      </c>
      <c r="Q26" s="830">
        <v>37.237675861508599</v>
      </c>
      <c r="R26" s="832">
        <v>3.3</v>
      </c>
    </row>
    <row r="27" spans="1:18" s="805" customFormat="1" ht="24" customHeight="1">
      <c r="A27" s="811">
        <v>21</v>
      </c>
      <c r="B27" s="828" t="s">
        <v>1217</v>
      </c>
      <c r="C27" s="830">
        <v>1075.3662793614801</v>
      </c>
      <c r="D27" s="830"/>
      <c r="E27" s="830"/>
      <c r="F27" s="830">
        <v>11.131741680899101</v>
      </c>
      <c r="G27" s="830">
        <v>0.38490759000000002</v>
      </c>
      <c r="H27" s="830">
        <v>-2.5450041016666698</v>
      </c>
      <c r="I27" s="830">
        <v>-0.36896863499999999</v>
      </c>
      <c r="J27" s="830">
        <v>-0.19446648</v>
      </c>
      <c r="K27" s="830">
        <v>284846.97081486799</v>
      </c>
      <c r="L27" s="830">
        <v>256927.50524500001</v>
      </c>
      <c r="M27" s="831">
        <v>0.71</v>
      </c>
      <c r="N27" s="830">
        <v>900.40718871234606</v>
      </c>
      <c r="O27" s="830">
        <v>118.81765476403</v>
      </c>
      <c r="P27" s="830">
        <v>1.18970676768359</v>
      </c>
      <c r="Q27" s="830">
        <v>54.951729117420001</v>
      </c>
      <c r="R27" s="832">
        <v>1.9</v>
      </c>
    </row>
    <row r="28" spans="1:18" s="805" customFormat="1" ht="12" customHeight="1">
      <c r="A28" s="811">
        <v>22</v>
      </c>
      <c r="B28" s="828" t="s">
        <v>1218</v>
      </c>
      <c r="C28" s="830">
        <v>723.46483023288999</v>
      </c>
      <c r="D28" s="830"/>
      <c r="E28" s="830">
        <v>2.19</v>
      </c>
      <c r="F28" s="830">
        <v>45.787942896022599</v>
      </c>
      <c r="G28" s="830">
        <v>2.2432446399999999</v>
      </c>
      <c r="H28" s="830">
        <v>-3.9849272166666401</v>
      </c>
      <c r="I28" s="830">
        <v>-1.4601755616666801</v>
      </c>
      <c r="J28" s="830">
        <v>-1.03563122333333</v>
      </c>
      <c r="K28" s="830">
        <v>698905.22153177101</v>
      </c>
      <c r="L28" s="830">
        <v>668822.90690499998</v>
      </c>
      <c r="M28" s="831">
        <v>0.28999999999999998</v>
      </c>
      <c r="N28" s="830">
        <v>643.47452703689305</v>
      </c>
      <c r="O28" s="830">
        <v>19.611649161404401</v>
      </c>
      <c r="P28" s="830">
        <v>15.9752936954254</v>
      </c>
      <c r="Q28" s="830">
        <v>44.403360339167598</v>
      </c>
      <c r="R28" s="832">
        <v>4.3</v>
      </c>
    </row>
    <row r="29" spans="1:18" s="805" customFormat="1" ht="24" customHeight="1">
      <c r="A29" s="811">
        <v>23</v>
      </c>
      <c r="B29" s="828" t="s">
        <v>1219</v>
      </c>
      <c r="C29" s="830">
        <v>420.71676099839698</v>
      </c>
      <c r="D29" s="830"/>
      <c r="E29" s="830"/>
      <c r="F29" s="830">
        <v>52.532304959103499</v>
      </c>
      <c r="G29" s="830">
        <v>1.7704949942569801</v>
      </c>
      <c r="H29" s="830">
        <v>-3.8950588416666001</v>
      </c>
      <c r="I29" s="830">
        <v>-2.1602251483332702</v>
      </c>
      <c r="J29" s="830">
        <v>-1.4773784299999999</v>
      </c>
      <c r="K29" s="830">
        <v>433357.566637674</v>
      </c>
      <c r="L29" s="830">
        <v>267349.68223199999</v>
      </c>
      <c r="M29" s="831">
        <v>0.33</v>
      </c>
      <c r="N29" s="830">
        <v>331.32152154258102</v>
      </c>
      <c r="O29" s="830">
        <v>18.557888548111102</v>
      </c>
      <c r="P29" s="830">
        <v>9.6139274372269306</v>
      </c>
      <c r="Q29" s="830">
        <v>61.223423470477798</v>
      </c>
      <c r="R29" s="832">
        <v>5.4</v>
      </c>
    </row>
    <row r="30" spans="1:18" s="805" customFormat="1" ht="12" customHeight="1">
      <c r="A30" s="811">
        <v>24</v>
      </c>
      <c r="B30" s="828" t="s">
        <v>1220</v>
      </c>
      <c r="C30" s="830">
        <v>441.13268947911399</v>
      </c>
      <c r="D30" s="830">
        <v>4.0496089999999998E-2</v>
      </c>
      <c r="E30" s="830"/>
      <c r="F30" s="830">
        <v>82.801285258687699</v>
      </c>
      <c r="G30" s="830">
        <v>17.78640274648</v>
      </c>
      <c r="H30" s="830">
        <v>-9.7564653083333006</v>
      </c>
      <c r="I30" s="830">
        <v>-1.83029297666666</v>
      </c>
      <c r="J30" s="830">
        <v>-7.6795102599999998</v>
      </c>
      <c r="K30" s="830">
        <v>474338.07069822203</v>
      </c>
      <c r="L30" s="830">
        <v>343943.32034599897</v>
      </c>
      <c r="M30" s="831">
        <v>0.43</v>
      </c>
      <c r="N30" s="830">
        <v>202.394613621042</v>
      </c>
      <c r="O30" s="830">
        <v>66.7213539704901</v>
      </c>
      <c r="P30" s="830"/>
      <c r="Q30" s="830">
        <v>172.01672188758201</v>
      </c>
      <c r="R30" s="832">
        <v>8.8000000000000007</v>
      </c>
    </row>
    <row r="31" spans="1:18" s="805" customFormat="1" ht="24" customHeight="1">
      <c r="A31" s="811">
        <v>25</v>
      </c>
      <c r="B31" s="828" t="s">
        <v>1221</v>
      </c>
      <c r="C31" s="830">
        <v>1308.6735381143001</v>
      </c>
      <c r="D31" s="830"/>
      <c r="E31" s="830">
        <v>5.4</v>
      </c>
      <c r="F31" s="830">
        <v>230.35132964799101</v>
      </c>
      <c r="G31" s="830">
        <v>16.945025315376402</v>
      </c>
      <c r="H31" s="830">
        <v>-22.842009658333598</v>
      </c>
      <c r="I31" s="830">
        <v>-10.7251734333332</v>
      </c>
      <c r="J31" s="830">
        <v>-9.3516045166666704</v>
      </c>
      <c r="K31" s="830">
        <v>712343.15049531101</v>
      </c>
      <c r="L31" s="830">
        <v>662747.364823999</v>
      </c>
      <c r="M31" s="831">
        <v>0.02</v>
      </c>
      <c r="N31" s="830">
        <v>987.02385305243104</v>
      </c>
      <c r="O31" s="830">
        <v>82.644692811406699</v>
      </c>
      <c r="P31" s="830">
        <v>31.7933425556662</v>
      </c>
      <c r="Q31" s="830">
        <v>207.21164969479801</v>
      </c>
      <c r="R31" s="832">
        <v>8.1</v>
      </c>
    </row>
    <row r="32" spans="1:18" s="805" customFormat="1" ht="24" customHeight="1">
      <c r="A32" s="811">
        <v>26</v>
      </c>
      <c r="B32" s="828" t="s">
        <v>1222</v>
      </c>
      <c r="C32" s="830">
        <v>1536.3859876808301</v>
      </c>
      <c r="D32" s="830"/>
      <c r="E32" s="830">
        <v>5.23</v>
      </c>
      <c r="F32" s="830">
        <v>82.522702100838202</v>
      </c>
      <c r="G32" s="830">
        <v>5.0158295658999998</v>
      </c>
      <c r="H32" s="830">
        <v>-5.7364705033331802</v>
      </c>
      <c r="I32" s="830">
        <v>-1.5549667783333301</v>
      </c>
      <c r="J32" s="830">
        <v>-3.2525840499999998</v>
      </c>
      <c r="K32" s="830">
        <v>225951.923002586</v>
      </c>
      <c r="L32" s="830">
        <v>194005.547173</v>
      </c>
      <c r="M32" s="831">
        <v>0.68</v>
      </c>
      <c r="N32" s="830">
        <v>1418.00061632089</v>
      </c>
      <c r="O32" s="830">
        <v>21.202687026477001</v>
      </c>
      <c r="P32" s="830">
        <v>5.0757134813777096</v>
      </c>
      <c r="Q32" s="830">
        <v>92.106970852085794</v>
      </c>
      <c r="R32" s="832">
        <v>3</v>
      </c>
    </row>
    <row r="33" spans="1:18" s="805" customFormat="1" ht="12" customHeight="1">
      <c r="A33" s="811">
        <v>27</v>
      </c>
      <c r="B33" s="828" t="s">
        <v>1223</v>
      </c>
      <c r="C33" s="830">
        <v>427.649893320469</v>
      </c>
      <c r="D33" s="830"/>
      <c r="E33" s="830"/>
      <c r="F33" s="830">
        <v>74.133391154434193</v>
      </c>
      <c r="G33" s="830">
        <v>4.9014870399110002</v>
      </c>
      <c r="H33" s="830">
        <v>-5.7480074916666402</v>
      </c>
      <c r="I33" s="830">
        <v>-1.8835054416666499</v>
      </c>
      <c r="J33" s="830">
        <v>-2.6819575499999999</v>
      </c>
      <c r="K33" s="830">
        <v>766075.399248156</v>
      </c>
      <c r="L33" s="830">
        <v>749570.78527300095</v>
      </c>
      <c r="M33" s="831">
        <v>0.13</v>
      </c>
      <c r="N33" s="830">
        <v>253.64296772480901</v>
      </c>
      <c r="O33" s="830">
        <v>43.601404855640801</v>
      </c>
      <c r="P33" s="830">
        <v>8.1475798672956596</v>
      </c>
      <c r="Q33" s="830">
        <v>122.25794087272401</v>
      </c>
      <c r="R33" s="832">
        <v>11.6</v>
      </c>
    </row>
    <row r="34" spans="1:18" s="805" customFormat="1" ht="24" customHeight="1">
      <c r="A34" s="811">
        <v>28</v>
      </c>
      <c r="B34" s="828" t="s">
        <v>1224</v>
      </c>
      <c r="C34" s="830">
        <v>1807.94102789509</v>
      </c>
      <c r="D34" s="830"/>
      <c r="E34" s="830">
        <v>13.52</v>
      </c>
      <c r="F34" s="830">
        <v>168.98220078218401</v>
      </c>
      <c r="G34" s="830">
        <v>17.760208271997801</v>
      </c>
      <c r="H34" s="830">
        <v>-13.718249993333</v>
      </c>
      <c r="I34" s="830">
        <v>-6.8118148133333003</v>
      </c>
      <c r="J34" s="830">
        <v>-4.0103127199999999</v>
      </c>
      <c r="K34" s="830">
        <v>5758202.5674448498</v>
      </c>
      <c r="L34" s="830">
        <v>5704076.2128410097</v>
      </c>
      <c r="M34" s="831">
        <v>0.24</v>
      </c>
      <c r="N34" s="830">
        <v>1345.02079266541</v>
      </c>
      <c r="O34" s="830">
        <v>109.95793298020401</v>
      </c>
      <c r="P34" s="830">
        <v>75.724295293868707</v>
      </c>
      <c r="Q34" s="830">
        <v>277.23800695559902</v>
      </c>
      <c r="R34" s="832">
        <v>9.6</v>
      </c>
    </row>
    <row r="35" spans="1:18" s="805" customFormat="1" ht="24" customHeight="1">
      <c r="A35" s="811">
        <v>29</v>
      </c>
      <c r="B35" s="828" t="s">
        <v>1225</v>
      </c>
      <c r="C35" s="830">
        <v>1064.47731565447</v>
      </c>
      <c r="D35" s="830"/>
      <c r="E35" s="830">
        <v>1.86</v>
      </c>
      <c r="F35" s="830">
        <v>68.531364593898203</v>
      </c>
      <c r="G35" s="830">
        <v>0.65177884306150002</v>
      </c>
      <c r="H35" s="830">
        <v>-3.3745747016666301</v>
      </c>
      <c r="I35" s="830">
        <v>-2.24845740833333</v>
      </c>
      <c r="J35" s="830">
        <v>-1.46511800000066E-2</v>
      </c>
      <c r="K35" s="830">
        <v>4275188.5380325802</v>
      </c>
      <c r="L35" s="830">
        <v>4158386.2074250001</v>
      </c>
      <c r="M35" s="831">
        <v>0.57999999999999996</v>
      </c>
      <c r="N35" s="830">
        <v>991.13182026444201</v>
      </c>
      <c r="O35" s="830">
        <v>18.839610312280001</v>
      </c>
      <c r="P35" s="830">
        <v>7.0018754891015504</v>
      </c>
      <c r="Q35" s="830">
        <v>47.504009588647499</v>
      </c>
      <c r="R35" s="832">
        <v>2.5</v>
      </c>
    </row>
    <row r="36" spans="1:18" s="805" customFormat="1" ht="24" customHeight="1">
      <c r="A36" s="811">
        <v>30</v>
      </c>
      <c r="B36" s="828" t="s">
        <v>1226</v>
      </c>
      <c r="C36" s="830">
        <v>261.067315659663</v>
      </c>
      <c r="D36" s="830"/>
      <c r="E36" s="830"/>
      <c r="F36" s="830">
        <v>40.033499251332401</v>
      </c>
      <c r="G36" s="830">
        <v>0.55161187504999998</v>
      </c>
      <c r="H36" s="830">
        <v>-1.7924881566666599</v>
      </c>
      <c r="I36" s="830">
        <v>-1.53083669666667</v>
      </c>
      <c r="J36" s="830">
        <v>-7.3204301666660004E-2</v>
      </c>
      <c r="K36" s="830">
        <v>57896.875946082597</v>
      </c>
      <c r="L36" s="830">
        <v>45504.710086999999</v>
      </c>
      <c r="M36" s="831">
        <v>0.01</v>
      </c>
      <c r="N36" s="830">
        <v>68.478666965674094</v>
      </c>
      <c r="O36" s="830">
        <v>6.1911212837500003</v>
      </c>
      <c r="P36" s="830">
        <v>1.2224237600000001</v>
      </c>
      <c r="Q36" s="830">
        <v>185.17510365023901</v>
      </c>
      <c r="R36" s="832">
        <v>5.7</v>
      </c>
    </row>
    <row r="37" spans="1:18" s="805" customFormat="1" ht="12" customHeight="1">
      <c r="A37" s="811">
        <v>31</v>
      </c>
      <c r="B37" s="828" t="s">
        <v>1227</v>
      </c>
      <c r="C37" s="830">
        <v>772.89133595309397</v>
      </c>
      <c r="D37" s="830"/>
      <c r="E37" s="830"/>
      <c r="F37" s="830">
        <v>206.105250396781</v>
      </c>
      <c r="G37" s="830">
        <v>56.684504599427598</v>
      </c>
      <c r="H37" s="830">
        <v>-43.127818505</v>
      </c>
      <c r="I37" s="830">
        <v>-1.51133692833336</v>
      </c>
      <c r="J37" s="830">
        <v>-38.9433062483333</v>
      </c>
      <c r="K37" s="830">
        <v>357350.43790160102</v>
      </c>
      <c r="L37" s="830">
        <v>312863.17245299998</v>
      </c>
      <c r="M37" s="831">
        <v>0.39</v>
      </c>
      <c r="N37" s="830">
        <v>691.67582269441095</v>
      </c>
      <c r="O37" s="830">
        <v>13.156600003304</v>
      </c>
      <c r="P37" s="830">
        <v>11.148805126096899</v>
      </c>
      <c r="Q37" s="830">
        <v>56.910108129281802</v>
      </c>
      <c r="R37" s="832">
        <v>2.1</v>
      </c>
    </row>
    <row r="38" spans="1:18" s="805" customFormat="1" ht="12" customHeight="1">
      <c r="A38" s="811">
        <v>32</v>
      </c>
      <c r="B38" s="828" t="s">
        <v>1228</v>
      </c>
      <c r="C38" s="830">
        <v>1081.18162285014</v>
      </c>
      <c r="D38" s="830"/>
      <c r="E38" s="830"/>
      <c r="F38" s="830">
        <v>23.133028926452699</v>
      </c>
      <c r="G38" s="830">
        <v>1.3186230661337</v>
      </c>
      <c r="H38" s="830">
        <v>-1.8126362066666699</v>
      </c>
      <c r="I38" s="830">
        <v>-0.68099222499999901</v>
      </c>
      <c r="J38" s="830">
        <v>-0.60386698000000005</v>
      </c>
      <c r="K38" s="830">
        <v>182480.55589408899</v>
      </c>
      <c r="L38" s="830">
        <v>144289.25043399999</v>
      </c>
      <c r="M38" s="831">
        <v>0.67</v>
      </c>
      <c r="N38" s="830">
        <v>971.62160746454697</v>
      </c>
      <c r="O38" s="830">
        <v>15.0583371903162</v>
      </c>
      <c r="P38" s="830">
        <v>13.441509950950801</v>
      </c>
      <c r="Q38" s="830">
        <v>81.060168244328494</v>
      </c>
      <c r="R38" s="832">
        <v>2.4</v>
      </c>
    </row>
    <row r="39" spans="1:18" s="805" customFormat="1" ht="24" customHeight="1">
      <c r="A39" s="811">
        <v>33</v>
      </c>
      <c r="B39" s="828" t="s">
        <v>1229</v>
      </c>
      <c r="C39" s="830">
        <v>232.92202302787101</v>
      </c>
      <c r="D39" s="830"/>
      <c r="E39" s="830"/>
      <c r="F39" s="830">
        <v>57.900065836054097</v>
      </c>
      <c r="G39" s="830">
        <v>14.198789678922999</v>
      </c>
      <c r="H39" s="830">
        <v>-8.8252528483331805</v>
      </c>
      <c r="I39" s="830">
        <v>-1.7731313549999901</v>
      </c>
      <c r="J39" s="830">
        <v>-4.6526535249999998</v>
      </c>
      <c r="K39" s="830">
        <v>103738.483489227</v>
      </c>
      <c r="L39" s="830">
        <v>82544.445369000096</v>
      </c>
      <c r="M39" s="831">
        <v>0.01</v>
      </c>
      <c r="N39" s="830">
        <v>182.18432837594801</v>
      </c>
      <c r="O39" s="830">
        <v>8.0781891242599997</v>
      </c>
      <c r="P39" s="830">
        <v>9.9208156069310505</v>
      </c>
      <c r="Q39" s="830">
        <v>32.738689920731098</v>
      </c>
      <c r="R39" s="832">
        <v>4.9000000000000004</v>
      </c>
    </row>
    <row r="40" spans="1:18" s="805" customFormat="1" ht="24" customHeight="1">
      <c r="A40" s="829">
        <v>34</v>
      </c>
      <c r="B40" s="833" t="s">
        <v>2277</v>
      </c>
      <c r="C40" s="834">
        <v>5672.6061752939304</v>
      </c>
      <c r="D40" s="834">
        <v>110.35035386</v>
      </c>
      <c r="E40" s="834">
        <v>224.13</v>
      </c>
      <c r="F40" s="834">
        <v>51.561693427024103</v>
      </c>
      <c r="G40" s="834">
        <v>0.96043738265</v>
      </c>
      <c r="H40" s="834">
        <v>-5.1659073266664999</v>
      </c>
      <c r="I40" s="834">
        <v>-1.2379722500000201</v>
      </c>
      <c r="J40" s="834">
        <v>-0.74514475000000002</v>
      </c>
      <c r="K40" s="834">
        <v>2808459.8875089502</v>
      </c>
      <c r="L40" s="834">
        <v>1131927.3301329899</v>
      </c>
      <c r="M40" s="690">
        <v>0.28000000000000003</v>
      </c>
      <c r="N40" s="834">
        <v>3905.5599210312498</v>
      </c>
      <c r="O40" s="834">
        <v>481.85431536420703</v>
      </c>
      <c r="P40" s="834">
        <v>485.288996869318</v>
      </c>
      <c r="Q40" s="834">
        <v>799.902942029168</v>
      </c>
      <c r="R40" s="835">
        <v>5.7</v>
      </c>
    </row>
    <row r="41" spans="1:18" s="805" customFormat="1" ht="24" customHeight="1">
      <c r="A41" s="829">
        <v>35</v>
      </c>
      <c r="B41" s="828" t="s">
        <v>1231</v>
      </c>
      <c r="C41" s="830">
        <v>4903.00408857194</v>
      </c>
      <c r="D41" s="830">
        <v>110.35035386</v>
      </c>
      <c r="E41" s="830">
        <v>224.13</v>
      </c>
      <c r="F41" s="830">
        <v>33.035366990349303</v>
      </c>
      <c r="G41" s="830">
        <v>0.90805142265000005</v>
      </c>
      <c r="H41" s="830">
        <v>-4.35844874333322</v>
      </c>
      <c r="I41" s="830">
        <v>-0.98055200166668199</v>
      </c>
      <c r="J41" s="830">
        <v>-0.73487418999999998</v>
      </c>
      <c r="K41" s="830">
        <v>2302351.1119916001</v>
      </c>
      <c r="L41" s="830">
        <v>1012470.57688299</v>
      </c>
      <c r="M41" s="831">
        <v>0.3</v>
      </c>
      <c r="N41" s="830">
        <v>3675.3860863451901</v>
      </c>
      <c r="O41" s="830">
        <v>374.45898968340498</v>
      </c>
      <c r="P41" s="830">
        <v>109.48856614857399</v>
      </c>
      <c r="Q41" s="830">
        <v>743.67044639477604</v>
      </c>
      <c r="R41" s="832">
        <v>4.3</v>
      </c>
    </row>
    <row r="42" spans="1:18" s="805" customFormat="1" ht="12" customHeight="1">
      <c r="A42" s="811">
        <v>36</v>
      </c>
      <c r="B42" s="828" t="s">
        <v>1232</v>
      </c>
      <c r="C42" s="830">
        <v>2378.8838117212499</v>
      </c>
      <c r="D42" s="830">
        <v>110.35035386</v>
      </c>
      <c r="E42" s="830">
        <v>224.13</v>
      </c>
      <c r="F42" s="830">
        <v>13.528041347892501</v>
      </c>
      <c r="G42" s="830">
        <v>0.89940155264999999</v>
      </c>
      <c r="H42" s="830">
        <v>-3.2620655099999101</v>
      </c>
      <c r="I42" s="830">
        <v>-0.68027270166666698</v>
      </c>
      <c r="J42" s="830">
        <v>-0.73175942000000005</v>
      </c>
      <c r="K42" s="830">
        <v>1868764.2248520299</v>
      </c>
      <c r="L42" s="830">
        <v>854086.05246299598</v>
      </c>
      <c r="M42" s="831">
        <v>0.35</v>
      </c>
      <c r="N42" s="830">
        <v>1953.2848031675501</v>
      </c>
      <c r="O42" s="830">
        <v>268.70985396600003</v>
      </c>
      <c r="P42" s="830">
        <v>43.332366907206897</v>
      </c>
      <c r="Q42" s="830">
        <v>113.556787680496</v>
      </c>
      <c r="R42" s="832">
        <v>2.7</v>
      </c>
    </row>
    <row r="43" spans="1:18" s="805" customFormat="1" ht="24" customHeight="1">
      <c r="A43" s="811">
        <v>37</v>
      </c>
      <c r="B43" s="828" t="s">
        <v>1233</v>
      </c>
      <c r="C43" s="830">
        <v>147.418554787809</v>
      </c>
      <c r="D43" s="830"/>
      <c r="E43" s="830"/>
      <c r="F43" s="830">
        <v>3.4367471817999998E-2</v>
      </c>
      <c r="G43" s="830">
        <v>8.7796E-4</v>
      </c>
      <c r="H43" s="830">
        <v>-9.7761718333333594E-2</v>
      </c>
      <c r="I43" s="830">
        <v>-3.7486400000000001E-3</v>
      </c>
      <c r="J43" s="830">
        <v>-8.7796E-4</v>
      </c>
      <c r="K43" s="830">
        <v>59285.086866108701</v>
      </c>
      <c r="L43" s="830">
        <v>39945.193155000001</v>
      </c>
      <c r="M43" s="831">
        <v>0.84</v>
      </c>
      <c r="N43" s="830">
        <v>47.186523749278003</v>
      </c>
      <c r="O43" s="830">
        <v>100.25216419853101</v>
      </c>
      <c r="P43" s="830"/>
      <c r="Q43" s="830">
        <v>-2.0133160000000001E-2</v>
      </c>
      <c r="R43" s="832">
        <v>6.4</v>
      </c>
    </row>
    <row r="44" spans="1:18" s="805" customFormat="1" ht="12" customHeight="1">
      <c r="A44" s="811">
        <v>38</v>
      </c>
      <c r="B44" s="828" t="s">
        <v>1234</v>
      </c>
      <c r="C44" s="830">
        <v>618.61687140419303</v>
      </c>
      <c r="D44" s="830"/>
      <c r="E44" s="830"/>
      <c r="F44" s="830">
        <v>14.6548857848568</v>
      </c>
      <c r="G44" s="830"/>
      <c r="H44" s="830">
        <v>-0.26352233500000199</v>
      </c>
      <c r="I44" s="830">
        <v>-0.17287419833333301</v>
      </c>
      <c r="J44" s="830"/>
      <c r="K44" s="830">
        <v>444990.49946725101</v>
      </c>
      <c r="L44" s="830">
        <v>78916.922884999905</v>
      </c>
      <c r="M44" s="831"/>
      <c r="N44" s="830">
        <v>179.421401786784</v>
      </c>
      <c r="O44" s="830">
        <v>7.1431614822718004</v>
      </c>
      <c r="P44" s="830">
        <v>375.80043072074398</v>
      </c>
      <c r="Q44" s="830">
        <v>56.251877414392602</v>
      </c>
      <c r="R44" s="832">
        <v>17</v>
      </c>
    </row>
    <row r="45" spans="1:18" s="805" customFormat="1" ht="24" customHeight="1">
      <c r="A45" s="829">
        <v>39</v>
      </c>
      <c r="B45" s="833" t="s">
        <v>1235</v>
      </c>
      <c r="C45" s="834">
        <v>1563.64140531614</v>
      </c>
      <c r="D45" s="834"/>
      <c r="E45" s="834"/>
      <c r="F45" s="834">
        <v>33.257049409758103</v>
      </c>
      <c r="G45" s="834">
        <v>7.6561740045500004</v>
      </c>
      <c r="H45" s="834">
        <v>-2.1674604533325499</v>
      </c>
      <c r="I45" s="834">
        <v>-0.65696357499999203</v>
      </c>
      <c r="J45" s="834">
        <v>-0.87636488833259996</v>
      </c>
      <c r="K45" s="834">
        <v>436500.67953736702</v>
      </c>
      <c r="L45" s="834"/>
      <c r="M45" s="690">
        <v>0.36</v>
      </c>
      <c r="N45" s="834">
        <v>1180.4439641075301</v>
      </c>
      <c r="O45" s="834">
        <v>97.133311079828005</v>
      </c>
      <c r="P45" s="834">
        <v>114.74676080365499</v>
      </c>
      <c r="Q45" s="834">
        <v>171.31736932513101</v>
      </c>
      <c r="R45" s="835">
        <v>9.4</v>
      </c>
    </row>
    <row r="46" spans="1:18" s="805" customFormat="1" ht="12" customHeight="1">
      <c r="A46" s="811">
        <v>40</v>
      </c>
      <c r="B46" s="826" t="s">
        <v>1236</v>
      </c>
      <c r="C46" s="834">
        <v>7842.4298441475803</v>
      </c>
      <c r="D46" s="834"/>
      <c r="E46" s="834">
        <v>22.47</v>
      </c>
      <c r="F46" s="834">
        <v>1000.80800863298</v>
      </c>
      <c r="G46" s="834">
        <v>115.090755697209</v>
      </c>
      <c r="H46" s="834">
        <v>-111.714429016678</v>
      </c>
      <c r="I46" s="834">
        <v>-34.2520563966685</v>
      </c>
      <c r="J46" s="834">
        <v>-49.375434915000199</v>
      </c>
      <c r="K46" s="834">
        <v>3464586.3989672302</v>
      </c>
      <c r="L46" s="834">
        <v>2818117.3831890002</v>
      </c>
      <c r="M46" s="690">
        <v>0.11</v>
      </c>
      <c r="N46" s="834">
        <v>6772.12161261646</v>
      </c>
      <c r="O46" s="834">
        <v>350.80111030238999</v>
      </c>
      <c r="P46" s="834">
        <v>206.28380550660799</v>
      </c>
      <c r="Q46" s="834">
        <v>513.22331572214398</v>
      </c>
      <c r="R46" s="835">
        <v>4.2</v>
      </c>
    </row>
    <row r="47" spans="1:18" s="805" customFormat="1" ht="12" customHeight="1">
      <c r="A47" s="811">
        <v>41</v>
      </c>
      <c r="B47" s="828" t="s">
        <v>1237</v>
      </c>
      <c r="C47" s="830">
        <v>4586.4466858515298</v>
      </c>
      <c r="D47" s="830"/>
      <c r="E47" s="830">
        <v>22.47</v>
      </c>
      <c r="F47" s="830">
        <v>661.86426100499398</v>
      </c>
      <c r="G47" s="830">
        <v>51.562659524345101</v>
      </c>
      <c r="H47" s="830">
        <v>-64.586713154998407</v>
      </c>
      <c r="I47" s="830">
        <v>-24.522371283333602</v>
      </c>
      <c r="J47" s="830">
        <v>-23.0205895216668</v>
      </c>
      <c r="K47" s="830">
        <v>2267685.4322963101</v>
      </c>
      <c r="L47" s="830">
        <v>2081609.67092901</v>
      </c>
      <c r="M47" s="831">
        <v>0.15</v>
      </c>
      <c r="N47" s="830">
        <v>4086.35659455006</v>
      </c>
      <c r="O47" s="830">
        <v>47.745300459150599</v>
      </c>
      <c r="P47" s="830">
        <v>107.36058656248299</v>
      </c>
      <c r="Q47" s="830">
        <v>344.98420427985599</v>
      </c>
      <c r="R47" s="832">
        <v>3.8</v>
      </c>
    </row>
    <row r="48" spans="1:18" s="805" customFormat="1" ht="12" customHeight="1">
      <c r="A48" s="811">
        <v>42</v>
      </c>
      <c r="B48" s="828" t="s">
        <v>1238</v>
      </c>
      <c r="C48" s="830">
        <v>439.99760471625399</v>
      </c>
      <c r="D48" s="830"/>
      <c r="E48" s="830"/>
      <c r="F48" s="830">
        <v>57.4083186569842</v>
      </c>
      <c r="G48" s="830">
        <v>6.2100236525817998</v>
      </c>
      <c r="H48" s="830">
        <v>-3.1916086199999198</v>
      </c>
      <c r="I48" s="830">
        <v>-0.57973742666667505</v>
      </c>
      <c r="J48" s="830">
        <v>-0.69059257000006002</v>
      </c>
      <c r="K48" s="830">
        <v>149076.33845755801</v>
      </c>
      <c r="L48" s="830">
        <v>92562.136016999997</v>
      </c>
      <c r="M48" s="831">
        <v>7.0000000000000007E-2</v>
      </c>
      <c r="N48" s="830">
        <v>343.75733105204603</v>
      </c>
      <c r="O48" s="830">
        <v>46.564251794616702</v>
      </c>
      <c r="P48" s="830">
        <v>27.356363635243898</v>
      </c>
      <c r="Q48" s="830">
        <v>22.3196582343488</v>
      </c>
      <c r="R48" s="832">
        <v>4.3</v>
      </c>
    </row>
    <row r="49" spans="1:27" s="805" customFormat="1" ht="12" customHeight="1">
      <c r="A49" s="811">
        <v>43</v>
      </c>
      <c r="B49" s="828" t="s">
        <v>1239</v>
      </c>
      <c r="C49" s="830">
        <v>2815.9855535797501</v>
      </c>
      <c r="D49" s="830"/>
      <c r="E49" s="830"/>
      <c r="F49" s="830">
        <v>281.53542897100198</v>
      </c>
      <c r="G49" s="830">
        <v>57.3180725202823</v>
      </c>
      <c r="H49" s="830">
        <v>-43.9361072416688</v>
      </c>
      <c r="I49" s="830">
        <v>-9.1499476866664295</v>
      </c>
      <c r="J49" s="830">
        <v>-25.6642528233333</v>
      </c>
      <c r="K49" s="830">
        <v>1047824.62821342</v>
      </c>
      <c r="L49" s="830">
        <v>643945.57624301198</v>
      </c>
      <c r="M49" s="831">
        <v>0.05</v>
      </c>
      <c r="N49" s="830">
        <v>2342.0076870142998</v>
      </c>
      <c r="O49" s="830">
        <v>256.49155804862301</v>
      </c>
      <c r="P49" s="830">
        <v>71.566855308880804</v>
      </c>
      <c r="Q49" s="830">
        <v>145.919453207939</v>
      </c>
      <c r="R49" s="832">
        <v>5</v>
      </c>
    </row>
    <row r="50" spans="1:27" s="805" customFormat="1" ht="24" customHeight="1">
      <c r="A50" s="829">
        <v>44</v>
      </c>
      <c r="B50" s="833" t="s">
        <v>1240</v>
      </c>
      <c r="C50" s="834">
        <v>11731.958859128999</v>
      </c>
      <c r="D50" s="834"/>
      <c r="E50" s="834">
        <v>0.76</v>
      </c>
      <c r="F50" s="834">
        <v>1138.21578551892</v>
      </c>
      <c r="G50" s="834">
        <v>295.26962356692599</v>
      </c>
      <c r="H50" s="834">
        <v>-223.04630952334099</v>
      </c>
      <c r="I50" s="834">
        <v>-60.0766547383339</v>
      </c>
      <c r="J50" s="834">
        <v>-129.43439313499999</v>
      </c>
      <c r="K50" s="834">
        <v>551101.47107819899</v>
      </c>
      <c r="L50" s="834"/>
      <c r="M50" s="690">
        <v>0.23</v>
      </c>
      <c r="N50" s="834">
        <v>8638.3345515497494</v>
      </c>
      <c r="O50" s="834">
        <v>658.88009183340705</v>
      </c>
      <c r="P50" s="834">
        <v>337.52135461835599</v>
      </c>
      <c r="Q50" s="834">
        <v>2097.22286112743</v>
      </c>
      <c r="R50" s="835">
        <v>5.7</v>
      </c>
    </row>
    <row r="51" spans="1:27" s="805" customFormat="1" ht="12" customHeight="1">
      <c r="A51" s="811">
        <v>45</v>
      </c>
      <c r="B51" s="826" t="s">
        <v>1241</v>
      </c>
      <c r="C51" s="834">
        <v>8750.3646790265902</v>
      </c>
      <c r="D51" s="834">
        <v>388.8663699</v>
      </c>
      <c r="E51" s="834"/>
      <c r="F51" s="834">
        <v>305.388562987706</v>
      </c>
      <c r="G51" s="834">
        <v>93.846499652270893</v>
      </c>
      <c r="H51" s="834">
        <v>-80.883239798333605</v>
      </c>
      <c r="I51" s="834">
        <v>-6.9381616116663096</v>
      </c>
      <c r="J51" s="834">
        <v>-33.991409114999897</v>
      </c>
      <c r="K51" s="834">
        <v>5162547.2587914998</v>
      </c>
      <c r="L51" s="834">
        <v>1603520.791435</v>
      </c>
      <c r="M51" s="690">
        <v>0.16</v>
      </c>
      <c r="N51" s="834">
        <v>7230.7714150554402</v>
      </c>
      <c r="O51" s="834">
        <v>562.33655146782598</v>
      </c>
      <c r="P51" s="834">
        <v>395.08949054287598</v>
      </c>
      <c r="Q51" s="834">
        <v>562.16722196042701</v>
      </c>
      <c r="R51" s="835">
        <v>4.3</v>
      </c>
    </row>
    <row r="52" spans="1:27" s="805" customFormat="1" ht="24" customHeight="1">
      <c r="A52" s="829">
        <v>46</v>
      </c>
      <c r="B52" s="828" t="s">
        <v>1242</v>
      </c>
      <c r="C52" s="830">
        <v>1859.2068576423801</v>
      </c>
      <c r="D52" s="830"/>
      <c r="E52" s="830"/>
      <c r="F52" s="830">
        <v>188.35687966231001</v>
      </c>
      <c r="G52" s="830">
        <v>30.8400195530098</v>
      </c>
      <c r="H52" s="830">
        <v>-32.117370436665603</v>
      </c>
      <c r="I52" s="830">
        <v>-3.5137014083329801</v>
      </c>
      <c r="J52" s="830">
        <v>-5.63240075999986</v>
      </c>
      <c r="K52" s="830">
        <v>439224.482657819</v>
      </c>
      <c r="L52" s="830">
        <v>168672.50800100001</v>
      </c>
      <c r="M52" s="831">
        <v>0.06</v>
      </c>
      <c r="N52" s="830">
        <v>1485.9626379988399</v>
      </c>
      <c r="O52" s="830">
        <v>175.864397405651</v>
      </c>
      <c r="P52" s="830">
        <v>40.078693204045898</v>
      </c>
      <c r="Q52" s="830">
        <v>157.30112903383801</v>
      </c>
      <c r="R52" s="832">
        <v>4.4000000000000004</v>
      </c>
    </row>
    <row r="53" spans="1:27" s="805" customFormat="1" ht="12" customHeight="1">
      <c r="A53" s="811">
        <v>47</v>
      </c>
      <c r="B53" s="828" t="s">
        <v>1243</v>
      </c>
      <c r="C53" s="830">
        <v>4704.4742369069099</v>
      </c>
      <c r="D53" s="830">
        <v>388.8663699</v>
      </c>
      <c r="E53" s="830"/>
      <c r="F53" s="830">
        <v>54.325981809390598</v>
      </c>
      <c r="G53" s="830">
        <v>47.690230503679999</v>
      </c>
      <c r="H53" s="830">
        <v>-39.854201168333297</v>
      </c>
      <c r="I53" s="830">
        <v>-2.0871479000000002</v>
      </c>
      <c r="J53" s="830">
        <v>-22.7746222</v>
      </c>
      <c r="K53" s="830">
        <v>3807776.6301033301</v>
      </c>
      <c r="L53" s="830">
        <v>714069.38443199999</v>
      </c>
      <c r="M53" s="831">
        <v>0.13</v>
      </c>
      <c r="N53" s="830">
        <v>4304.5423224434498</v>
      </c>
      <c r="O53" s="830">
        <v>290.273416108226</v>
      </c>
      <c r="P53" s="830">
        <v>29.597599259999999</v>
      </c>
      <c r="Q53" s="830">
        <v>80.060899095231207</v>
      </c>
      <c r="R53" s="832">
        <v>2.6</v>
      </c>
    </row>
    <row r="54" spans="1:27" s="805" customFormat="1" ht="12" customHeight="1">
      <c r="A54" s="811">
        <v>48</v>
      </c>
      <c r="B54" s="828" t="s">
        <v>1244</v>
      </c>
      <c r="C54" s="830">
        <v>48.389210622120999</v>
      </c>
      <c r="D54" s="830"/>
      <c r="E54" s="830"/>
      <c r="F54" s="830">
        <v>8.4716148489264196</v>
      </c>
      <c r="G54" s="830">
        <v>7.0868760215810003</v>
      </c>
      <c r="H54" s="830">
        <v>-3.5027050000000002</v>
      </c>
      <c r="I54" s="830">
        <v>-2.3823916666666001E-2</v>
      </c>
      <c r="J54" s="830">
        <v>-2.5577211700000002</v>
      </c>
      <c r="K54" s="830">
        <v>92277.894697628799</v>
      </c>
      <c r="L54" s="830">
        <v>24815.342510999999</v>
      </c>
      <c r="M54" s="831">
        <v>0.01</v>
      </c>
      <c r="N54" s="830">
        <v>38.976579097190701</v>
      </c>
      <c r="O54" s="830">
        <v>4.0608879149303103</v>
      </c>
      <c r="P54" s="830"/>
      <c r="Q54" s="830">
        <v>5.3517436099999998</v>
      </c>
      <c r="R54" s="832">
        <v>3.4</v>
      </c>
    </row>
    <row r="55" spans="1:27" s="805" customFormat="1" ht="24" customHeight="1">
      <c r="A55" s="829">
        <v>49</v>
      </c>
      <c r="B55" s="828" t="s">
        <v>1245</v>
      </c>
      <c r="C55" s="830">
        <v>1995.9137767479201</v>
      </c>
      <c r="D55" s="830"/>
      <c r="E55" s="830"/>
      <c r="F55" s="830">
        <v>44.887987160230097</v>
      </c>
      <c r="G55" s="830">
        <v>8.1861373653701506</v>
      </c>
      <c r="H55" s="830">
        <v>-5.1801374749999098</v>
      </c>
      <c r="I55" s="830">
        <v>-1.2042031133333799</v>
      </c>
      <c r="J55" s="830">
        <v>-3.0230727850000001</v>
      </c>
      <c r="K55" s="830">
        <v>792925.64694393298</v>
      </c>
      <c r="L55" s="830">
        <v>674022.54594800202</v>
      </c>
      <c r="M55" s="831">
        <v>0.32</v>
      </c>
      <c r="N55" s="830">
        <v>1316.5422873344701</v>
      </c>
      <c r="O55" s="830">
        <v>90.988091308277305</v>
      </c>
      <c r="P55" s="830">
        <v>324.883547423827</v>
      </c>
      <c r="Q55" s="830">
        <v>263.49985068135697</v>
      </c>
      <c r="R55" s="832">
        <v>8.1</v>
      </c>
    </row>
    <row r="56" spans="1:27" s="805" customFormat="1" ht="12" customHeight="1">
      <c r="A56" s="811">
        <v>50</v>
      </c>
      <c r="B56" s="828" t="s">
        <v>1246</v>
      </c>
      <c r="C56" s="830">
        <v>142.380597107239</v>
      </c>
      <c r="D56" s="830"/>
      <c r="E56" s="830"/>
      <c r="F56" s="830">
        <v>9.34609950684961</v>
      </c>
      <c r="G56" s="830">
        <v>4.3236208630000002E-2</v>
      </c>
      <c r="H56" s="830">
        <v>-0.22882571833333301</v>
      </c>
      <c r="I56" s="830">
        <v>-0.109285273333332</v>
      </c>
      <c r="J56" s="830">
        <v>-3.5921999999999998E-3</v>
      </c>
      <c r="K56" s="830">
        <v>30342.604388734198</v>
      </c>
      <c r="L56" s="830">
        <v>21941.010543</v>
      </c>
      <c r="M56" s="831">
        <v>0.16</v>
      </c>
      <c r="N56" s="830">
        <v>84.747588181493796</v>
      </c>
      <c r="O56" s="830">
        <v>1.1497587307418</v>
      </c>
      <c r="P56" s="830">
        <v>0.52965065500359099</v>
      </c>
      <c r="Q56" s="830">
        <v>55.953599539999999</v>
      </c>
      <c r="R56" s="832">
        <v>3.5</v>
      </c>
    </row>
    <row r="57" spans="1:27" s="837" customFormat="1" ht="12" customHeight="1">
      <c r="A57" s="811">
        <v>51</v>
      </c>
      <c r="B57" s="836" t="s">
        <v>1247</v>
      </c>
      <c r="C57" s="834">
        <v>2084.8406264001901</v>
      </c>
      <c r="D57" s="834"/>
      <c r="E57" s="834"/>
      <c r="F57" s="834">
        <v>230.43798076392301</v>
      </c>
      <c r="G57" s="834">
        <v>26.2251877509369</v>
      </c>
      <c r="H57" s="834">
        <v>-25.5239287883335</v>
      </c>
      <c r="I57" s="834">
        <v>-8.2541016583333509</v>
      </c>
      <c r="J57" s="834">
        <v>-12.219060733333</v>
      </c>
      <c r="K57" s="834">
        <v>92639.793849964102</v>
      </c>
      <c r="L57" s="834"/>
      <c r="M57" s="690">
        <v>0.16</v>
      </c>
      <c r="N57" s="834">
        <v>1252.2211501987399</v>
      </c>
      <c r="O57" s="834">
        <v>87.779008491650899</v>
      </c>
      <c r="P57" s="834">
        <v>583.80975417403101</v>
      </c>
      <c r="Q57" s="834">
        <v>161.03071353576601</v>
      </c>
      <c r="R57" s="835">
        <v>6.2</v>
      </c>
      <c r="T57" s="805"/>
    </row>
    <row r="58" spans="1:27" s="805" customFormat="1" ht="12" customHeight="1">
      <c r="A58" s="811">
        <v>52</v>
      </c>
      <c r="B58" s="826" t="s">
        <v>1248</v>
      </c>
      <c r="C58" s="834">
        <v>46461.8436843116</v>
      </c>
      <c r="D58" s="834"/>
      <c r="E58" s="834">
        <v>125.54</v>
      </c>
      <c r="F58" s="834">
        <v>1960.7736177352599</v>
      </c>
      <c r="G58" s="834">
        <v>189.672982666705</v>
      </c>
      <c r="H58" s="834">
        <v>-155.377213603332</v>
      </c>
      <c r="I58" s="834">
        <v>-43.665322146666497</v>
      </c>
      <c r="J58" s="834">
        <v>-78.777057346666794</v>
      </c>
      <c r="K58" s="834">
        <v>461093.99664634903</v>
      </c>
      <c r="L58" s="834"/>
      <c r="M58" s="690">
        <v>0.02</v>
      </c>
      <c r="N58" s="834">
        <v>33980.960967430503</v>
      </c>
      <c r="O58" s="834">
        <v>1336.0305954453399</v>
      </c>
      <c r="P58" s="834">
        <v>4292.8002947990899</v>
      </c>
      <c r="Q58" s="834">
        <v>6852.0518266376102</v>
      </c>
      <c r="R58" s="835">
        <v>7</v>
      </c>
    </row>
    <row r="59" spans="1:27" s="837" customFormat="1" ht="24" customHeight="1">
      <c r="A59" s="829">
        <v>53</v>
      </c>
      <c r="B59" s="838" t="s">
        <v>1249</v>
      </c>
      <c r="C59" s="821">
        <v>23048.204081582498</v>
      </c>
      <c r="D59" s="821"/>
      <c r="E59" s="821">
        <v>126.17000000000002</v>
      </c>
      <c r="F59" s="821">
        <v>356.23894118665999</v>
      </c>
      <c r="G59" s="821">
        <v>344.011157393232</v>
      </c>
      <c r="H59" s="821">
        <v>-171.83446135832099</v>
      </c>
      <c r="I59" s="821">
        <v>-39.749780465001102</v>
      </c>
      <c r="J59" s="821">
        <v>-72.0484299716679</v>
      </c>
      <c r="K59" s="839"/>
      <c r="L59" s="839"/>
      <c r="M59" s="840"/>
      <c r="N59" s="821">
        <v>17257.466123050901</v>
      </c>
      <c r="O59" s="821">
        <v>999.53884772396896</v>
      </c>
      <c r="P59" s="821">
        <v>701.48418333651102</v>
      </c>
      <c r="Q59" s="821">
        <v>4089.7149274715198</v>
      </c>
      <c r="R59" s="823">
        <v>3.5</v>
      </c>
      <c r="T59" s="824"/>
      <c r="U59" s="824"/>
      <c r="V59" s="824"/>
      <c r="W59" s="824"/>
      <c r="X59" s="824"/>
      <c r="Y59" s="824"/>
      <c r="Z59" s="824"/>
      <c r="AA59" s="824"/>
    </row>
    <row r="60" spans="1:27" s="837" customFormat="1" ht="12" customHeight="1">
      <c r="A60" s="811">
        <v>54</v>
      </c>
      <c r="B60" s="836" t="s">
        <v>1250</v>
      </c>
      <c r="C60" s="834">
        <v>7169.7098235096701</v>
      </c>
      <c r="D60" s="834"/>
      <c r="E60" s="834">
        <v>32.79</v>
      </c>
      <c r="F60" s="834">
        <v>168.89811111409901</v>
      </c>
      <c r="G60" s="834">
        <v>245.08493289252601</v>
      </c>
      <c r="H60" s="834">
        <v>-17.248652936666499</v>
      </c>
      <c r="I60" s="834">
        <v>-5.7808784333333296</v>
      </c>
      <c r="J60" s="834">
        <v>-5.0157695899999997</v>
      </c>
      <c r="K60" s="1629"/>
      <c r="L60" s="1629"/>
      <c r="M60" s="1630"/>
      <c r="N60" s="834">
        <v>6040.7845462505102</v>
      </c>
      <c r="O60" s="834">
        <v>107.200294426594</v>
      </c>
      <c r="P60" s="834">
        <v>217.606167629521</v>
      </c>
      <c r="Q60" s="834">
        <v>804.11881520304598</v>
      </c>
      <c r="R60" s="835">
        <v>2.5</v>
      </c>
      <c r="T60" s="805"/>
      <c r="U60" s="805"/>
      <c r="V60" s="805"/>
      <c r="W60" s="805"/>
      <c r="X60" s="805"/>
      <c r="Y60" s="805"/>
      <c r="Z60" s="805"/>
    </row>
    <row r="61" spans="1:27" s="837" customFormat="1" ht="12" customHeight="1">
      <c r="A61" s="811">
        <v>55</v>
      </c>
      <c r="B61" s="841" t="s">
        <v>1251</v>
      </c>
      <c r="C61" s="834">
        <v>15878.4942580727</v>
      </c>
      <c r="D61" s="834"/>
      <c r="E61" s="834">
        <v>93.38000000000001</v>
      </c>
      <c r="F61" s="834">
        <v>187.340830072562</v>
      </c>
      <c r="G61" s="834">
        <v>98.926224500706496</v>
      </c>
      <c r="H61" s="834">
        <v>-154.585808421672</v>
      </c>
      <c r="I61" s="834">
        <v>-33.968902031666197</v>
      </c>
      <c r="J61" s="834">
        <v>-67.032660381667895</v>
      </c>
      <c r="K61" s="1629"/>
      <c r="L61" s="1629"/>
      <c r="M61" s="1630"/>
      <c r="N61" s="834">
        <v>11216.6815767998</v>
      </c>
      <c r="O61" s="834">
        <v>892.33855329737901</v>
      </c>
      <c r="P61" s="834">
        <v>483.87801570699099</v>
      </c>
      <c r="Q61" s="834">
        <v>3285.5961122684698</v>
      </c>
      <c r="R61" s="835">
        <v>4</v>
      </c>
      <c r="T61" s="805"/>
    </row>
    <row r="62" spans="1:27" s="805" customFormat="1" ht="12" customHeight="1">
      <c r="A62" s="842">
        <v>56</v>
      </c>
      <c r="B62" s="843" t="s">
        <v>1252</v>
      </c>
      <c r="C62" s="1631">
        <v>131369.99591054401</v>
      </c>
      <c r="D62" s="1631">
        <v>589.08461084999999</v>
      </c>
      <c r="E62" s="1631">
        <v>637.81000000000006</v>
      </c>
      <c r="F62" s="1631">
        <v>7000.4622551021703</v>
      </c>
      <c r="G62" s="1631">
        <v>1477.0807914219399</v>
      </c>
      <c r="H62" s="1631">
        <v>-1028.2269983757801</v>
      </c>
      <c r="I62" s="1631">
        <v>-256.74676972502601</v>
      </c>
      <c r="J62" s="1631">
        <v>-581.28593494832796</v>
      </c>
      <c r="K62" s="1631">
        <v>35242723.435043901</v>
      </c>
      <c r="L62" s="1631">
        <v>22508659.094062801</v>
      </c>
      <c r="M62" s="1632">
        <v>0.14000000000000001</v>
      </c>
      <c r="N62" s="1631">
        <v>96952.856968943801</v>
      </c>
      <c r="O62" s="1631">
        <v>5854.9052920309095</v>
      </c>
      <c r="P62" s="1631">
        <v>8231.0945913927098</v>
      </c>
      <c r="Q62" s="1631">
        <v>20331.139058177701</v>
      </c>
      <c r="R62" s="1633">
        <v>6</v>
      </c>
      <c r="T62" s="773"/>
      <c r="U62" s="773"/>
      <c r="V62" s="773"/>
      <c r="W62" s="773"/>
      <c r="X62" s="773"/>
      <c r="Y62" s="773"/>
      <c r="Z62" s="773"/>
    </row>
    <row r="63" spans="1:27" s="805" customFormat="1" ht="24" customHeight="1">
      <c r="A63" s="2191" t="s">
        <v>2278</v>
      </c>
      <c r="B63" s="2191"/>
      <c r="C63" s="2191"/>
      <c r="D63" s="2191"/>
      <c r="E63" s="2191"/>
      <c r="F63" s="2191"/>
      <c r="G63" s="2191"/>
      <c r="H63" s="2191"/>
      <c r="I63" s="2191"/>
      <c r="J63" s="2191"/>
      <c r="K63" s="2191"/>
      <c r="L63" s="2191"/>
      <c r="M63" s="2191"/>
      <c r="N63" s="2191"/>
      <c r="O63" s="2191"/>
      <c r="P63" s="2191"/>
      <c r="Q63" s="2191"/>
      <c r="R63" s="2191"/>
    </row>
    <row r="64" spans="1:27" s="805" customFormat="1" ht="12" customHeight="1">
      <c r="A64" s="805" t="s">
        <v>2279</v>
      </c>
      <c r="C64" s="845"/>
      <c r="D64" s="844"/>
      <c r="E64" s="844"/>
      <c r="F64" s="844"/>
      <c r="G64" s="844"/>
      <c r="H64" s="844"/>
      <c r="I64" s="844"/>
      <c r="J64" s="844"/>
    </row>
    <row r="65" spans="1:30" s="805" customFormat="1" ht="12" customHeight="1">
      <c r="A65" s="811"/>
      <c r="C65" s="846"/>
      <c r="D65" s="847"/>
      <c r="E65" s="847"/>
      <c r="F65" s="847"/>
      <c r="G65" s="847"/>
      <c r="H65" s="847"/>
      <c r="I65" s="847"/>
      <c r="J65" s="847"/>
      <c r="K65" s="848"/>
    </row>
    <row r="66" spans="1:30" s="805" customFormat="1" ht="12" customHeight="1">
      <c r="A66" s="811"/>
      <c r="C66" s="804"/>
      <c r="U66" s="807"/>
      <c r="V66" s="807"/>
      <c r="W66" s="807"/>
      <c r="X66" s="807"/>
      <c r="Y66" s="807"/>
      <c r="Z66" s="807"/>
      <c r="AA66" s="807"/>
      <c r="AB66" s="807"/>
      <c r="AC66" s="807"/>
      <c r="AD66" s="807"/>
    </row>
  </sheetData>
  <mergeCells count="13">
    <mergeCell ref="Q5:Q6"/>
    <mergeCell ref="R5:R6"/>
    <mergeCell ref="A63:R63"/>
    <mergeCell ref="A2:R2"/>
    <mergeCell ref="T3:T5"/>
    <mergeCell ref="B4:B6"/>
    <mergeCell ref="C5:G5"/>
    <mergeCell ref="H5:J5"/>
    <mergeCell ref="K5:L5"/>
    <mergeCell ref="M5:M6"/>
    <mergeCell ref="N5:N6"/>
    <mergeCell ref="O5:O6"/>
    <mergeCell ref="P5:P6"/>
  </mergeCells>
  <conditionalFormatting sqref="K60:L61 C15:G61 K8:L58 N8:N61">
    <cfRule type="cellIs" dxfId="3" priority="3" operator="lessThan">
      <formula>0</formula>
    </cfRule>
  </conditionalFormatting>
  <conditionalFormatting sqref="E8:G14">
    <cfRule type="cellIs" dxfId="2" priority="2" operator="lessThan">
      <formula>0</formula>
    </cfRule>
  </conditionalFormatting>
  <conditionalFormatting sqref="C8:D14">
    <cfRule type="cellIs" dxfId="1" priority="1" operator="lessThan">
      <formula>0</formula>
    </cfRule>
  </conditionalFormatting>
  <hyperlinks>
    <hyperlink ref="T1" location="ToC!A1" display="ToC" xr:uid="{6F4E2E21-0D25-460F-97A8-201B199DB87A}"/>
  </hyperlinks>
  <pageMargins left="0.70866141732283472" right="0.70866141732283472" top="0.74803149606299213" bottom="0.74803149606299213" header="0.31496062992125984" footer="0.31496062992125984"/>
  <pageSetup paperSize="9" scale="71" fitToHeight="0" orientation="landscape" r:id="rId1"/>
  <rowBreaks count="2" manualBreakCount="2">
    <brk id="14" max="17" man="1"/>
    <brk id="36" max="17"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BDF92-6B78-4864-AAF2-3C2386532F54}">
  <sheetPr>
    <tabColor rgb="FF99CCFF"/>
    <pageSetUpPr fitToPage="1"/>
  </sheetPr>
  <dimension ref="A1:Y17"/>
  <sheetViews>
    <sheetView showGridLines="0" view="pageBreakPreview" topLeftCell="A7" zoomScale="132" zoomScaleNormal="92" zoomScaleSheetLayoutView="92" workbookViewId="0">
      <selection activeCell="T16" sqref="T16"/>
    </sheetView>
  </sheetViews>
  <sheetFormatPr defaultColWidth="9" defaultRowHeight="15"/>
  <cols>
    <col min="1" max="1" width="3" style="864" customWidth="1"/>
    <col min="2" max="2" width="39.5703125" style="865" customWidth="1"/>
    <col min="3" max="3" width="8" style="865" customWidth="1"/>
    <col min="4" max="9" width="7.42578125" style="865" customWidth="1"/>
    <col min="10" max="16" width="6.7109375" style="865" customWidth="1"/>
    <col min="17" max="17" width="8.28515625" style="865" customWidth="1"/>
    <col min="18" max="18" width="8.7109375" style="865" customWidth="1"/>
    <col min="19" max="19" width="9" style="863"/>
    <col min="20" max="20" width="24.7109375" style="863" bestFit="1" customWidth="1"/>
    <col min="21" max="16384" width="9" style="863"/>
  </cols>
  <sheetData>
    <row r="1" spans="1:25" s="807" customFormat="1" ht="12" customHeight="1">
      <c r="A1" s="802" t="s">
        <v>2246</v>
      </c>
      <c r="B1" s="803"/>
      <c r="C1" s="847"/>
      <c r="D1" s="844"/>
      <c r="E1" s="844"/>
      <c r="F1" s="844"/>
      <c r="G1" s="844"/>
      <c r="H1" s="844"/>
      <c r="I1" s="844"/>
      <c r="J1" s="844"/>
      <c r="K1" s="844"/>
      <c r="L1" s="844"/>
      <c r="M1" s="844"/>
      <c r="N1" s="844"/>
      <c r="O1" s="844"/>
      <c r="P1" s="844"/>
      <c r="Q1" s="844"/>
      <c r="R1" s="844"/>
      <c r="S1" s="849"/>
      <c r="T1" s="1527" t="s">
        <v>2275</v>
      </c>
    </row>
    <row r="2" spans="1:25" s="851" customFormat="1" ht="36" customHeight="1">
      <c r="A2" s="2200" t="s">
        <v>1253</v>
      </c>
      <c r="B2" s="2201"/>
      <c r="C2" s="2201"/>
      <c r="D2" s="2201"/>
      <c r="E2" s="2201"/>
      <c r="F2" s="2201"/>
      <c r="G2" s="2201"/>
      <c r="H2" s="2201"/>
      <c r="I2" s="2201"/>
      <c r="J2" s="2201"/>
      <c r="K2" s="2201"/>
      <c r="L2" s="2201"/>
      <c r="M2" s="2201"/>
      <c r="N2" s="2201"/>
      <c r="O2" s="2201"/>
      <c r="P2" s="2201"/>
      <c r="Q2" s="2201"/>
      <c r="R2" s="2201"/>
      <c r="S2" s="850"/>
      <c r="T2" s="809"/>
    </row>
    <row r="3" spans="1:25" s="807" customFormat="1" ht="12" customHeight="1">
      <c r="A3" s="852"/>
      <c r="B3" s="853"/>
      <c r="C3" s="853"/>
      <c r="D3" s="853"/>
      <c r="E3" s="853"/>
      <c r="F3" s="853"/>
      <c r="G3" s="853"/>
      <c r="H3" s="853"/>
      <c r="I3" s="853"/>
      <c r="J3" s="853"/>
      <c r="K3" s="853"/>
      <c r="L3" s="853"/>
      <c r="M3" s="853"/>
      <c r="N3" s="853"/>
      <c r="O3" s="853"/>
      <c r="P3" s="853"/>
      <c r="Q3" s="853"/>
      <c r="R3" s="853"/>
      <c r="S3" s="849"/>
      <c r="T3" s="849"/>
    </row>
    <row r="4" spans="1:25" s="807" customFormat="1" ht="12" customHeight="1">
      <c r="A4" s="811"/>
      <c r="B4" s="854"/>
      <c r="C4" s="813" t="s">
        <v>373</v>
      </c>
      <c r="D4" s="813" t="s">
        <v>391</v>
      </c>
      <c r="E4" s="813" t="s">
        <v>408</v>
      </c>
      <c r="F4" s="813" t="s">
        <v>409</v>
      </c>
      <c r="G4" s="813" t="s">
        <v>410</v>
      </c>
      <c r="H4" s="813" t="s">
        <v>411</v>
      </c>
      <c r="I4" s="813" t="s">
        <v>412</v>
      </c>
      <c r="J4" s="813" t="s">
        <v>735</v>
      </c>
      <c r="K4" s="813" t="s">
        <v>889</v>
      </c>
      <c r="L4" s="813" t="s">
        <v>890</v>
      </c>
      <c r="M4" s="813" t="s">
        <v>891</v>
      </c>
      <c r="N4" s="813" t="s">
        <v>892</v>
      </c>
      <c r="O4" s="813" t="s">
        <v>893</v>
      </c>
      <c r="P4" s="813" t="s">
        <v>894</v>
      </c>
      <c r="Q4" s="813" t="s">
        <v>895</v>
      </c>
      <c r="R4" s="813" t="s">
        <v>1181</v>
      </c>
    </row>
    <row r="5" spans="1:25" s="807" customFormat="1" ht="12" customHeight="1">
      <c r="A5" s="811"/>
      <c r="B5" s="2195" t="s">
        <v>1254</v>
      </c>
      <c r="C5" s="2202" t="s">
        <v>1255</v>
      </c>
      <c r="D5" s="2202"/>
      <c r="E5" s="2202"/>
      <c r="F5" s="2202"/>
      <c r="G5" s="2202"/>
      <c r="H5" s="2202"/>
      <c r="I5" s="2202"/>
      <c r="J5" s="2202"/>
      <c r="K5" s="2202"/>
      <c r="L5" s="2202"/>
      <c r="M5" s="2202"/>
      <c r="N5" s="2202"/>
      <c r="O5" s="2202"/>
      <c r="P5" s="2202"/>
      <c r="Q5" s="2202"/>
      <c r="R5" s="2202"/>
      <c r="S5" s="855"/>
    </row>
    <row r="6" spans="1:25" s="807" customFormat="1" ht="24" customHeight="1">
      <c r="A6" s="811"/>
      <c r="B6" s="2195"/>
      <c r="C6" s="1951"/>
      <c r="D6" s="2190" t="s">
        <v>1256</v>
      </c>
      <c r="E6" s="2190"/>
      <c r="F6" s="2190"/>
      <c r="G6" s="2190"/>
      <c r="H6" s="2190"/>
      <c r="I6" s="2190"/>
      <c r="J6" s="2190" t="s">
        <v>1257</v>
      </c>
      <c r="K6" s="2190"/>
      <c r="L6" s="2190"/>
      <c r="M6" s="2190"/>
      <c r="N6" s="2190"/>
      <c r="O6" s="2190"/>
      <c r="P6" s="2190"/>
      <c r="Q6" s="2190" t="s">
        <v>1258</v>
      </c>
      <c r="R6" s="2190"/>
      <c r="S6" s="855"/>
    </row>
    <row r="7" spans="1:25" s="807" customFormat="1" ht="108" customHeight="1">
      <c r="A7" s="811"/>
      <c r="B7" s="2195"/>
      <c r="C7" s="1951"/>
      <c r="D7" s="1951" t="s">
        <v>1259</v>
      </c>
      <c r="E7" s="1951" t="s">
        <v>2215</v>
      </c>
      <c r="F7" s="1951" t="s">
        <v>2214</v>
      </c>
      <c r="G7" s="1951" t="s">
        <v>2217</v>
      </c>
      <c r="H7" s="1951" t="s">
        <v>2216</v>
      </c>
      <c r="I7" s="1951" t="s">
        <v>1260</v>
      </c>
      <c r="J7" s="1951" t="s">
        <v>1261</v>
      </c>
      <c r="K7" s="1951" t="s">
        <v>1262</v>
      </c>
      <c r="L7" s="1951" t="s">
        <v>1263</v>
      </c>
      <c r="M7" s="1951" t="s">
        <v>1264</v>
      </c>
      <c r="N7" s="1951" t="s">
        <v>1265</v>
      </c>
      <c r="O7" s="1951" t="s">
        <v>1266</v>
      </c>
      <c r="P7" s="1951" t="s">
        <v>1267</v>
      </c>
      <c r="Q7" s="1951"/>
      <c r="R7" s="1951" t="s">
        <v>1268</v>
      </c>
      <c r="S7" s="855"/>
    </row>
    <row r="8" spans="1:25" s="807" customFormat="1" ht="12" customHeight="1">
      <c r="A8" s="1499">
        <v>1</v>
      </c>
      <c r="B8" s="1496" t="s">
        <v>1269</v>
      </c>
      <c r="C8" s="1627">
        <v>227809.16016500001</v>
      </c>
      <c r="D8" s="1627">
        <v>30419.477034</v>
      </c>
      <c r="E8" s="1627">
        <v>141741.93959299999</v>
      </c>
      <c r="F8" s="1627">
        <v>54449.03020500001</v>
      </c>
      <c r="G8" s="1627">
        <v>800.95020599999998</v>
      </c>
      <c r="H8" s="1627">
        <v>351.01145250000002</v>
      </c>
      <c r="I8" s="1627">
        <v>46.7516745</v>
      </c>
      <c r="J8" s="1627">
        <v>7986.09</v>
      </c>
      <c r="K8" s="1627">
        <v>10858.33</v>
      </c>
      <c r="L8" s="1627">
        <v>21035.13</v>
      </c>
      <c r="M8" s="1627">
        <v>20580.419999999998</v>
      </c>
      <c r="N8" s="1627">
        <v>17437.900000000001</v>
      </c>
      <c r="O8" s="1627">
        <v>10098.540000000001</v>
      </c>
      <c r="P8" s="1627">
        <v>6798.97</v>
      </c>
      <c r="Q8" s="1627">
        <v>133013.780165</v>
      </c>
      <c r="R8" s="1628">
        <v>0.93</v>
      </c>
      <c r="S8" s="855"/>
      <c r="T8" s="857"/>
      <c r="U8" s="857"/>
      <c r="V8" s="857"/>
      <c r="W8" s="857"/>
      <c r="X8" s="857"/>
      <c r="Y8" s="857"/>
    </row>
    <row r="9" spans="1:25" s="807" customFormat="1" ht="24" customHeight="1">
      <c r="A9" s="829">
        <v>2</v>
      </c>
      <c r="B9" s="858" t="s">
        <v>1270</v>
      </c>
      <c r="C9" s="859">
        <v>46181.492106500002</v>
      </c>
      <c r="D9" s="859">
        <v>3696.483111</v>
      </c>
      <c r="E9" s="859">
        <v>26016.7740275</v>
      </c>
      <c r="F9" s="859">
        <v>16029.014502</v>
      </c>
      <c r="G9" s="859">
        <v>210.80628150000001</v>
      </c>
      <c r="H9" s="859">
        <v>211.4244525</v>
      </c>
      <c r="I9" s="859">
        <v>16.989732</v>
      </c>
      <c r="J9" s="859">
        <v>2095.3000000000002</v>
      </c>
      <c r="K9" s="859">
        <v>1722.7</v>
      </c>
      <c r="L9" s="859">
        <v>3095.39</v>
      </c>
      <c r="M9" s="859">
        <v>2573.77</v>
      </c>
      <c r="N9" s="859">
        <v>2125.1</v>
      </c>
      <c r="O9" s="859">
        <v>1332.96</v>
      </c>
      <c r="P9" s="859">
        <v>820.49</v>
      </c>
      <c r="Q9" s="1957">
        <v>32415.782106499999</v>
      </c>
      <c r="R9" s="860">
        <v>0.96</v>
      </c>
      <c r="S9" s="855"/>
    </row>
    <row r="10" spans="1:25" s="807" customFormat="1" ht="24" customHeight="1">
      <c r="A10" s="829">
        <v>3</v>
      </c>
      <c r="B10" s="858" t="s">
        <v>1271</v>
      </c>
      <c r="C10" s="859">
        <v>181626.78805850001</v>
      </c>
      <c r="D10" s="859">
        <v>26722.993923000002</v>
      </c>
      <c r="E10" s="859">
        <v>115724.3155655</v>
      </c>
      <c r="F10" s="859">
        <v>38419.985703000013</v>
      </c>
      <c r="G10" s="859">
        <v>590.14392450000003</v>
      </c>
      <c r="H10" s="859">
        <v>139.58699999999999</v>
      </c>
      <c r="I10" s="859">
        <v>29.7619425</v>
      </c>
      <c r="J10" s="859">
        <v>5890.79</v>
      </c>
      <c r="K10" s="859">
        <v>9135.6299999999992</v>
      </c>
      <c r="L10" s="859">
        <v>17939.740000000002</v>
      </c>
      <c r="M10" s="859">
        <v>18006.650000000001</v>
      </c>
      <c r="N10" s="859">
        <v>15312.65</v>
      </c>
      <c r="O10" s="859">
        <v>8765.58</v>
      </c>
      <c r="P10" s="859">
        <v>5978.48</v>
      </c>
      <c r="Q10" s="1957">
        <v>100597.26805850001</v>
      </c>
      <c r="R10" s="860">
        <v>0.92</v>
      </c>
      <c r="S10" s="855"/>
      <c r="T10" s="857"/>
    </row>
    <row r="11" spans="1:25" s="807" customFormat="1" ht="24" customHeight="1">
      <c r="A11" s="829">
        <v>4</v>
      </c>
      <c r="B11" s="841" t="s">
        <v>1272</v>
      </c>
      <c r="C11" s="859">
        <v>0.88</v>
      </c>
      <c r="D11" s="861"/>
      <c r="E11" s="859">
        <v>0.85</v>
      </c>
      <c r="F11" s="859">
        <v>0.03</v>
      </c>
      <c r="G11" s="861"/>
      <c r="H11" s="861"/>
      <c r="I11" s="861"/>
      <c r="J11" s="861"/>
      <c r="K11" s="861"/>
      <c r="L11" s="861"/>
      <c r="M11" s="861"/>
      <c r="N11" s="859">
        <v>0.15</v>
      </c>
      <c r="O11" s="859"/>
      <c r="P11" s="859"/>
      <c r="Q11" s="859">
        <v>0.73</v>
      </c>
      <c r="R11" s="860">
        <v>0.84</v>
      </c>
      <c r="S11" s="855"/>
    </row>
    <row r="12" spans="1:25" s="807" customFormat="1" ht="24" customHeight="1">
      <c r="A12" s="829">
        <v>5</v>
      </c>
      <c r="B12" s="858" t="s">
        <v>1273</v>
      </c>
      <c r="C12" s="859">
        <v>173045.09</v>
      </c>
      <c r="D12" s="859">
        <v>9501.74</v>
      </c>
      <c r="E12" s="859">
        <v>112391.05</v>
      </c>
      <c r="F12" s="859">
        <v>51011.03</v>
      </c>
      <c r="G12" s="859">
        <v>141.27000000000001</v>
      </c>
      <c r="H12" s="859"/>
      <c r="I12" s="859"/>
      <c r="J12" s="862"/>
      <c r="K12" s="1629"/>
      <c r="L12" s="1629"/>
      <c r="M12" s="1629"/>
      <c r="N12" s="1629"/>
      <c r="O12" s="1629"/>
      <c r="P12" s="1629"/>
      <c r="Q12" s="859">
        <v>124097.17</v>
      </c>
      <c r="R12" s="860">
        <v>1</v>
      </c>
      <c r="S12" s="855"/>
    </row>
    <row r="13" spans="1:25" s="807" customFormat="1" ht="12" customHeight="1">
      <c r="A13" s="1499">
        <v>6</v>
      </c>
      <c r="B13" s="1496" t="s">
        <v>1274</v>
      </c>
      <c r="C13" s="1627">
        <v>0.19</v>
      </c>
      <c r="D13" s="1627"/>
      <c r="E13" s="1627"/>
      <c r="F13" s="1627">
        <v>0.19</v>
      </c>
      <c r="G13" s="1627"/>
      <c r="H13" s="1627"/>
      <c r="I13" s="1627"/>
      <c r="J13" s="1627"/>
      <c r="K13" s="1627"/>
      <c r="L13" s="1627"/>
      <c r="M13" s="1627"/>
      <c r="N13" s="1627"/>
      <c r="O13" s="1627"/>
      <c r="P13" s="1627"/>
      <c r="Q13" s="1627">
        <v>0.19</v>
      </c>
      <c r="R13" s="1628">
        <v>0</v>
      </c>
    </row>
    <row r="14" spans="1:25" ht="24" customHeight="1">
      <c r="A14" s="829">
        <v>7</v>
      </c>
      <c r="B14" s="858" t="s">
        <v>1270</v>
      </c>
      <c r="C14" s="859">
        <v>0.19</v>
      </c>
      <c r="D14" s="859"/>
      <c r="E14" s="859"/>
      <c r="F14" s="859">
        <v>0.19</v>
      </c>
      <c r="G14" s="859"/>
      <c r="H14" s="859"/>
      <c r="I14" s="859"/>
      <c r="J14" s="859"/>
      <c r="K14" s="859"/>
      <c r="L14" s="859"/>
      <c r="M14" s="859"/>
      <c r="N14" s="859"/>
      <c r="O14" s="859"/>
      <c r="P14" s="859"/>
      <c r="Q14" s="859">
        <v>0.19</v>
      </c>
      <c r="R14" s="860">
        <v>0</v>
      </c>
    </row>
    <row r="15" spans="1:25" ht="24" customHeight="1">
      <c r="A15" s="829">
        <v>8</v>
      </c>
      <c r="B15" s="858" t="s">
        <v>1271</v>
      </c>
      <c r="C15" s="859"/>
      <c r="D15" s="859"/>
      <c r="E15" s="859"/>
      <c r="F15" s="859"/>
      <c r="G15" s="859"/>
      <c r="H15" s="859"/>
      <c r="I15" s="859"/>
      <c r="J15" s="859"/>
      <c r="K15" s="859"/>
      <c r="L15" s="859"/>
      <c r="M15" s="859"/>
      <c r="N15" s="859"/>
      <c r="O15" s="859"/>
      <c r="P15" s="859"/>
      <c r="Q15" s="859"/>
      <c r="R15" s="1958">
        <v>0</v>
      </c>
    </row>
    <row r="16" spans="1:25" s="807" customFormat="1" ht="24" customHeight="1">
      <c r="A16" s="829">
        <v>9</v>
      </c>
      <c r="B16" s="858" t="s">
        <v>1272</v>
      </c>
      <c r="C16" s="861"/>
      <c r="D16" s="861"/>
      <c r="E16" s="861"/>
      <c r="F16" s="861"/>
      <c r="G16" s="861"/>
      <c r="H16" s="861"/>
      <c r="I16" s="861"/>
      <c r="J16" s="861"/>
      <c r="K16" s="861"/>
      <c r="L16" s="861"/>
      <c r="M16" s="861"/>
      <c r="N16" s="861"/>
      <c r="O16" s="861"/>
      <c r="P16" s="861"/>
      <c r="Q16" s="861"/>
      <c r="R16" s="1958">
        <v>0</v>
      </c>
      <c r="S16" s="855"/>
    </row>
    <row r="17" spans="1:19" s="807" customFormat="1" ht="24" customHeight="1">
      <c r="A17" s="829">
        <v>10</v>
      </c>
      <c r="B17" s="858" t="s">
        <v>1273</v>
      </c>
      <c r="C17" s="859">
        <v>0.19</v>
      </c>
      <c r="D17" s="859"/>
      <c r="E17" s="859"/>
      <c r="F17" s="859">
        <v>0.19</v>
      </c>
      <c r="G17" s="859"/>
      <c r="H17" s="859"/>
      <c r="I17" s="859"/>
      <c r="J17" s="862"/>
      <c r="K17" s="862"/>
      <c r="L17" s="862"/>
      <c r="M17" s="862"/>
      <c r="N17" s="862"/>
      <c r="O17" s="862"/>
      <c r="P17" s="862"/>
      <c r="Q17" s="859">
        <v>0.19</v>
      </c>
      <c r="R17" s="860">
        <v>0</v>
      </c>
      <c r="S17" s="855"/>
    </row>
  </sheetData>
  <mergeCells count="6">
    <mergeCell ref="A2:R2"/>
    <mergeCell ref="B5:B7"/>
    <mergeCell ref="C5:R5"/>
    <mergeCell ref="D6:I6"/>
    <mergeCell ref="J6:P6"/>
    <mergeCell ref="Q6:R6"/>
  </mergeCells>
  <conditionalFormatting sqref="K12:P12">
    <cfRule type="cellIs" dxfId="0" priority="1" operator="lessThan">
      <formula>0</formula>
    </cfRule>
  </conditionalFormatting>
  <hyperlinks>
    <hyperlink ref="T1" location="ToC!A1" display="ToC" xr:uid="{E2ADE66E-4486-4EAA-A5DC-BC0CD73AA039}"/>
  </hyperlinks>
  <pageMargins left="0.70866141732283472" right="0.70866141732283472" top="0.74803149606299213" bottom="0.74803149606299213" header="0.31496062992125984" footer="0.31496062992125984"/>
  <pageSetup paperSize="9" scale="82"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E2C6-FEE0-4B0A-89A2-255D26AFCC9B}">
  <sheetPr codeName="Sheet77">
    <tabColor rgb="FF99CCFF"/>
    <pageSetUpPr fitToPage="1"/>
  </sheetPr>
  <dimension ref="A1:H7"/>
  <sheetViews>
    <sheetView view="pageBreakPreview" zoomScaleNormal="130" zoomScaleSheetLayoutView="100" workbookViewId="0">
      <selection activeCell="H1" sqref="H1"/>
    </sheetView>
  </sheetViews>
  <sheetFormatPr defaultColWidth="9.7109375" defaultRowHeight="15"/>
  <cols>
    <col min="1" max="1" width="6.7109375" style="865" customWidth="1"/>
    <col min="2" max="2" width="21.5703125" style="865" customWidth="1"/>
    <col min="3" max="3" width="23.5703125" style="865" customWidth="1"/>
    <col min="4" max="6" width="21.5703125" style="865" customWidth="1"/>
    <col min="7" max="7" width="9.7109375" style="863"/>
    <col min="8" max="8" width="26" style="863" bestFit="1" customWidth="1"/>
    <col min="9" max="16384" width="9.7109375" style="863"/>
  </cols>
  <sheetData>
    <row r="1" spans="1:8" ht="12" customHeight="1">
      <c r="A1" s="802" t="s">
        <v>2247</v>
      </c>
      <c r="B1" s="866"/>
      <c r="H1" s="1527" t="s">
        <v>2275</v>
      </c>
    </row>
    <row r="2" spans="1:8" ht="24" customHeight="1">
      <c r="A2" s="2200" t="s">
        <v>1275</v>
      </c>
      <c r="B2" s="2200"/>
      <c r="C2" s="2200"/>
      <c r="D2" s="2200"/>
      <c r="E2" s="2200"/>
      <c r="F2" s="2200"/>
      <c r="H2" s="809"/>
    </row>
    <row r="3" spans="1:8" ht="12" customHeight="1"/>
    <row r="4" spans="1:8" ht="12" customHeight="1">
      <c r="B4" s="867" t="s">
        <v>373</v>
      </c>
      <c r="C4" s="867" t="s">
        <v>391</v>
      </c>
      <c r="D4" s="867" t="s">
        <v>408</v>
      </c>
      <c r="E4" s="867" t="s">
        <v>409</v>
      </c>
      <c r="F4" s="867" t="s">
        <v>410</v>
      </c>
    </row>
    <row r="5" spans="1:8" ht="48" customHeight="1">
      <c r="A5" s="868"/>
      <c r="B5" s="815" t="s">
        <v>1276</v>
      </c>
      <c r="C5" s="815" t="s">
        <v>1277</v>
      </c>
      <c r="D5" s="815" t="s">
        <v>1278</v>
      </c>
      <c r="E5" s="815" t="s">
        <v>1279</v>
      </c>
      <c r="F5" s="815" t="s">
        <v>1280</v>
      </c>
    </row>
    <row r="6" spans="1:8" ht="12" customHeight="1">
      <c r="A6" s="811">
        <v>1</v>
      </c>
      <c r="D6" s="869"/>
      <c r="E6" s="869"/>
    </row>
    <row r="7" spans="1:8" ht="12" customHeight="1">
      <c r="A7" s="865" t="s">
        <v>1281</v>
      </c>
      <c r="E7" s="94"/>
    </row>
  </sheetData>
  <mergeCells count="1">
    <mergeCell ref="A2:F2"/>
  </mergeCells>
  <hyperlinks>
    <hyperlink ref="H1" location="ToC!A1" display="ToC" xr:uid="{2A8E5D4F-C0A6-490C-893D-8FBBF7439955}"/>
  </hyperlinks>
  <pageMargins left="0.70866141732283472" right="0.70866141732283472" top="0.74803149606299213" bottom="0.74803149606299213" header="0.31496062992125984" footer="0.31496062992125984"/>
  <pageSetup paperSize="9" scale="75"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E902-69A8-41AA-AAA5-225288C6D985}">
  <sheetPr codeName="Sheet78">
    <tabColor rgb="FF99CCFF"/>
    <pageSetUpPr fitToPage="1"/>
  </sheetPr>
  <dimension ref="A1:R24"/>
  <sheetViews>
    <sheetView showGridLines="0" view="pageBreakPreview" zoomScaleNormal="90" zoomScaleSheetLayoutView="100" workbookViewId="0">
      <selection activeCell="A2" sqref="A2:P2"/>
    </sheetView>
  </sheetViews>
  <sheetFormatPr defaultColWidth="9.28515625" defaultRowHeight="12"/>
  <cols>
    <col min="1" max="1" width="3" style="865" customWidth="1"/>
    <col min="2" max="2" width="29.85546875" style="865" customWidth="1"/>
    <col min="3" max="16" width="9.85546875" style="865" customWidth="1"/>
    <col min="17" max="17" width="9.28515625" style="865"/>
    <col min="18" max="18" width="25.42578125" style="865" bestFit="1" customWidth="1"/>
    <col min="19" max="16384" width="9.28515625" style="865"/>
  </cols>
  <sheetData>
    <row r="1" spans="1:18" ht="12" customHeight="1">
      <c r="A1" s="1534" t="s">
        <v>2248</v>
      </c>
      <c r="B1" s="1535"/>
      <c r="C1" s="1536"/>
      <c r="D1" s="1536"/>
      <c r="E1" s="1536"/>
      <c r="F1" s="1536"/>
      <c r="G1" s="1536"/>
      <c r="H1" s="1536"/>
      <c r="I1" s="1536"/>
      <c r="J1" s="1536"/>
      <c r="K1" s="1536"/>
      <c r="L1" s="1536"/>
      <c r="M1" s="1536"/>
      <c r="N1" s="1536"/>
      <c r="O1" s="1536"/>
      <c r="P1" s="1536"/>
      <c r="R1" s="1527" t="s">
        <v>2275</v>
      </c>
    </row>
    <row r="2" spans="1:18" ht="168" customHeight="1">
      <c r="A2" s="2200" t="s">
        <v>1282</v>
      </c>
      <c r="B2" s="2201"/>
      <c r="C2" s="2201"/>
      <c r="D2" s="2201"/>
      <c r="E2" s="2201"/>
      <c r="F2" s="2201"/>
      <c r="G2" s="2201"/>
      <c r="H2" s="2201"/>
      <c r="I2" s="2201"/>
      <c r="J2" s="2201"/>
      <c r="K2" s="2201"/>
      <c r="L2" s="2201"/>
      <c r="M2" s="2201"/>
      <c r="N2" s="2201"/>
      <c r="O2" s="2201"/>
      <c r="P2" s="2201"/>
      <c r="R2" s="809"/>
    </row>
    <row r="3" spans="1:18" ht="12" customHeight="1"/>
    <row r="4" spans="1:18" ht="12" customHeight="1">
      <c r="A4" s="870"/>
      <c r="B4" s="1520" t="s">
        <v>373</v>
      </c>
      <c r="C4" s="813" t="s">
        <v>391</v>
      </c>
      <c r="D4" s="813" t="s">
        <v>408</v>
      </c>
      <c r="E4" s="813" t="s">
        <v>409</v>
      </c>
      <c r="F4" s="813" t="s">
        <v>410</v>
      </c>
      <c r="G4" s="813" t="s">
        <v>411</v>
      </c>
      <c r="H4" s="813" t="s">
        <v>412</v>
      </c>
      <c r="I4" s="813" t="s">
        <v>735</v>
      </c>
      <c r="J4" s="813" t="s">
        <v>889</v>
      </c>
      <c r="K4" s="813" t="s">
        <v>890</v>
      </c>
      <c r="L4" s="813" t="s">
        <v>891</v>
      </c>
      <c r="M4" s="813" t="s">
        <v>892</v>
      </c>
      <c r="N4" s="813" t="s">
        <v>893</v>
      </c>
      <c r="O4" s="813" t="s">
        <v>894</v>
      </c>
      <c r="P4" s="813" t="s">
        <v>1283</v>
      </c>
    </row>
    <row r="5" spans="1:18" ht="12" customHeight="1">
      <c r="A5" s="870"/>
      <c r="B5" s="2196" t="s">
        <v>1284</v>
      </c>
      <c r="C5" s="2204" t="s">
        <v>1182</v>
      </c>
      <c r="D5" s="2205"/>
      <c r="E5" s="2205"/>
      <c r="F5" s="2205"/>
      <c r="G5" s="2205"/>
      <c r="H5" s="2205"/>
      <c r="I5" s="2205"/>
      <c r="J5" s="2205"/>
      <c r="K5" s="2205"/>
      <c r="L5" s="2205"/>
      <c r="M5" s="2205"/>
      <c r="N5" s="2205"/>
      <c r="O5" s="2205"/>
      <c r="P5" s="2205"/>
    </row>
    <row r="6" spans="1:18" ht="12" customHeight="1">
      <c r="A6" s="870"/>
      <c r="B6" s="2198"/>
      <c r="C6" s="1505"/>
      <c r="D6" s="2206" t="s">
        <v>1285</v>
      </c>
      <c r="E6" s="2207"/>
      <c r="F6" s="2207"/>
      <c r="G6" s="2207"/>
      <c r="H6" s="2207"/>
      <c r="I6" s="2207"/>
      <c r="J6" s="2207"/>
      <c r="K6" s="2207"/>
      <c r="L6" s="2207"/>
      <c r="M6" s="2207"/>
      <c r="N6" s="2207"/>
      <c r="O6" s="2207"/>
      <c r="P6" s="2207"/>
    </row>
    <row r="7" spans="1:18" ht="48" customHeight="1">
      <c r="A7" s="870"/>
      <c r="B7" s="2198"/>
      <c r="C7" s="1505"/>
      <c r="D7" s="2206" t="s">
        <v>1286</v>
      </c>
      <c r="E7" s="2207"/>
      <c r="F7" s="2207"/>
      <c r="G7" s="2207"/>
      <c r="H7" s="2207"/>
      <c r="I7" s="2207" t="s">
        <v>1287</v>
      </c>
      <c r="J7" s="2207" t="s">
        <v>1288</v>
      </c>
      <c r="K7" s="2207" t="s">
        <v>1289</v>
      </c>
      <c r="L7" s="2207" t="s">
        <v>1195</v>
      </c>
      <c r="M7" s="2208" t="s">
        <v>1194</v>
      </c>
      <c r="N7" s="2203" t="s">
        <v>897</v>
      </c>
      <c r="O7" s="2203"/>
      <c r="P7" s="2203"/>
    </row>
    <row r="8" spans="1:18" ht="60" customHeight="1">
      <c r="A8" s="870"/>
      <c r="B8" s="2190"/>
      <c r="C8" s="1507"/>
      <c r="D8" s="1506" t="s">
        <v>1186</v>
      </c>
      <c r="E8" s="892" t="s">
        <v>1187</v>
      </c>
      <c r="F8" s="892" t="s">
        <v>1188</v>
      </c>
      <c r="G8" s="892" t="s">
        <v>1189</v>
      </c>
      <c r="H8" s="892" t="s">
        <v>1190</v>
      </c>
      <c r="I8" s="2207"/>
      <c r="J8" s="2207"/>
      <c r="K8" s="2207"/>
      <c r="L8" s="2207"/>
      <c r="M8" s="2207"/>
      <c r="N8" s="1521"/>
      <c r="O8" s="892" t="s">
        <v>1290</v>
      </c>
      <c r="P8" s="892" t="s">
        <v>1194</v>
      </c>
    </row>
    <row r="9" spans="1:18" ht="12" customHeight="1">
      <c r="A9" s="871">
        <v>1</v>
      </c>
      <c r="B9" s="872" t="s">
        <v>1198</v>
      </c>
      <c r="C9" s="1616">
        <v>8337.1404714386299</v>
      </c>
      <c r="D9" s="1617"/>
      <c r="E9" s="1617"/>
      <c r="F9" s="1617"/>
      <c r="G9" s="1617"/>
      <c r="H9" s="1618"/>
      <c r="I9" s="1619"/>
      <c r="J9" s="1620"/>
      <c r="K9" s="1619"/>
      <c r="L9" s="1620"/>
      <c r="M9" s="1620"/>
      <c r="N9" s="1621"/>
      <c r="O9" s="1622"/>
      <c r="P9" s="1622"/>
    </row>
    <row r="10" spans="1:18" ht="12" customHeight="1">
      <c r="A10" s="865">
        <v>2</v>
      </c>
      <c r="B10" s="873" t="s">
        <v>1199</v>
      </c>
      <c r="C10" s="875">
        <v>634.24037827166705</v>
      </c>
      <c r="D10" s="875"/>
      <c r="E10" s="875"/>
      <c r="F10" s="875"/>
      <c r="G10" s="875"/>
      <c r="H10" s="874"/>
      <c r="I10" s="878"/>
      <c r="J10" s="859"/>
      <c r="K10" s="878"/>
      <c r="L10" s="859"/>
      <c r="M10" s="859"/>
      <c r="N10" s="1623"/>
      <c r="O10" s="1623"/>
      <c r="P10" s="1624"/>
    </row>
    <row r="11" spans="1:18" ht="12" customHeight="1">
      <c r="A11" s="865">
        <v>3</v>
      </c>
      <c r="B11" s="873" t="s">
        <v>1205</v>
      </c>
      <c r="C11" s="875">
        <v>15242.72570563</v>
      </c>
      <c r="D11" s="875"/>
      <c r="E11" s="875"/>
      <c r="F11" s="875"/>
      <c r="G11" s="875"/>
      <c r="H11" s="1625"/>
      <c r="I11" s="878"/>
      <c r="J11" s="859"/>
      <c r="K11" s="878"/>
      <c r="L11" s="859"/>
      <c r="M11" s="859"/>
      <c r="N11" s="1623"/>
      <c r="O11" s="1623"/>
      <c r="P11" s="1623"/>
    </row>
    <row r="12" spans="1:18" ht="24" customHeight="1">
      <c r="A12" s="874">
        <v>4</v>
      </c>
      <c r="B12" s="873" t="s">
        <v>1230</v>
      </c>
      <c r="C12" s="875">
        <v>5672.6061752939304</v>
      </c>
      <c r="D12" s="875"/>
      <c r="E12" s="875"/>
      <c r="F12" s="875"/>
      <c r="G12" s="875"/>
      <c r="H12" s="1625"/>
      <c r="I12" s="878"/>
      <c r="J12" s="859"/>
      <c r="K12" s="878"/>
      <c r="L12" s="859"/>
      <c r="M12" s="859"/>
      <c r="N12" s="1623"/>
      <c r="O12" s="1623"/>
      <c r="P12" s="1624"/>
    </row>
    <row r="13" spans="1:18" ht="24" customHeight="1">
      <c r="A13" s="874">
        <v>5</v>
      </c>
      <c r="B13" s="873" t="s">
        <v>1235</v>
      </c>
      <c r="C13" s="875">
        <v>1563.64140531614</v>
      </c>
      <c r="D13" s="875"/>
      <c r="E13" s="875"/>
      <c r="F13" s="875"/>
      <c r="G13" s="875"/>
      <c r="H13" s="1625"/>
      <c r="I13" s="878"/>
      <c r="J13" s="859"/>
      <c r="K13" s="878"/>
      <c r="L13" s="859"/>
      <c r="M13" s="859"/>
      <c r="N13" s="1623"/>
      <c r="O13" s="1623"/>
      <c r="P13" s="1623"/>
    </row>
    <row r="14" spans="1:18" ht="12" customHeight="1">
      <c r="A14" s="865">
        <v>6</v>
      </c>
      <c r="B14" s="873" t="s">
        <v>1236</v>
      </c>
      <c r="C14" s="875">
        <v>7842.4298441475803</v>
      </c>
      <c r="D14" s="875"/>
      <c r="E14" s="875"/>
      <c r="F14" s="875"/>
      <c r="G14" s="875"/>
      <c r="H14" s="1625"/>
      <c r="I14" s="878"/>
      <c r="J14" s="859"/>
      <c r="K14" s="878"/>
      <c r="L14" s="859"/>
      <c r="M14" s="859"/>
      <c r="N14" s="1623"/>
      <c r="O14" s="1623"/>
      <c r="P14" s="1623"/>
    </row>
    <row r="15" spans="1:18" ht="24" customHeight="1">
      <c r="A15" s="874">
        <v>7</v>
      </c>
      <c r="B15" s="873" t="s">
        <v>1240</v>
      </c>
      <c r="C15" s="875">
        <v>11731.958859128999</v>
      </c>
      <c r="D15" s="875"/>
      <c r="E15" s="875"/>
      <c r="F15" s="875"/>
      <c r="G15" s="875"/>
      <c r="H15" s="1625"/>
      <c r="I15" s="878"/>
      <c r="J15" s="859"/>
      <c r="K15" s="878"/>
      <c r="L15" s="859"/>
      <c r="M15" s="859"/>
      <c r="N15" s="1623"/>
      <c r="O15" s="1623"/>
      <c r="P15" s="1623"/>
    </row>
    <row r="16" spans="1:18" ht="12" customHeight="1">
      <c r="A16" s="865">
        <v>8</v>
      </c>
      <c r="B16" s="873" t="s">
        <v>1241</v>
      </c>
      <c r="C16" s="875">
        <v>8750.3646790265902</v>
      </c>
      <c r="D16" s="875"/>
      <c r="E16" s="875"/>
      <c r="F16" s="875"/>
      <c r="G16" s="875"/>
      <c r="H16" s="1625"/>
      <c r="I16" s="878"/>
      <c r="J16" s="859"/>
      <c r="K16" s="878"/>
      <c r="L16" s="859"/>
      <c r="M16" s="859"/>
      <c r="N16" s="1623"/>
      <c r="O16" s="1623"/>
      <c r="P16" s="1623"/>
    </row>
    <row r="17" spans="1:16" ht="12" customHeight="1">
      <c r="A17" s="865">
        <v>9</v>
      </c>
      <c r="B17" s="873" t="s">
        <v>1248</v>
      </c>
      <c r="C17" s="875">
        <v>46461.8436843116</v>
      </c>
      <c r="D17" s="875"/>
      <c r="E17" s="875"/>
      <c r="F17" s="875"/>
      <c r="G17" s="875"/>
      <c r="H17" s="1625"/>
      <c r="I17" s="878"/>
      <c r="J17" s="859"/>
      <c r="K17" s="878"/>
      <c r="L17" s="859"/>
      <c r="M17" s="859"/>
      <c r="N17" s="1623"/>
      <c r="O17" s="1623"/>
      <c r="P17" s="1623"/>
    </row>
    <row r="18" spans="1:16" ht="24" customHeight="1">
      <c r="A18" s="874">
        <v>10</v>
      </c>
      <c r="B18" s="873" t="s">
        <v>1291</v>
      </c>
      <c r="C18" s="876">
        <v>181627</v>
      </c>
      <c r="D18" s="877">
        <v>424.61</v>
      </c>
      <c r="E18" s="877">
        <v>237.81</v>
      </c>
      <c r="F18" s="877">
        <v>836.65</v>
      </c>
      <c r="G18" s="877">
        <v>4179.76</v>
      </c>
      <c r="H18" s="859">
        <v>27.38</v>
      </c>
      <c r="I18" s="878">
        <v>2260.9299999999998</v>
      </c>
      <c r="J18" s="859">
        <v>1891.12</v>
      </c>
      <c r="K18" s="878">
        <v>1526.76</v>
      </c>
      <c r="L18" s="859">
        <v>204.41</v>
      </c>
      <c r="M18" s="859">
        <v>33.869999999999997</v>
      </c>
      <c r="N18" s="877">
        <v>-84.15</v>
      </c>
      <c r="O18" s="877">
        <v>-32.58</v>
      </c>
      <c r="P18" s="877">
        <v>-44.12</v>
      </c>
    </row>
    <row r="19" spans="1:16" ht="24" customHeight="1">
      <c r="A19" s="874">
        <v>11</v>
      </c>
      <c r="B19" s="873" t="s">
        <v>1292</v>
      </c>
      <c r="C19" s="877">
        <v>46181</v>
      </c>
      <c r="D19" s="877">
        <v>600.09</v>
      </c>
      <c r="E19" s="877">
        <v>83.06</v>
      </c>
      <c r="F19" s="877">
        <v>283.20999999999998</v>
      </c>
      <c r="G19" s="877">
        <v>307.94</v>
      </c>
      <c r="H19" s="859">
        <v>12.01</v>
      </c>
      <c r="I19" s="878">
        <v>419.68</v>
      </c>
      <c r="J19" s="859">
        <v>483.82</v>
      </c>
      <c r="K19" s="878">
        <v>370.81</v>
      </c>
      <c r="L19" s="859">
        <v>81.010000000000005</v>
      </c>
      <c r="M19" s="859">
        <v>19.46</v>
      </c>
      <c r="N19" s="877">
        <v>-65.22</v>
      </c>
      <c r="O19" s="877">
        <v>-25.68</v>
      </c>
      <c r="P19" s="877">
        <v>-33.49</v>
      </c>
    </row>
    <row r="20" spans="1:16" ht="12" customHeight="1">
      <c r="A20" s="865">
        <v>12</v>
      </c>
      <c r="B20" s="873" t="s">
        <v>1293</v>
      </c>
      <c r="C20" s="859">
        <v>0.88</v>
      </c>
      <c r="D20" s="1624"/>
      <c r="E20" s="1624"/>
      <c r="F20" s="1624"/>
      <c r="G20" s="1624"/>
      <c r="H20" s="1624"/>
      <c r="I20" s="1624"/>
      <c r="J20" s="1626"/>
      <c r="K20" s="1624"/>
      <c r="L20" s="1624"/>
      <c r="M20" s="1624"/>
      <c r="N20" s="1624"/>
      <c r="O20" s="1624"/>
      <c r="P20" s="1624"/>
    </row>
    <row r="21" spans="1:16" ht="24" customHeight="1">
      <c r="A21" s="874">
        <v>13</v>
      </c>
      <c r="B21" s="873" t="s">
        <v>1294</v>
      </c>
      <c r="C21" s="877">
        <v>25133</v>
      </c>
      <c r="D21" s="874"/>
      <c r="E21" s="874"/>
      <c r="F21" s="874"/>
      <c r="G21" s="874"/>
      <c r="H21" s="874"/>
      <c r="I21" s="874"/>
      <c r="J21" s="874"/>
      <c r="K21" s="874"/>
      <c r="L21" s="874"/>
      <c r="M21" s="874"/>
      <c r="N21" s="874"/>
      <c r="O21" s="874"/>
      <c r="P21" s="874"/>
    </row>
    <row r="22" spans="1:16" ht="12" customHeight="1"/>
    <row r="23" spans="1:16" ht="12" customHeight="1">
      <c r="C23" s="774"/>
      <c r="J23" s="879"/>
    </row>
    <row r="24" spans="1:16">
      <c r="J24" s="880"/>
    </row>
  </sheetData>
  <mergeCells count="11">
    <mergeCell ref="N7:P7"/>
    <mergeCell ref="A2:P2"/>
    <mergeCell ref="B5:B8"/>
    <mergeCell ref="C5:P5"/>
    <mergeCell ref="D6:P6"/>
    <mergeCell ref="D7:H7"/>
    <mergeCell ref="I7:I8"/>
    <mergeCell ref="J7:J8"/>
    <mergeCell ref="K7:K8"/>
    <mergeCell ref="L7:L8"/>
    <mergeCell ref="M7:M8"/>
  </mergeCells>
  <hyperlinks>
    <hyperlink ref="R1" location="ToC!A1" display="ToC" xr:uid="{27F0C0DA-AD72-43C1-9420-6CCADBD72E74}"/>
  </hyperlinks>
  <pageMargins left="0.70866141732283472" right="0.70866141732283472" top="0.74803149606299213" bottom="0.74803149606299213" header="0.31496062992125984" footer="0.31496062992125984"/>
  <pageSetup paperSize="9" scale="77"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DA0B-5847-4017-BF22-023B3DD3BC2C}">
  <sheetPr codeName="Sheet79">
    <tabColor rgb="FF99CCFF"/>
    <pageSetUpPr fitToPage="1"/>
  </sheetPr>
  <dimension ref="A1:G8"/>
  <sheetViews>
    <sheetView showGridLines="0" view="pageBreakPreview" zoomScaleNormal="100" zoomScaleSheetLayoutView="100" workbookViewId="0">
      <selection activeCell="G1" sqref="G1"/>
    </sheetView>
  </sheetViews>
  <sheetFormatPr defaultColWidth="9.5703125" defaultRowHeight="15"/>
  <cols>
    <col min="1" max="1" width="9.5703125" style="863"/>
    <col min="2" max="2" width="21" style="863" customWidth="1"/>
    <col min="3" max="5" width="27.85546875" style="863" customWidth="1"/>
    <col min="6" max="6" width="9.5703125" style="863" bestFit="1" customWidth="1"/>
    <col min="7" max="7" width="25.42578125" style="863" bestFit="1" customWidth="1"/>
    <col min="8" max="16384" width="9.5703125" style="863"/>
  </cols>
  <sheetData>
    <row r="1" spans="1:7" ht="12" customHeight="1">
      <c r="A1" s="1534" t="s">
        <v>2249</v>
      </c>
      <c r="B1" s="1537"/>
      <c r="C1" s="1537"/>
      <c r="D1" s="1537"/>
      <c r="E1" s="1537"/>
      <c r="G1" s="1527" t="s">
        <v>2275</v>
      </c>
    </row>
    <row r="2" spans="1:7" ht="12" customHeight="1">
      <c r="A2" s="866" t="s">
        <v>1295</v>
      </c>
      <c r="G2" s="809"/>
    </row>
    <row r="3" spans="1:7" ht="12" customHeight="1">
      <c r="A3" s="865"/>
      <c r="B3" s="865"/>
      <c r="C3" s="865"/>
      <c r="D3" s="865"/>
      <c r="E3" s="865"/>
    </row>
    <row r="4" spans="1:7" ht="12" customHeight="1">
      <c r="A4" s="865"/>
      <c r="B4" s="2209" t="s">
        <v>1296</v>
      </c>
      <c r="C4" s="2209"/>
      <c r="D4" s="2210"/>
      <c r="E4" s="2211" t="s">
        <v>1297</v>
      </c>
      <c r="G4" s="2194"/>
    </row>
    <row r="5" spans="1:7" ht="24" customHeight="1">
      <c r="A5" s="868"/>
      <c r="B5" s="815" t="s">
        <v>1298</v>
      </c>
      <c r="C5" s="815" t="s">
        <v>1299</v>
      </c>
      <c r="D5" s="815" t="s">
        <v>1300</v>
      </c>
      <c r="E5" s="2199"/>
      <c r="G5" s="2194"/>
    </row>
    <row r="6" spans="1:7" ht="12" customHeight="1">
      <c r="A6" s="866" t="s">
        <v>1301</v>
      </c>
      <c r="B6" s="1614">
        <v>1.9589985708988202E-2</v>
      </c>
      <c r="C6" s="1615">
        <v>6.2551532865582095E-5</v>
      </c>
      <c r="D6" s="881">
        <v>1.9650980165070005E-2</v>
      </c>
      <c r="E6" s="881">
        <v>0.72630842824432584</v>
      </c>
      <c r="G6" s="2194"/>
    </row>
    <row r="7" spans="1:7" ht="12" customHeight="1">
      <c r="A7" s="866" t="s">
        <v>1302</v>
      </c>
      <c r="B7" s="882"/>
      <c r="C7" s="882"/>
      <c r="D7" s="883"/>
      <c r="E7" s="883"/>
      <c r="G7" s="2194"/>
    </row>
    <row r="8" spans="1:7" ht="12" customHeight="1">
      <c r="A8" s="884" t="s">
        <v>1303</v>
      </c>
      <c r="B8" s="885"/>
      <c r="C8" s="886"/>
      <c r="D8" s="886"/>
      <c r="E8" s="865"/>
      <c r="G8" s="2194"/>
    </row>
  </sheetData>
  <mergeCells count="3">
    <mergeCell ref="B4:D4"/>
    <mergeCell ref="E4:E5"/>
    <mergeCell ref="G4:G8"/>
  </mergeCells>
  <hyperlinks>
    <hyperlink ref="G1" location="ToC!A1" display="ToC" xr:uid="{6058192B-DEDB-400F-A8A1-FB15A6D8AE72}"/>
  </hyperlinks>
  <pageMargins left="0.70866141732283472" right="0.70866141732283472" top="0.74803149606299213" bottom="0.74803149606299213" header="0.31496062992125984" footer="0.31496062992125984"/>
  <pageSetup paperSize="9" scale="76"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583E-689F-4DC2-93FB-10967F77B795}">
  <sheetPr codeName="Sheet80">
    <tabColor rgb="FF99CCFF"/>
    <pageSetUpPr fitToPage="1"/>
  </sheetPr>
  <dimension ref="A1:AB312"/>
  <sheetViews>
    <sheetView showGridLines="0" view="pageBreakPreview" zoomScaleNormal="100" zoomScaleSheetLayoutView="100" workbookViewId="0">
      <selection activeCell="D5" sqref="D5:R5"/>
    </sheetView>
  </sheetViews>
  <sheetFormatPr defaultColWidth="9.28515625" defaultRowHeight="15"/>
  <cols>
    <col min="1" max="1" width="3.28515625" style="888" customWidth="1"/>
    <col min="2" max="2" width="39.5703125" style="887" customWidth="1"/>
    <col min="3" max="3" width="10.7109375" style="887" customWidth="1"/>
    <col min="4" max="5" width="8.140625" style="887" customWidth="1"/>
    <col min="6" max="6" width="8.7109375" style="887" customWidth="1"/>
    <col min="7" max="7" width="9.140625" style="887" customWidth="1"/>
    <col min="8" max="8" width="8.140625" style="887" customWidth="1"/>
    <col min="9" max="9" width="5.5703125" style="887" customWidth="1"/>
    <col min="10" max="10" width="8.140625" style="887" customWidth="1"/>
    <col min="11" max="12" width="8.7109375" style="887" customWidth="1"/>
    <col min="13" max="14" width="8.140625" style="887" customWidth="1"/>
    <col min="15" max="15" width="6.85546875" style="887" customWidth="1"/>
    <col min="16" max="16" width="8.7109375" style="887" customWidth="1"/>
    <col min="17" max="17" width="9.28515625" style="887" customWidth="1"/>
    <col min="18" max="18" width="8.140625" style="887" customWidth="1"/>
    <col min="19" max="19" width="8" style="887" customWidth="1"/>
    <col min="20" max="20" width="26" style="887" bestFit="1" customWidth="1"/>
    <col min="21" max="22" width="9.28515625" style="887"/>
    <col min="23" max="23" width="10.42578125" style="887" bestFit="1" customWidth="1"/>
    <col min="24" max="16384" width="9.28515625" style="887"/>
  </cols>
  <sheetData>
    <row r="1" spans="1:28" ht="12" customHeight="1">
      <c r="A1" s="1538" t="s">
        <v>2250</v>
      </c>
      <c r="B1" s="1539"/>
      <c r="C1" s="1539"/>
      <c r="D1" s="1539"/>
      <c r="E1" s="1539"/>
      <c r="F1" s="1539"/>
      <c r="G1" s="1539"/>
      <c r="H1" s="1539"/>
      <c r="I1" s="1539"/>
      <c r="J1" s="1539"/>
      <c r="K1" s="1539"/>
      <c r="L1" s="1539"/>
      <c r="M1" s="1539"/>
      <c r="N1" s="1539"/>
      <c r="O1" s="1539"/>
      <c r="P1" s="1539"/>
      <c r="Q1" s="1539"/>
      <c r="R1" s="1539"/>
      <c r="S1" s="2212"/>
      <c r="T1" s="1527" t="s">
        <v>2275</v>
      </c>
    </row>
    <row r="2" spans="1:28" ht="36" customHeight="1">
      <c r="A2" s="2213" t="s">
        <v>1304</v>
      </c>
      <c r="B2" s="2213"/>
      <c r="C2" s="2213"/>
      <c r="D2" s="2213"/>
      <c r="E2" s="2213"/>
      <c r="F2" s="2213"/>
      <c r="G2" s="2213"/>
      <c r="H2" s="2213"/>
      <c r="I2" s="2213"/>
      <c r="J2" s="2213"/>
      <c r="K2" s="2213"/>
      <c r="L2" s="2213"/>
      <c r="M2" s="2213"/>
      <c r="N2" s="2213"/>
      <c r="O2" s="2213"/>
      <c r="P2" s="2213"/>
      <c r="Q2" s="2213"/>
      <c r="R2" s="2213"/>
      <c r="S2" s="2212"/>
      <c r="T2" s="809"/>
    </row>
    <row r="3" spans="1:28" ht="12" customHeight="1">
      <c r="S3" s="2212"/>
    </row>
    <row r="4" spans="1:28" s="888" customFormat="1" ht="12" customHeight="1">
      <c r="A4" s="811"/>
      <c r="B4" s="889"/>
      <c r="C4" s="890" t="s">
        <v>373</v>
      </c>
      <c r="D4" s="813" t="s">
        <v>391</v>
      </c>
      <c r="E4" s="813" t="s">
        <v>408</v>
      </c>
      <c r="F4" s="813" t="s">
        <v>409</v>
      </c>
      <c r="G4" s="813" t="s">
        <v>410</v>
      </c>
      <c r="H4" s="813" t="s">
        <v>411</v>
      </c>
      <c r="I4" s="813" t="s">
        <v>412</v>
      </c>
      <c r="J4" s="813" t="s">
        <v>735</v>
      </c>
      <c r="K4" s="813" t="s">
        <v>889</v>
      </c>
      <c r="L4" s="813" t="s">
        <v>890</v>
      </c>
      <c r="M4" s="813" t="s">
        <v>891</v>
      </c>
      <c r="N4" s="813" t="s">
        <v>892</v>
      </c>
      <c r="O4" s="813" t="s">
        <v>893</v>
      </c>
      <c r="P4" s="813" t="s">
        <v>894</v>
      </c>
      <c r="Q4" s="813" t="s">
        <v>895</v>
      </c>
      <c r="R4" s="813" t="s">
        <v>1181</v>
      </c>
      <c r="S4" s="2212"/>
    </row>
    <row r="5" spans="1:28" ht="12" customHeight="1">
      <c r="B5" s="2214" t="s">
        <v>372</v>
      </c>
      <c r="C5" s="2189" t="s">
        <v>1305</v>
      </c>
      <c r="D5" s="2202" t="s">
        <v>374</v>
      </c>
      <c r="E5" s="2202"/>
      <c r="F5" s="2202"/>
      <c r="G5" s="2202"/>
      <c r="H5" s="2202"/>
      <c r="I5" s="2202"/>
      <c r="J5" s="2202"/>
      <c r="K5" s="2202"/>
      <c r="L5" s="2202"/>
      <c r="M5" s="2202"/>
      <c r="N5" s="2202"/>
      <c r="O5" s="2202"/>
      <c r="P5" s="2202"/>
      <c r="Q5" s="2202"/>
      <c r="R5" s="2202"/>
      <c r="S5" s="2212"/>
      <c r="T5" s="2194"/>
    </row>
    <row r="6" spans="1:28" ht="12" customHeight="1">
      <c r="A6" s="811"/>
      <c r="B6" s="2214"/>
      <c r="C6" s="2195"/>
      <c r="D6" s="2208" t="s">
        <v>1306</v>
      </c>
      <c r="E6" s="2202"/>
      <c r="F6" s="2202"/>
      <c r="G6" s="2202"/>
      <c r="H6" s="2206"/>
      <c r="I6" s="2208" t="s">
        <v>1307</v>
      </c>
      <c r="J6" s="2202"/>
      <c r="K6" s="2202"/>
      <c r="L6" s="2202"/>
      <c r="M6" s="2206"/>
      <c r="N6" s="2208" t="s">
        <v>2218</v>
      </c>
      <c r="O6" s="2202"/>
      <c r="P6" s="2202"/>
      <c r="Q6" s="2202"/>
      <c r="R6" s="2206"/>
      <c r="S6" s="2212"/>
      <c r="T6" s="2194"/>
    </row>
    <row r="7" spans="1:28" ht="24" customHeight="1">
      <c r="A7" s="811"/>
      <c r="B7" s="2214"/>
      <c r="C7" s="2195"/>
      <c r="D7" s="2211" t="s">
        <v>1309</v>
      </c>
      <c r="E7" s="2189"/>
      <c r="F7" s="2189"/>
      <c r="G7" s="2189"/>
      <c r="H7" s="2196"/>
      <c r="I7" s="2211" t="s">
        <v>1309</v>
      </c>
      <c r="J7" s="2189"/>
      <c r="K7" s="2189"/>
      <c r="L7" s="2189"/>
      <c r="M7" s="2196"/>
      <c r="N7" s="2211" t="s">
        <v>1309</v>
      </c>
      <c r="O7" s="2189"/>
      <c r="P7" s="2189"/>
      <c r="Q7" s="2189"/>
      <c r="R7" s="2196"/>
      <c r="S7" s="2212"/>
      <c r="T7" s="2194"/>
    </row>
    <row r="8" spans="1:28" ht="24" customHeight="1">
      <c r="A8" s="811"/>
      <c r="B8" s="2214"/>
      <c r="C8" s="2195"/>
      <c r="D8" s="891"/>
      <c r="E8" s="2211" t="s">
        <v>1310</v>
      </c>
      <c r="F8" s="2189"/>
      <c r="G8" s="2189"/>
      <c r="H8" s="2196"/>
      <c r="I8" s="891"/>
      <c r="J8" s="2211" t="s">
        <v>1310</v>
      </c>
      <c r="K8" s="2189"/>
      <c r="L8" s="2189"/>
      <c r="M8" s="2196"/>
      <c r="N8" s="891"/>
      <c r="O8" s="2211" t="s">
        <v>1310</v>
      </c>
      <c r="P8" s="2189"/>
      <c r="Q8" s="2189"/>
      <c r="R8" s="2196"/>
      <c r="S8" s="2212"/>
      <c r="T8" s="2194"/>
    </row>
    <row r="9" spans="1:28" ht="36" customHeight="1">
      <c r="A9" s="856"/>
      <c r="B9" s="2215"/>
      <c r="C9" s="2190"/>
      <c r="D9" s="816"/>
      <c r="E9" s="736"/>
      <c r="F9" s="817" t="s">
        <v>1311</v>
      </c>
      <c r="G9" s="892" t="s">
        <v>1312</v>
      </c>
      <c r="H9" s="892" t="s">
        <v>1313</v>
      </c>
      <c r="I9" s="816"/>
      <c r="J9" s="736"/>
      <c r="K9" s="817" t="s">
        <v>1311</v>
      </c>
      <c r="L9" s="892" t="s">
        <v>1314</v>
      </c>
      <c r="M9" s="892" t="s">
        <v>1313</v>
      </c>
      <c r="N9" s="816"/>
      <c r="O9" s="736"/>
      <c r="P9" s="817" t="s">
        <v>1311</v>
      </c>
      <c r="Q9" s="892" t="s">
        <v>1315</v>
      </c>
      <c r="R9" s="892" t="s">
        <v>1313</v>
      </c>
      <c r="T9" s="2194"/>
    </row>
    <row r="10" spans="1:28" s="863" customFormat="1" ht="24" customHeight="1">
      <c r="A10" s="829"/>
      <c r="B10" s="893" t="s">
        <v>1316</v>
      </c>
      <c r="C10" s="894"/>
      <c r="D10" s="895"/>
      <c r="E10" s="895"/>
      <c r="F10" s="895"/>
      <c r="G10" s="895"/>
      <c r="H10" s="895"/>
      <c r="I10" s="895"/>
      <c r="J10" s="895"/>
      <c r="K10" s="895"/>
      <c r="L10" s="895"/>
      <c r="M10" s="896"/>
      <c r="N10" s="895"/>
      <c r="O10" s="897"/>
      <c r="P10" s="897"/>
      <c r="Q10" s="897"/>
      <c r="R10" s="898"/>
      <c r="S10" s="865"/>
      <c r="T10" s="899"/>
      <c r="U10" s="899"/>
      <c r="V10" s="899"/>
      <c r="W10" s="899"/>
      <c r="X10" s="899"/>
      <c r="Y10" s="899"/>
      <c r="Z10" s="899"/>
      <c r="AA10" s="899"/>
    </row>
    <row r="11" spans="1:28" ht="24" customHeight="1">
      <c r="A11" s="900">
        <v>1</v>
      </c>
      <c r="B11" s="901" t="s">
        <v>1317</v>
      </c>
      <c r="C11" s="902">
        <v>215167.8</v>
      </c>
      <c r="D11" s="902">
        <v>150759.18</v>
      </c>
      <c r="E11" s="902">
        <f>7297.13-0.58</f>
        <v>7296.55</v>
      </c>
      <c r="F11" s="902"/>
      <c r="G11" s="902">
        <v>211.78</v>
      </c>
      <c r="H11" s="902"/>
      <c r="I11" s="902"/>
      <c r="J11" s="902">
        <v>23.3</v>
      </c>
      <c r="K11" s="902"/>
      <c r="L11" s="902"/>
      <c r="M11" s="902"/>
      <c r="N11" s="903">
        <v>161231.5</v>
      </c>
      <c r="O11" s="904">
        <f>7321.01-1.16</f>
        <v>7319.85</v>
      </c>
      <c r="P11" s="904"/>
      <c r="Q11" s="904">
        <v>211.78</v>
      </c>
      <c r="R11" s="905">
        <v>185.71</v>
      </c>
      <c r="S11" s="873"/>
    </row>
    <row r="12" spans="1:28" ht="12" customHeight="1">
      <c r="A12" s="906">
        <v>2</v>
      </c>
      <c r="B12" s="907" t="s">
        <v>1318</v>
      </c>
      <c r="C12" s="897">
        <v>24553.94</v>
      </c>
      <c r="D12" s="1600"/>
      <c r="E12" s="1600"/>
      <c r="F12" s="897"/>
      <c r="G12" s="897"/>
      <c r="H12" s="897"/>
      <c r="I12" s="897"/>
      <c r="J12" s="897"/>
      <c r="K12" s="897"/>
      <c r="L12" s="897"/>
      <c r="M12" s="897"/>
      <c r="N12" s="915">
        <v>8481.23</v>
      </c>
      <c r="O12" s="897"/>
      <c r="P12" s="897"/>
      <c r="Q12" s="897"/>
      <c r="R12" s="1601"/>
      <c r="S12" s="908"/>
      <c r="T12" s="909"/>
      <c r="U12" s="909"/>
      <c r="V12" s="909"/>
      <c r="W12" s="909"/>
      <c r="X12" s="909"/>
      <c r="Y12" s="909"/>
      <c r="Z12" s="909"/>
      <c r="AA12" s="909"/>
      <c r="AB12" s="909"/>
    </row>
    <row r="13" spans="1:28" ht="12" customHeight="1">
      <c r="A13" s="906">
        <v>3</v>
      </c>
      <c r="B13" s="910" t="s">
        <v>915</v>
      </c>
      <c r="C13" s="904">
        <v>23133.759999999998</v>
      </c>
      <c r="D13" s="904"/>
      <c r="E13" s="904"/>
      <c r="F13" s="904"/>
      <c r="G13" s="904"/>
      <c r="H13" s="904"/>
      <c r="I13" s="904"/>
      <c r="J13" s="904"/>
      <c r="K13" s="904"/>
      <c r="L13" s="904"/>
      <c r="M13" s="904"/>
      <c r="N13" s="903">
        <v>8481.23</v>
      </c>
      <c r="O13" s="904"/>
      <c r="P13" s="904"/>
      <c r="Q13" s="904"/>
      <c r="R13" s="904"/>
      <c r="S13" s="873"/>
    </row>
    <row r="14" spans="1:28" ht="12" customHeight="1">
      <c r="A14" s="906">
        <v>4</v>
      </c>
      <c r="B14" s="911" t="s">
        <v>911</v>
      </c>
      <c r="C14" s="904">
        <v>2310.0300000000002</v>
      </c>
      <c r="D14" s="904"/>
      <c r="E14" s="904"/>
      <c r="F14" s="904"/>
      <c r="G14" s="904"/>
      <c r="H14" s="904"/>
      <c r="I14" s="904"/>
      <c r="J14" s="904"/>
      <c r="K14" s="904"/>
      <c r="L14" s="904"/>
      <c r="M14" s="904"/>
      <c r="N14" s="903">
        <v>775.86</v>
      </c>
      <c r="O14" s="904"/>
      <c r="P14" s="904"/>
      <c r="Q14" s="904"/>
      <c r="R14" s="904"/>
      <c r="S14" s="873"/>
      <c r="T14" s="909"/>
      <c r="U14" s="909"/>
      <c r="V14" s="909"/>
      <c r="W14" s="909"/>
      <c r="X14" s="909"/>
      <c r="Y14" s="909"/>
      <c r="Z14" s="909"/>
      <c r="AA14" s="909"/>
    </row>
    <row r="15" spans="1:28" ht="12" customHeight="1">
      <c r="A15" s="906">
        <v>5</v>
      </c>
      <c r="B15" s="1514" t="s">
        <v>1319</v>
      </c>
      <c r="C15" s="904">
        <v>20792.560000000001</v>
      </c>
      <c r="D15" s="904"/>
      <c r="E15" s="904"/>
      <c r="F15" s="904"/>
      <c r="G15" s="904"/>
      <c r="H15" s="904"/>
      <c r="I15" s="904"/>
      <c r="J15" s="904"/>
      <c r="K15" s="904"/>
      <c r="L15" s="904"/>
      <c r="M15" s="904"/>
      <c r="N15" s="903">
        <v>7697.91</v>
      </c>
      <c r="O15" s="904"/>
      <c r="P15" s="904"/>
      <c r="Q15" s="904"/>
      <c r="R15" s="904"/>
      <c r="S15" s="873"/>
    </row>
    <row r="16" spans="1:28" ht="12" customHeight="1">
      <c r="A16" s="906">
        <v>6</v>
      </c>
      <c r="B16" s="1514" t="s">
        <v>864</v>
      </c>
      <c r="C16" s="904">
        <v>31.17</v>
      </c>
      <c r="D16" s="904"/>
      <c r="E16" s="904"/>
      <c r="F16" s="919" t="s">
        <v>1320</v>
      </c>
      <c r="G16" s="904"/>
      <c r="H16" s="904"/>
      <c r="I16" s="904"/>
      <c r="J16" s="904"/>
      <c r="K16" s="919" t="s">
        <v>1320</v>
      </c>
      <c r="L16" s="904"/>
      <c r="M16" s="904"/>
      <c r="N16" s="903">
        <v>7.46</v>
      </c>
      <c r="O16" s="904"/>
      <c r="P16" s="919" t="s">
        <v>1320</v>
      </c>
      <c r="Q16" s="904"/>
      <c r="R16" s="904"/>
      <c r="S16" s="873"/>
    </row>
    <row r="17" spans="1:27" ht="12" customHeight="1">
      <c r="A17" s="906">
        <v>7</v>
      </c>
      <c r="B17" s="910" t="s">
        <v>916</v>
      </c>
      <c r="C17" s="904">
        <v>1420.18</v>
      </c>
      <c r="D17" s="904"/>
      <c r="E17" s="904"/>
      <c r="F17" s="904"/>
      <c r="G17" s="904"/>
      <c r="H17" s="904"/>
      <c r="I17" s="904"/>
      <c r="J17" s="904"/>
      <c r="K17" s="904"/>
      <c r="L17" s="904"/>
      <c r="M17" s="904"/>
      <c r="N17" s="903"/>
      <c r="O17" s="904"/>
      <c r="P17" s="904"/>
      <c r="Q17" s="904"/>
      <c r="R17" s="904"/>
      <c r="S17" s="873"/>
    </row>
    <row r="18" spans="1:27" ht="12" customHeight="1">
      <c r="A18" s="906">
        <v>8</v>
      </c>
      <c r="B18" s="911" t="s">
        <v>1321</v>
      </c>
      <c r="C18" s="904"/>
      <c r="D18" s="904"/>
      <c r="E18" s="904"/>
      <c r="F18" s="904"/>
      <c r="G18" s="904"/>
      <c r="H18" s="904"/>
      <c r="I18" s="904"/>
      <c r="J18" s="904"/>
      <c r="K18" s="904"/>
      <c r="L18" s="904"/>
      <c r="M18" s="904"/>
      <c r="N18" s="903"/>
      <c r="O18" s="904"/>
      <c r="P18" s="904"/>
      <c r="Q18" s="904"/>
      <c r="R18" s="904"/>
      <c r="S18" s="873"/>
    </row>
    <row r="19" spans="1:27" ht="12" customHeight="1">
      <c r="A19" s="906">
        <v>9</v>
      </c>
      <c r="B19" s="912" t="s">
        <v>911</v>
      </c>
      <c r="C19" s="904"/>
      <c r="D19" s="904"/>
      <c r="E19" s="904"/>
      <c r="F19" s="904"/>
      <c r="G19" s="904"/>
      <c r="H19" s="904"/>
      <c r="I19" s="904"/>
      <c r="J19" s="904"/>
      <c r="K19" s="904"/>
      <c r="L19" s="904"/>
      <c r="M19" s="904"/>
      <c r="N19" s="903"/>
      <c r="O19" s="904"/>
      <c r="P19" s="904"/>
      <c r="Q19" s="904"/>
      <c r="R19" s="904"/>
      <c r="S19" s="873"/>
    </row>
    <row r="20" spans="1:27" s="914" customFormat="1" ht="12" customHeight="1">
      <c r="A20" s="906">
        <v>10</v>
      </c>
      <c r="B20" s="911" t="s">
        <v>1319</v>
      </c>
      <c r="C20" s="904" t="s">
        <v>1320</v>
      </c>
      <c r="D20" s="904"/>
      <c r="E20" s="904"/>
      <c r="F20" s="904" t="s">
        <v>1320</v>
      </c>
      <c r="G20" s="904"/>
      <c r="H20" s="904"/>
      <c r="I20" s="904"/>
      <c r="J20" s="904"/>
      <c r="K20" s="904" t="s">
        <v>1320</v>
      </c>
      <c r="L20" s="904"/>
      <c r="M20" s="904"/>
      <c r="N20" s="902"/>
      <c r="O20" s="904" t="s">
        <v>1320</v>
      </c>
      <c r="P20" s="904" t="s">
        <v>1320</v>
      </c>
      <c r="Q20" s="904" t="s">
        <v>1320</v>
      </c>
      <c r="R20" s="904" t="s">
        <v>1320</v>
      </c>
      <c r="S20" s="913"/>
    </row>
    <row r="21" spans="1:27" ht="12" customHeight="1">
      <c r="A21" s="906">
        <v>11</v>
      </c>
      <c r="B21" s="912" t="s">
        <v>864</v>
      </c>
      <c r="C21" s="904" t="s">
        <v>1320</v>
      </c>
      <c r="D21" s="904"/>
      <c r="E21" s="904"/>
      <c r="F21" s="919" t="s">
        <v>1320</v>
      </c>
      <c r="G21" s="904"/>
      <c r="H21" s="904"/>
      <c r="I21" s="904"/>
      <c r="J21" s="904"/>
      <c r="K21" s="919" t="s">
        <v>1320</v>
      </c>
      <c r="L21" s="904"/>
      <c r="M21" s="904"/>
      <c r="N21" s="902"/>
      <c r="O21" s="904" t="s">
        <v>1320</v>
      </c>
      <c r="P21" s="919" t="s">
        <v>1320</v>
      </c>
      <c r="Q21" s="904" t="s">
        <v>1320</v>
      </c>
      <c r="R21" s="904" t="s">
        <v>1320</v>
      </c>
      <c r="S21" s="873"/>
    </row>
    <row r="22" spans="1:27" ht="12" customHeight="1">
      <c r="A22" s="906">
        <v>12</v>
      </c>
      <c r="B22" s="911" t="s">
        <v>1322</v>
      </c>
      <c r="C22" s="904" t="s">
        <v>1320</v>
      </c>
      <c r="D22" s="904"/>
      <c r="E22" s="904"/>
      <c r="F22" s="904" t="s">
        <v>1320</v>
      </c>
      <c r="G22" s="904"/>
      <c r="H22" s="904"/>
      <c r="I22" s="904"/>
      <c r="J22" s="904"/>
      <c r="K22" s="904" t="s">
        <v>1320</v>
      </c>
      <c r="L22" s="904"/>
      <c r="M22" s="904"/>
      <c r="N22" s="902"/>
      <c r="O22" s="904" t="s">
        <v>1320</v>
      </c>
      <c r="P22" s="904" t="s">
        <v>1320</v>
      </c>
      <c r="Q22" s="904" t="s">
        <v>1320</v>
      </c>
      <c r="R22" s="904" t="s">
        <v>1320</v>
      </c>
      <c r="S22" s="873"/>
    </row>
    <row r="23" spans="1:27" ht="12" customHeight="1">
      <c r="A23" s="906">
        <v>13</v>
      </c>
      <c r="B23" s="912" t="s">
        <v>911</v>
      </c>
      <c r="C23" s="904" t="s">
        <v>1320</v>
      </c>
      <c r="D23" s="904"/>
      <c r="E23" s="904"/>
      <c r="F23" s="904" t="s">
        <v>1320</v>
      </c>
      <c r="G23" s="904"/>
      <c r="H23" s="904"/>
      <c r="I23" s="904"/>
      <c r="J23" s="904"/>
      <c r="K23" s="904" t="s">
        <v>1320</v>
      </c>
      <c r="L23" s="904"/>
      <c r="M23" s="904"/>
      <c r="N23" s="902"/>
      <c r="O23" s="904" t="s">
        <v>1320</v>
      </c>
      <c r="P23" s="904" t="s">
        <v>1320</v>
      </c>
      <c r="Q23" s="904" t="s">
        <v>1320</v>
      </c>
      <c r="R23" s="904" t="s">
        <v>1320</v>
      </c>
      <c r="S23" s="873"/>
    </row>
    <row r="24" spans="1:27" s="914" customFormat="1" ht="12" customHeight="1">
      <c r="A24" s="906">
        <v>14</v>
      </c>
      <c r="B24" s="911" t="s">
        <v>1319</v>
      </c>
      <c r="C24" s="904" t="s">
        <v>1320</v>
      </c>
      <c r="D24" s="904"/>
      <c r="E24" s="904"/>
      <c r="F24" s="904" t="s">
        <v>1320</v>
      </c>
      <c r="G24" s="904"/>
      <c r="H24" s="904"/>
      <c r="I24" s="904"/>
      <c r="J24" s="904"/>
      <c r="K24" s="904" t="s">
        <v>1320</v>
      </c>
      <c r="L24" s="904"/>
      <c r="M24" s="904"/>
      <c r="N24" s="902"/>
      <c r="O24" s="904" t="s">
        <v>1320</v>
      </c>
      <c r="P24" s="904" t="s">
        <v>1320</v>
      </c>
      <c r="Q24" s="904" t="s">
        <v>1320</v>
      </c>
      <c r="R24" s="904" t="s">
        <v>1320</v>
      </c>
      <c r="S24" s="913"/>
    </row>
    <row r="25" spans="1:27" ht="12" customHeight="1">
      <c r="A25" s="906">
        <v>15</v>
      </c>
      <c r="B25" s="912" t="s">
        <v>864</v>
      </c>
      <c r="C25" s="904" t="s">
        <v>1320</v>
      </c>
      <c r="D25" s="904"/>
      <c r="E25" s="904"/>
      <c r="F25" s="919" t="s">
        <v>1320</v>
      </c>
      <c r="G25" s="904"/>
      <c r="H25" s="904"/>
      <c r="I25" s="904"/>
      <c r="J25" s="904"/>
      <c r="K25" s="919" t="s">
        <v>1320</v>
      </c>
      <c r="L25" s="904"/>
      <c r="M25" s="904"/>
      <c r="N25" s="902"/>
      <c r="O25" s="904" t="s">
        <v>1320</v>
      </c>
      <c r="P25" s="919" t="s">
        <v>1320</v>
      </c>
      <c r="Q25" s="904" t="s">
        <v>1320</v>
      </c>
      <c r="R25" s="904" t="s">
        <v>1320</v>
      </c>
      <c r="S25" s="873"/>
    </row>
    <row r="26" spans="1:27" ht="12" customHeight="1">
      <c r="A26" s="906">
        <v>16</v>
      </c>
      <c r="B26" s="911" t="s">
        <v>1323</v>
      </c>
      <c r="C26" s="904"/>
      <c r="D26" s="904"/>
      <c r="E26" s="904"/>
      <c r="F26" s="904"/>
      <c r="G26" s="904"/>
      <c r="H26" s="904"/>
      <c r="I26" s="904"/>
      <c r="J26" s="904"/>
      <c r="K26" s="904"/>
      <c r="L26" s="904"/>
      <c r="M26" s="904"/>
      <c r="N26" s="902"/>
      <c r="O26" s="904"/>
      <c r="P26" s="904"/>
      <c r="Q26" s="904"/>
      <c r="R26" s="904"/>
      <c r="S26" s="873"/>
    </row>
    <row r="27" spans="1:27" ht="12" customHeight="1">
      <c r="A27" s="906">
        <v>17</v>
      </c>
      <c r="B27" s="912" t="s">
        <v>911</v>
      </c>
      <c r="C27" s="904"/>
      <c r="D27" s="904"/>
      <c r="E27" s="904"/>
      <c r="F27" s="904"/>
      <c r="G27" s="904"/>
      <c r="H27" s="904"/>
      <c r="I27" s="904"/>
      <c r="J27" s="904"/>
      <c r="K27" s="904"/>
      <c r="L27" s="904"/>
      <c r="M27" s="904"/>
      <c r="N27" s="902"/>
      <c r="O27" s="904"/>
      <c r="P27" s="904"/>
      <c r="Q27" s="904"/>
      <c r="R27" s="904"/>
      <c r="S27" s="873"/>
    </row>
    <row r="28" spans="1:27" s="914" customFormat="1" ht="12" customHeight="1">
      <c r="A28" s="906">
        <v>18</v>
      </c>
      <c r="B28" s="911" t="s">
        <v>1319</v>
      </c>
      <c r="C28" s="904" t="s">
        <v>1320</v>
      </c>
      <c r="D28" s="904"/>
      <c r="E28" s="904"/>
      <c r="F28" s="904" t="s">
        <v>1320</v>
      </c>
      <c r="G28" s="904"/>
      <c r="H28" s="904"/>
      <c r="I28" s="904"/>
      <c r="J28" s="904"/>
      <c r="K28" s="904" t="s">
        <v>1320</v>
      </c>
      <c r="L28" s="904"/>
      <c r="M28" s="904"/>
      <c r="N28" s="902"/>
      <c r="O28" s="904" t="s">
        <v>1320</v>
      </c>
      <c r="P28" s="904" t="s">
        <v>1320</v>
      </c>
      <c r="Q28" s="904" t="s">
        <v>1320</v>
      </c>
      <c r="R28" s="904" t="s">
        <v>1320</v>
      </c>
      <c r="S28" s="913"/>
    </row>
    <row r="29" spans="1:27" ht="12" customHeight="1">
      <c r="A29" s="906">
        <v>19</v>
      </c>
      <c r="B29" s="912" t="s">
        <v>864</v>
      </c>
      <c r="C29" s="904" t="s">
        <v>1320</v>
      </c>
      <c r="D29" s="904"/>
      <c r="E29" s="904"/>
      <c r="F29" s="919"/>
      <c r="G29" s="904"/>
      <c r="H29" s="904"/>
      <c r="I29" s="904"/>
      <c r="J29" s="904"/>
      <c r="K29" s="919"/>
      <c r="L29" s="904"/>
      <c r="M29" s="904"/>
      <c r="N29" s="902"/>
      <c r="O29" s="904" t="s">
        <v>1320</v>
      </c>
      <c r="P29" s="919"/>
      <c r="Q29" s="904" t="s">
        <v>1320</v>
      </c>
      <c r="R29" s="904" t="s">
        <v>1320</v>
      </c>
      <c r="S29" s="873"/>
    </row>
    <row r="30" spans="1:27" ht="24" customHeight="1">
      <c r="A30" s="900">
        <v>20</v>
      </c>
      <c r="B30" s="907" t="s">
        <v>1324</v>
      </c>
      <c r="C30" s="897">
        <v>10374.959999999999</v>
      </c>
      <c r="D30" s="897"/>
      <c r="E30" s="897">
        <v>639.61</v>
      </c>
      <c r="F30" s="897"/>
      <c r="G30" s="897">
        <v>212</v>
      </c>
      <c r="H30" s="897"/>
      <c r="I30" s="897"/>
      <c r="J30" s="897">
        <v>23.3</v>
      </c>
      <c r="K30" s="897"/>
      <c r="L30" s="897"/>
      <c r="M30" s="897"/>
      <c r="N30" s="915">
        <v>1991.09</v>
      </c>
      <c r="O30" s="916">
        <v>662.91</v>
      </c>
      <c r="P30" s="897"/>
      <c r="Q30" s="916">
        <v>211.78</v>
      </c>
      <c r="R30" s="916">
        <v>185.71</v>
      </c>
      <c r="S30" s="908"/>
      <c r="T30" s="917"/>
      <c r="U30" s="917"/>
      <c r="V30" s="917"/>
      <c r="W30" s="917"/>
      <c r="X30" s="917"/>
      <c r="Y30" s="917"/>
      <c r="Z30" s="917"/>
      <c r="AA30" s="917"/>
    </row>
    <row r="31" spans="1:27" ht="12" customHeight="1">
      <c r="A31" s="906">
        <v>21</v>
      </c>
      <c r="B31" s="910" t="s">
        <v>911</v>
      </c>
      <c r="C31" s="904">
        <v>10242.33</v>
      </c>
      <c r="D31" s="904"/>
      <c r="E31" s="904">
        <v>639.61</v>
      </c>
      <c r="F31" s="904"/>
      <c r="G31" s="904">
        <v>212</v>
      </c>
      <c r="H31" s="904"/>
      <c r="I31" s="904"/>
      <c r="J31" s="904">
        <v>23.3</v>
      </c>
      <c r="K31" s="904"/>
      <c r="L31" s="904"/>
      <c r="M31" s="904"/>
      <c r="N31" s="903">
        <v>1991.09</v>
      </c>
      <c r="O31" s="921">
        <v>662.91</v>
      </c>
      <c r="P31" s="904"/>
      <c r="Q31" s="921">
        <v>211.78</v>
      </c>
      <c r="R31" s="921">
        <v>185.71</v>
      </c>
      <c r="S31" s="873"/>
    </row>
    <row r="32" spans="1:27" s="914" customFormat="1" ht="12" customHeight="1">
      <c r="A32" s="906">
        <v>22</v>
      </c>
      <c r="B32" s="910" t="s">
        <v>1319</v>
      </c>
      <c r="C32" s="902"/>
      <c r="D32" s="904"/>
      <c r="E32" s="904"/>
      <c r="F32" s="904"/>
      <c r="G32" s="904"/>
      <c r="H32" s="904"/>
      <c r="I32" s="904"/>
      <c r="J32" s="904"/>
      <c r="K32" s="904"/>
      <c r="L32" s="904"/>
      <c r="M32" s="904"/>
      <c r="N32" s="903"/>
      <c r="O32" s="921"/>
      <c r="P32" s="904"/>
      <c r="Q32" s="921"/>
      <c r="R32" s="921"/>
      <c r="S32" s="913"/>
    </row>
    <row r="33" spans="1:27" ht="12" customHeight="1">
      <c r="A33" s="906">
        <v>23</v>
      </c>
      <c r="B33" s="910" t="s">
        <v>864</v>
      </c>
      <c r="C33" s="904">
        <v>132.63</v>
      </c>
      <c r="D33" s="904"/>
      <c r="E33" s="904"/>
      <c r="F33" s="919" t="s">
        <v>1320</v>
      </c>
      <c r="G33" s="904"/>
      <c r="H33" s="904"/>
      <c r="I33" s="904"/>
      <c r="J33" s="904"/>
      <c r="K33" s="919" t="s">
        <v>1320</v>
      </c>
      <c r="L33" s="904"/>
      <c r="M33" s="904"/>
      <c r="N33" s="903"/>
      <c r="O33" s="921"/>
      <c r="P33" s="919" t="s">
        <v>1320</v>
      </c>
      <c r="Q33" s="921"/>
      <c r="R33" s="921"/>
      <c r="S33" s="873"/>
    </row>
    <row r="34" spans="1:27" ht="12" customHeight="1">
      <c r="A34" s="906">
        <v>24</v>
      </c>
      <c r="B34" s="907" t="s">
        <v>919</v>
      </c>
      <c r="C34" s="897">
        <v>179014.52</v>
      </c>
      <c r="D34" s="897">
        <v>150758.29999999999</v>
      </c>
      <c r="E34" s="897">
        <v>6656.94</v>
      </c>
      <c r="F34" s="895"/>
      <c r="G34" s="895"/>
      <c r="H34" s="895"/>
      <c r="I34" s="1602"/>
      <c r="J34" s="1602"/>
      <c r="K34" s="1602"/>
      <c r="L34" s="1602"/>
      <c r="M34" s="1602"/>
      <c r="N34" s="915">
        <v>150758.29999999999</v>
      </c>
      <c r="O34" s="916">
        <v>6656.94</v>
      </c>
      <c r="P34" s="897"/>
      <c r="Q34" s="897"/>
      <c r="R34" s="895"/>
      <c r="S34" s="873"/>
      <c r="T34" s="918"/>
      <c r="U34" s="909"/>
      <c r="V34" s="909"/>
      <c r="W34" s="909"/>
      <c r="X34" s="909"/>
      <c r="Y34" s="909"/>
      <c r="Z34" s="909"/>
      <c r="AA34" s="909"/>
    </row>
    <row r="35" spans="1:27" ht="24" customHeight="1">
      <c r="A35" s="900">
        <v>25</v>
      </c>
      <c r="B35" s="910" t="s">
        <v>1325</v>
      </c>
      <c r="C35" s="904">
        <v>163469.70000000001</v>
      </c>
      <c r="D35" s="904">
        <v>146913.28</v>
      </c>
      <c r="E35" s="904">
        <v>6656.94</v>
      </c>
      <c r="F35" s="904"/>
      <c r="G35" s="904"/>
      <c r="H35" s="904"/>
      <c r="I35" s="919" t="s">
        <v>1320</v>
      </c>
      <c r="J35" s="919" t="s">
        <v>1320</v>
      </c>
      <c r="K35" s="920" t="s">
        <v>1320</v>
      </c>
      <c r="L35" s="919" t="s">
        <v>1320</v>
      </c>
      <c r="M35" s="919" t="s">
        <v>1320</v>
      </c>
      <c r="N35" s="903">
        <v>146913.28</v>
      </c>
      <c r="O35" s="921">
        <v>6656.9400000000005</v>
      </c>
      <c r="P35" s="904"/>
      <c r="Q35" s="904"/>
      <c r="R35" s="902"/>
      <c r="S35" s="737"/>
    </row>
    <row r="36" spans="1:27" ht="12" customHeight="1">
      <c r="A36" s="906">
        <v>26</v>
      </c>
      <c r="B36" s="910" t="s">
        <v>1326</v>
      </c>
      <c r="C36" s="904">
        <v>96.7</v>
      </c>
      <c r="D36" s="904">
        <v>96.7</v>
      </c>
      <c r="E36" s="904"/>
      <c r="F36" s="904" t="s">
        <v>1320</v>
      </c>
      <c r="G36" s="904" t="s">
        <v>1320</v>
      </c>
      <c r="H36" s="904" t="s">
        <v>1320</v>
      </c>
      <c r="I36" s="919" t="s">
        <v>1320</v>
      </c>
      <c r="J36" s="919" t="s">
        <v>1320</v>
      </c>
      <c r="K36" s="919" t="s">
        <v>1320</v>
      </c>
      <c r="L36" s="919" t="s">
        <v>1320</v>
      </c>
      <c r="M36" s="919" t="s">
        <v>1320</v>
      </c>
      <c r="N36" s="903">
        <v>96.7</v>
      </c>
      <c r="O36" s="904" t="s">
        <v>1320</v>
      </c>
      <c r="P36" s="904" t="s">
        <v>1320</v>
      </c>
      <c r="Q36" s="904"/>
      <c r="R36" s="902"/>
      <c r="S36" s="873"/>
    </row>
    <row r="37" spans="1:27" ht="12" customHeight="1">
      <c r="A37" s="906">
        <v>27</v>
      </c>
      <c r="B37" s="910" t="s">
        <v>1327</v>
      </c>
      <c r="C37" s="904">
        <v>5615.51</v>
      </c>
      <c r="D37" s="904">
        <v>3748.32</v>
      </c>
      <c r="E37" s="904"/>
      <c r="F37" s="904" t="s">
        <v>1320</v>
      </c>
      <c r="G37" s="904" t="s">
        <v>1320</v>
      </c>
      <c r="H37" s="904" t="s">
        <v>1320</v>
      </c>
      <c r="I37" s="904" t="s">
        <v>1320</v>
      </c>
      <c r="J37" s="904" t="s">
        <v>1320</v>
      </c>
      <c r="K37" s="904" t="s">
        <v>1320</v>
      </c>
      <c r="L37" s="904" t="s">
        <v>1320</v>
      </c>
      <c r="M37" s="904" t="s">
        <v>1320</v>
      </c>
      <c r="N37" s="903">
        <v>3748.32</v>
      </c>
      <c r="O37" s="904" t="s">
        <v>1320</v>
      </c>
      <c r="P37" s="904" t="s">
        <v>1320</v>
      </c>
      <c r="Q37" s="904"/>
      <c r="R37" s="902"/>
      <c r="S37" s="873"/>
    </row>
    <row r="38" spans="1:27" ht="12" customHeight="1">
      <c r="A38" s="906">
        <v>28</v>
      </c>
      <c r="B38" s="907" t="s">
        <v>1328</v>
      </c>
      <c r="C38" s="897">
        <v>1223.5</v>
      </c>
      <c r="D38" s="897"/>
      <c r="E38" s="897"/>
      <c r="F38" s="897"/>
      <c r="G38" s="897"/>
      <c r="H38" s="897"/>
      <c r="I38" s="897"/>
      <c r="J38" s="897"/>
      <c r="K38" s="897"/>
      <c r="L38" s="897"/>
      <c r="M38" s="897"/>
      <c r="N38" s="915"/>
      <c r="O38" s="897"/>
      <c r="P38" s="897"/>
      <c r="Q38" s="897"/>
      <c r="R38" s="895"/>
      <c r="S38" s="873"/>
      <c r="T38" s="909"/>
    </row>
    <row r="39" spans="1:27" ht="12" customHeight="1">
      <c r="A39" s="906">
        <v>29</v>
      </c>
      <c r="B39" s="910" t="s">
        <v>1329</v>
      </c>
      <c r="C39" s="904" t="s">
        <v>682</v>
      </c>
      <c r="D39" s="904"/>
      <c r="E39" s="904"/>
      <c r="F39" s="904"/>
      <c r="G39" s="904"/>
      <c r="H39" s="904"/>
      <c r="I39" s="904"/>
      <c r="J39" s="904"/>
      <c r="K39" s="904"/>
      <c r="L39" s="904"/>
      <c r="M39" s="904"/>
      <c r="N39" s="903" t="s">
        <v>682</v>
      </c>
      <c r="O39" s="904"/>
      <c r="P39" s="904"/>
      <c r="Q39" s="904"/>
      <c r="R39" s="902"/>
      <c r="S39" s="873"/>
    </row>
    <row r="40" spans="1:27" ht="12" customHeight="1">
      <c r="A40" s="906">
        <v>30</v>
      </c>
      <c r="B40" s="910" t="s">
        <v>1330</v>
      </c>
      <c r="C40" s="904">
        <v>1223.5</v>
      </c>
      <c r="D40" s="904"/>
      <c r="E40" s="904"/>
      <c r="F40" s="904"/>
      <c r="G40" s="904"/>
      <c r="H40" s="904"/>
      <c r="I40" s="904"/>
      <c r="J40" s="904"/>
      <c r="K40" s="904"/>
      <c r="L40" s="904"/>
      <c r="M40" s="904"/>
      <c r="N40" s="923"/>
      <c r="O40" s="904"/>
      <c r="P40" s="904"/>
      <c r="Q40" s="904"/>
      <c r="R40" s="902"/>
      <c r="S40" s="873"/>
    </row>
    <row r="41" spans="1:27" ht="24" customHeight="1">
      <c r="A41" s="900">
        <v>31</v>
      </c>
      <c r="B41" s="922" t="s">
        <v>1331</v>
      </c>
      <c r="C41" s="904">
        <v>0.88</v>
      </c>
      <c r="D41" s="904">
        <v>0.88</v>
      </c>
      <c r="E41" s="904" t="s">
        <v>682</v>
      </c>
      <c r="F41" s="904" t="s">
        <v>1320</v>
      </c>
      <c r="G41" s="904" t="s">
        <v>1320</v>
      </c>
      <c r="H41" s="904" t="s">
        <v>1320</v>
      </c>
      <c r="I41" s="904" t="s">
        <v>1320</v>
      </c>
      <c r="J41" s="904" t="s">
        <v>1320</v>
      </c>
      <c r="K41" s="904" t="s">
        <v>1320</v>
      </c>
      <c r="L41" s="904" t="s">
        <v>1320</v>
      </c>
      <c r="M41" s="904" t="s">
        <v>1320</v>
      </c>
      <c r="N41" s="923">
        <v>0.88</v>
      </c>
      <c r="O41" s="904" t="s">
        <v>1320</v>
      </c>
      <c r="P41" s="904" t="s">
        <v>1320</v>
      </c>
      <c r="Q41" s="904"/>
      <c r="R41" s="904"/>
      <c r="S41" s="873"/>
    </row>
    <row r="42" spans="1:27" s="914" customFormat="1" ht="12" customHeight="1">
      <c r="A42" s="1498">
        <v>32</v>
      </c>
      <c r="B42" s="1497" t="s">
        <v>1332</v>
      </c>
      <c r="C42" s="1603">
        <v>215167.8</v>
      </c>
      <c r="D42" s="1603">
        <v>150759.18</v>
      </c>
      <c r="E42" s="1603">
        <f>7297.13-0.58</f>
        <v>7296.55</v>
      </c>
      <c r="F42" s="1603"/>
      <c r="G42" s="1603">
        <v>211.78</v>
      </c>
      <c r="H42" s="1603"/>
      <c r="I42" s="1603"/>
      <c r="J42" s="1603">
        <v>23.3</v>
      </c>
      <c r="K42" s="1603"/>
      <c r="L42" s="1603"/>
      <c r="M42" s="1603"/>
      <c r="N42" s="1603">
        <v>161231.5</v>
      </c>
      <c r="O42" s="1603">
        <f>7321.01-1.16</f>
        <v>7319.85</v>
      </c>
      <c r="P42" s="1603"/>
      <c r="Q42" s="1603">
        <v>211.78</v>
      </c>
      <c r="R42" s="1604">
        <v>185.71</v>
      </c>
      <c r="S42" s="913"/>
    </row>
    <row r="43" spans="1:27" s="888" customFormat="1" ht="12" customHeight="1">
      <c r="A43" s="866" t="s">
        <v>2219</v>
      </c>
      <c r="B43" s="889"/>
      <c r="C43" s="1605"/>
      <c r="D43" s="1606"/>
      <c r="E43" s="1606"/>
      <c r="F43" s="1606"/>
      <c r="G43" s="1606"/>
      <c r="H43" s="1606"/>
      <c r="I43" s="1606"/>
      <c r="J43" s="1606"/>
      <c r="K43" s="1606"/>
      <c r="L43" s="1606"/>
      <c r="M43" s="1606"/>
      <c r="N43" s="1606"/>
      <c r="O43" s="1606"/>
      <c r="P43" s="1606"/>
      <c r="Q43" s="1606"/>
      <c r="R43" s="1606"/>
      <c r="S43" s="913"/>
    </row>
    <row r="44" spans="1:27" s="888" customFormat="1" ht="12" customHeight="1">
      <c r="A44" s="866"/>
      <c r="B44" s="889"/>
      <c r="C44" s="1605"/>
      <c r="D44" s="1606"/>
      <c r="E44" s="1606"/>
      <c r="F44" s="1606"/>
      <c r="G44" s="1606"/>
      <c r="H44" s="1606"/>
      <c r="I44" s="1606"/>
      <c r="J44" s="1606"/>
      <c r="K44" s="1606"/>
      <c r="L44" s="1606"/>
      <c r="M44" s="1606"/>
      <c r="N44" s="1606"/>
      <c r="O44" s="1606"/>
      <c r="P44" s="1606"/>
      <c r="Q44" s="1606"/>
      <c r="R44" s="1606"/>
      <c r="S44" s="913"/>
    </row>
    <row r="45" spans="1:27" s="914" customFormat="1" ht="24" customHeight="1">
      <c r="A45" s="788"/>
      <c r="B45" s="924" t="s">
        <v>1333</v>
      </c>
      <c r="C45" s="1607"/>
      <c r="D45" s="925"/>
      <c r="E45" s="925"/>
      <c r="F45" s="925"/>
      <c r="G45" s="925"/>
      <c r="H45" s="925"/>
      <c r="I45" s="925"/>
      <c r="J45" s="925"/>
      <c r="K45" s="925"/>
      <c r="L45" s="925"/>
      <c r="M45" s="925"/>
      <c r="N45" s="925"/>
      <c r="O45" s="925"/>
      <c r="P45" s="925"/>
      <c r="Q45" s="925"/>
      <c r="R45" s="925"/>
      <c r="S45" s="913"/>
    </row>
    <row r="46" spans="1:27" ht="24" customHeight="1">
      <c r="A46" s="900">
        <v>33</v>
      </c>
      <c r="B46" s="907" t="s">
        <v>1334</v>
      </c>
      <c r="C46" s="926">
        <v>104584</v>
      </c>
      <c r="D46" s="927"/>
      <c r="E46" s="927"/>
      <c r="F46" s="927"/>
      <c r="G46" s="927"/>
      <c r="H46" s="927"/>
      <c r="I46" s="927"/>
      <c r="J46" s="927"/>
      <c r="K46" s="927"/>
      <c r="L46" s="927"/>
      <c r="M46" s="927"/>
      <c r="N46" s="927"/>
      <c r="O46" s="927"/>
      <c r="P46" s="927"/>
      <c r="Q46" s="927"/>
      <c r="R46" s="927"/>
      <c r="S46" s="737"/>
    </row>
    <row r="47" spans="1:27" ht="12" customHeight="1">
      <c r="A47" s="906">
        <v>34</v>
      </c>
      <c r="B47" s="910" t="s">
        <v>911</v>
      </c>
      <c r="C47" s="926">
        <v>104296</v>
      </c>
      <c r="D47" s="928"/>
      <c r="E47" s="928"/>
      <c r="F47" s="928"/>
      <c r="G47" s="928"/>
      <c r="H47" s="928"/>
      <c r="I47" s="928"/>
      <c r="J47" s="928"/>
      <c r="K47" s="928"/>
      <c r="L47" s="928"/>
      <c r="M47" s="928"/>
      <c r="N47" s="928"/>
      <c r="O47" s="928"/>
      <c r="P47" s="928"/>
      <c r="Q47" s="928"/>
      <c r="R47" s="928"/>
      <c r="S47" s="873"/>
    </row>
    <row r="48" spans="1:27" ht="12" customHeight="1">
      <c r="A48" s="906">
        <v>35</v>
      </c>
      <c r="B48" s="910" t="s">
        <v>865</v>
      </c>
      <c r="C48" s="1608"/>
      <c r="D48" s="928"/>
      <c r="E48" s="928"/>
      <c r="F48" s="928"/>
      <c r="G48" s="928"/>
      <c r="H48" s="928"/>
      <c r="I48" s="928"/>
      <c r="J48" s="928"/>
      <c r="K48" s="928"/>
      <c r="L48" s="928"/>
      <c r="M48" s="928"/>
      <c r="N48" s="928"/>
      <c r="O48" s="928"/>
      <c r="P48" s="928"/>
      <c r="Q48" s="928"/>
      <c r="R48" s="928"/>
      <c r="S48" s="873"/>
    </row>
    <row r="49" spans="1:20" ht="12" customHeight="1">
      <c r="A49" s="906">
        <v>36</v>
      </c>
      <c r="B49" s="1515" t="s">
        <v>864</v>
      </c>
      <c r="C49" s="926">
        <v>288</v>
      </c>
      <c r="D49" s="928"/>
      <c r="E49" s="928"/>
      <c r="F49" s="928"/>
      <c r="G49" s="928"/>
      <c r="H49" s="928"/>
      <c r="I49" s="928"/>
      <c r="J49" s="928"/>
      <c r="K49" s="928"/>
      <c r="L49" s="928"/>
      <c r="M49" s="928"/>
      <c r="N49" s="928"/>
      <c r="O49" s="928"/>
      <c r="P49" s="928"/>
      <c r="Q49" s="928"/>
      <c r="R49" s="928"/>
      <c r="S49" s="873"/>
    </row>
    <row r="50" spans="1:20" ht="24" customHeight="1">
      <c r="A50" s="900">
        <v>37</v>
      </c>
      <c r="B50" s="1516" t="s">
        <v>1335</v>
      </c>
      <c r="C50" s="929">
        <v>6703</v>
      </c>
      <c r="D50" s="927"/>
      <c r="E50" s="927"/>
      <c r="F50" s="927"/>
      <c r="G50" s="927"/>
      <c r="H50" s="927"/>
      <c r="I50" s="927"/>
      <c r="J50" s="927"/>
      <c r="K50" s="927"/>
      <c r="L50" s="927"/>
      <c r="M50" s="927"/>
      <c r="N50" s="927"/>
      <c r="O50" s="927"/>
      <c r="P50" s="927"/>
      <c r="Q50" s="927"/>
      <c r="R50" s="927"/>
      <c r="S50" s="873"/>
    </row>
    <row r="51" spans="1:20" ht="12" customHeight="1">
      <c r="A51" s="906">
        <v>38</v>
      </c>
      <c r="B51" s="1515" t="s">
        <v>911</v>
      </c>
      <c r="C51" s="926">
        <v>6703</v>
      </c>
      <c r="D51" s="928"/>
      <c r="E51" s="928"/>
      <c r="F51" s="928"/>
      <c r="G51" s="928"/>
      <c r="H51" s="928"/>
      <c r="I51" s="928"/>
      <c r="J51" s="928"/>
      <c r="K51" s="928"/>
      <c r="L51" s="928"/>
      <c r="M51" s="928"/>
      <c r="N51" s="928"/>
      <c r="O51" s="928"/>
      <c r="P51" s="928"/>
      <c r="Q51" s="928"/>
      <c r="R51" s="928"/>
      <c r="S51" s="873"/>
    </row>
    <row r="52" spans="1:20" ht="12" customHeight="1">
      <c r="A52" s="906">
        <v>39</v>
      </c>
      <c r="B52" s="1515" t="s">
        <v>865</v>
      </c>
      <c r="C52" s="1609"/>
      <c r="D52" s="928"/>
      <c r="E52" s="928"/>
      <c r="F52" s="928"/>
      <c r="G52" s="928"/>
      <c r="H52" s="928"/>
      <c r="I52" s="928"/>
      <c r="J52" s="928"/>
      <c r="K52" s="928"/>
      <c r="L52" s="928"/>
      <c r="M52" s="928"/>
      <c r="N52" s="928"/>
      <c r="O52" s="928"/>
      <c r="P52" s="928"/>
      <c r="Q52" s="928"/>
      <c r="R52" s="928"/>
      <c r="S52" s="873"/>
    </row>
    <row r="53" spans="1:20" ht="12" customHeight="1">
      <c r="A53" s="906">
        <v>40</v>
      </c>
      <c r="B53" s="1515" t="s">
        <v>864</v>
      </c>
      <c r="C53" s="926" t="s">
        <v>1320</v>
      </c>
      <c r="D53" s="928"/>
      <c r="E53" s="928"/>
      <c r="F53" s="928"/>
      <c r="G53" s="928"/>
      <c r="H53" s="928"/>
      <c r="I53" s="928"/>
      <c r="J53" s="928"/>
      <c r="K53" s="928"/>
      <c r="L53" s="928"/>
      <c r="M53" s="928"/>
      <c r="N53" s="928"/>
      <c r="O53" s="928"/>
      <c r="P53" s="928"/>
      <c r="Q53" s="928"/>
      <c r="R53" s="928"/>
      <c r="S53" s="873"/>
    </row>
    <row r="54" spans="1:20" ht="12" customHeight="1">
      <c r="A54" s="930">
        <v>41</v>
      </c>
      <c r="B54" s="1517" t="s">
        <v>1336</v>
      </c>
      <c r="C54" s="926">
        <v>4508</v>
      </c>
      <c r="D54" s="928"/>
      <c r="E54" s="928"/>
      <c r="F54" s="928"/>
      <c r="G54" s="928"/>
      <c r="H54" s="928"/>
      <c r="I54" s="928"/>
      <c r="J54" s="928"/>
      <c r="K54" s="928"/>
      <c r="L54" s="928"/>
      <c r="M54" s="928"/>
      <c r="N54" s="928"/>
      <c r="O54" s="928"/>
      <c r="P54" s="928"/>
      <c r="Q54" s="928"/>
      <c r="R54" s="928"/>
      <c r="S54" s="873"/>
    </row>
    <row r="55" spans="1:20" ht="12" customHeight="1">
      <c r="A55" s="930">
        <v>42</v>
      </c>
      <c r="B55" s="901" t="s">
        <v>1337</v>
      </c>
      <c r="C55" s="926">
        <v>576</v>
      </c>
      <c r="D55" s="928"/>
      <c r="E55" s="928"/>
      <c r="F55" s="928"/>
      <c r="G55" s="928"/>
      <c r="H55" s="928"/>
      <c r="I55" s="928"/>
      <c r="J55" s="928"/>
      <c r="K55" s="928"/>
      <c r="L55" s="928"/>
      <c r="M55" s="928"/>
      <c r="N55" s="928"/>
      <c r="O55" s="928"/>
      <c r="P55" s="928"/>
      <c r="Q55" s="928"/>
      <c r="R55" s="928"/>
      <c r="S55" s="873"/>
    </row>
    <row r="56" spans="1:20" ht="12" customHeight="1">
      <c r="A56" s="930">
        <v>43</v>
      </c>
      <c r="B56" s="901" t="s">
        <v>1338</v>
      </c>
      <c r="C56" s="926">
        <v>268</v>
      </c>
      <c r="D56" s="928"/>
      <c r="E56" s="928"/>
      <c r="F56" s="928"/>
      <c r="G56" s="928"/>
      <c r="H56" s="928"/>
      <c r="I56" s="928"/>
      <c r="J56" s="928"/>
      <c r="K56" s="928"/>
      <c r="L56" s="928"/>
      <c r="M56" s="928"/>
      <c r="N56" s="928"/>
      <c r="O56" s="928"/>
      <c r="P56" s="928"/>
      <c r="Q56" s="928"/>
      <c r="R56" s="928"/>
      <c r="S56" s="873"/>
    </row>
    <row r="57" spans="1:20" ht="12" customHeight="1">
      <c r="A57" s="930">
        <v>44</v>
      </c>
      <c r="B57" s="901" t="s">
        <v>1339</v>
      </c>
      <c r="C57" s="926">
        <v>40686</v>
      </c>
      <c r="D57" s="928"/>
      <c r="E57" s="928"/>
      <c r="F57" s="928"/>
      <c r="G57" s="928"/>
      <c r="H57" s="928"/>
      <c r="I57" s="928"/>
      <c r="J57" s="928"/>
      <c r="K57" s="928"/>
      <c r="L57" s="928"/>
      <c r="M57" s="928"/>
      <c r="N57" s="928"/>
      <c r="O57" s="928"/>
      <c r="P57" s="928"/>
      <c r="Q57" s="928"/>
      <c r="R57" s="928"/>
      <c r="S57" s="873"/>
      <c r="T57" s="918"/>
    </row>
    <row r="58" spans="1:20" ht="12" customHeight="1">
      <c r="A58" s="1494">
        <v>45</v>
      </c>
      <c r="B58" s="1497" t="s">
        <v>1340</v>
      </c>
      <c r="C58" s="1610">
        <v>372493</v>
      </c>
      <c r="D58" s="1496"/>
      <c r="E58" s="1496"/>
      <c r="F58" s="1496"/>
      <c r="G58" s="1496"/>
      <c r="H58" s="1496"/>
      <c r="I58" s="1496"/>
      <c r="J58" s="1496"/>
      <c r="K58" s="1496"/>
      <c r="L58" s="1496"/>
      <c r="M58" s="1496"/>
      <c r="N58" s="1496"/>
      <c r="O58" s="1496"/>
      <c r="P58" s="1496"/>
      <c r="Q58" s="1496"/>
      <c r="R58" s="1496"/>
      <c r="S58" s="873"/>
    </row>
    <row r="59" spans="1:20" s="914" customFormat="1" ht="24" customHeight="1">
      <c r="A59" s="931"/>
      <c r="B59" s="924" t="s">
        <v>1341</v>
      </c>
      <c r="C59" s="1611"/>
      <c r="D59" s="928"/>
      <c r="E59" s="928"/>
      <c r="F59" s="928"/>
      <c r="G59" s="928"/>
      <c r="H59" s="928"/>
      <c r="I59" s="928"/>
      <c r="J59" s="928"/>
      <c r="K59" s="928"/>
      <c r="L59" s="928"/>
      <c r="M59" s="928"/>
      <c r="N59" s="928"/>
      <c r="O59" s="928"/>
      <c r="P59" s="928"/>
      <c r="Q59" s="928"/>
      <c r="R59" s="928"/>
      <c r="S59" s="913"/>
    </row>
    <row r="60" spans="1:20" ht="12" customHeight="1">
      <c r="A60" s="930">
        <v>46</v>
      </c>
      <c r="B60" s="901" t="s">
        <v>1342</v>
      </c>
      <c r="C60" s="1612">
        <v>14544</v>
      </c>
      <c r="D60" s="928"/>
      <c r="E60" s="928"/>
      <c r="F60" s="928"/>
      <c r="G60" s="928"/>
      <c r="H60" s="928"/>
      <c r="I60" s="928"/>
      <c r="J60" s="928"/>
      <c r="K60" s="928"/>
      <c r="L60" s="928"/>
      <c r="M60" s="928"/>
      <c r="N60" s="928"/>
      <c r="O60" s="928"/>
      <c r="P60" s="928"/>
      <c r="Q60" s="928"/>
      <c r="R60" s="928"/>
      <c r="S60" s="873"/>
    </row>
    <row r="61" spans="1:20" ht="12" customHeight="1">
      <c r="A61" s="930">
        <v>47</v>
      </c>
      <c r="B61" s="901" t="s">
        <v>1343</v>
      </c>
      <c r="C61" s="1612">
        <v>51987</v>
      </c>
      <c r="D61" s="928"/>
      <c r="E61" s="928"/>
      <c r="F61" s="928"/>
      <c r="G61" s="928"/>
      <c r="H61" s="928"/>
      <c r="I61" s="928"/>
      <c r="J61" s="928"/>
      <c r="K61" s="928"/>
      <c r="L61" s="928"/>
      <c r="M61" s="928"/>
      <c r="N61" s="928"/>
      <c r="O61" s="928"/>
      <c r="P61" s="928"/>
      <c r="Q61" s="928"/>
      <c r="R61" s="928"/>
      <c r="S61" s="873"/>
    </row>
    <row r="62" spans="1:20" ht="12" customHeight="1">
      <c r="A62" s="930">
        <v>48</v>
      </c>
      <c r="B62" s="901" t="s">
        <v>1344</v>
      </c>
      <c r="C62" s="1612">
        <v>73834</v>
      </c>
      <c r="D62" s="928"/>
      <c r="E62" s="928"/>
      <c r="F62" s="928"/>
      <c r="G62" s="928"/>
      <c r="H62" s="928"/>
      <c r="I62" s="928"/>
      <c r="J62" s="928"/>
      <c r="K62" s="928"/>
      <c r="L62" s="928"/>
      <c r="M62" s="928"/>
      <c r="N62" s="928"/>
      <c r="O62" s="928"/>
      <c r="P62" s="928"/>
      <c r="Q62" s="928"/>
      <c r="R62" s="928"/>
      <c r="S62" s="873"/>
    </row>
    <row r="63" spans="1:20" s="937" customFormat="1" ht="24" customHeight="1">
      <c r="A63" s="933">
        <v>49</v>
      </c>
      <c r="B63" s="934" t="s">
        <v>1345</v>
      </c>
      <c r="C63" s="935">
        <v>140365</v>
      </c>
      <c r="D63" s="927"/>
      <c r="E63" s="927"/>
      <c r="F63" s="927"/>
      <c r="G63" s="927"/>
      <c r="H63" s="927"/>
      <c r="I63" s="927"/>
      <c r="J63" s="927"/>
      <c r="K63" s="927"/>
      <c r="L63" s="927"/>
      <c r="M63" s="927"/>
      <c r="N63" s="927"/>
      <c r="O63" s="927"/>
      <c r="P63" s="927"/>
      <c r="Q63" s="927"/>
      <c r="R63" s="927"/>
      <c r="S63" s="737"/>
      <c r="T63" s="936"/>
    </row>
    <row r="64" spans="1:20" s="914" customFormat="1" ht="12" customHeight="1">
      <c r="A64" s="1494">
        <v>50</v>
      </c>
      <c r="B64" s="1495" t="s">
        <v>1346</v>
      </c>
      <c r="C64" s="1613">
        <v>512858</v>
      </c>
      <c r="D64" s="1496"/>
      <c r="E64" s="1496"/>
      <c r="F64" s="1496"/>
      <c r="G64" s="1496"/>
      <c r="H64" s="1496"/>
      <c r="I64" s="1496"/>
      <c r="J64" s="1496"/>
      <c r="K64" s="1496"/>
      <c r="L64" s="1496"/>
      <c r="M64" s="1496"/>
      <c r="N64" s="1496"/>
      <c r="O64" s="1496"/>
      <c r="P64" s="1496"/>
      <c r="Q64" s="1496"/>
      <c r="R64" s="1496"/>
      <c r="S64" s="913"/>
      <c r="T64" s="938"/>
    </row>
    <row r="65" spans="1:19" ht="12" customHeight="1">
      <c r="A65" s="866" t="s">
        <v>2219</v>
      </c>
      <c r="B65" s="901"/>
      <c r="C65" s="932"/>
      <c r="D65" s="1544"/>
      <c r="E65" s="1544"/>
      <c r="F65" s="1544"/>
      <c r="G65" s="1544"/>
      <c r="H65" s="1544"/>
      <c r="I65" s="1544"/>
      <c r="J65" s="1544"/>
      <c r="K65" s="1544"/>
      <c r="L65" s="1544"/>
      <c r="M65" s="1544"/>
      <c r="N65" s="1544"/>
      <c r="O65" s="1544"/>
      <c r="P65" s="1544"/>
      <c r="Q65" s="1544"/>
      <c r="R65" s="1544"/>
      <c r="S65" s="873"/>
    </row>
    <row r="66" spans="1:19">
      <c r="A66" s="873"/>
      <c r="B66" s="873"/>
      <c r="C66" s="908"/>
      <c r="D66" s="913"/>
      <c r="E66" s="913"/>
      <c r="F66" s="913"/>
      <c r="G66" s="913"/>
      <c r="H66" s="913"/>
      <c r="I66" s="913"/>
      <c r="J66" s="913"/>
      <c r="K66" s="913"/>
      <c r="L66" s="913"/>
      <c r="M66" s="913"/>
      <c r="N66" s="913"/>
      <c r="O66" s="913"/>
      <c r="P66" s="913"/>
      <c r="Q66" s="913"/>
      <c r="R66" s="913"/>
      <c r="S66" s="873"/>
    </row>
    <row r="67" spans="1:19">
      <c r="A67" s="873"/>
      <c r="B67" s="873"/>
      <c r="C67" s="873"/>
      <c r="D67" s="913"/>
      <c r="E67" s="913"/>
      <c r="F67" s="913"/>
      <c r="G67" s="913"/>
      <c r="H67" s="913"/>
      <c r="I67" s="913"/>
      <c r="J67" s="913"/>
      <c r="K67" s="913"/>
      <c r="L67" s="913"/>
      <c r="M67" s="913"/>
      <c r="N67" s="913"/>
      <c r="O67" s="913"/>
      <c r="P67" s="913"/>
      <c r="Q67" s="913"/>
      <c r="R67" s="913"/>
      <c r="S67" s="873"/>
    </row>
    <row r="68" spans="1:19">
      <c r="A68" s="873"/>
      <c r="B68" s="873"/>
      <c r="C68" s="873"/>
      <c r="D68" s="873"/>
      <c r="E68" s="873"/>
      <c r="F68" s="873"/>
      <c r="G68" s="873"/>
      <c r="H68" s="873"/>
      <c r="I68" s="873"/>
      <c r="J68" s="873"/>
      <c r="K68" s="873"/>
      <c r="L68" s="873"/>
      <c r="M68" s="873"/>
      <c r="N68" s="873"/>
      <c r="O68" s="873"/>
      <c r="P68" s="873"/>
      <c r="Q68" s="873"/>
      <c r="R68" s="873"/>
      <c r="S68" s="873"/>
    </row>
    <row r="69" spans="1:19">
      <c r="A69" s="887"/>
    </row>
    <row r="70" spans="1:19">
      <c r="A70" s="887"/>
    </row>
    <row r="71" spans="1:19">
      <c r="A71" s="887"/>
    </row>
    <row r="72" spans="1:19">
      <c r="A72" s="887"/>
    </row>
    <row r="73" spans="1:19">
      <c r="A73" s="887"/>
    </row>
    <row r="74" spans="1:19">
      <c r="A74" s="887"/>
    </row>
    <row r="75" spans="1:19">
      <c r="A75" s="887"/>
    </row>
    <row r="76" spans="1:19">
      <c r="A76" s="887"/>
    </row>
    <row r="77" spans="1:19">
      <c r="A77" s="887"/>
    </row>
    <row r="78" spans="1:19">
      <c r="A78" s="887"/>
    </row>
    <row r="79" spans="1:19">
      <c r="A79" s="887"/>
    </row>
    <row r="80" spans="1:19">
      <c r="A80" s="887"/>
    </row>
    <row r="81" spans="1:1">
      <c r="A81" s="887"/>
    </row>
    <row r="82" spans="1:1">
      <c r="A82" s="887"/>
    </row>
    <row r="83" spans="1:1">
      <c r="A83" s="887"/>
    </row>
    <row r="84" spans="1:1">
      <c r="A84" s="887"/>
    </row>
    <row r="85" spans="1:1">
      <c r="A85" s="887"/>
    </row>
    <row r="86" spans="1:1">
      <c r="A86" s="887"/>
    </row>
    <row r="87" spans="1:1">
      <c r="A87" s="887"/>
    </row>
    <row r="88" spans="1:1">
      <c r="A88" s="887"/>
    </row>
    <row r="89" spans="1:1">
      <c r="A89" s="887"/>
    </row>
    <row r="90" spans="1:1">
      <c r="A90" s="887"/>
    </row>
    <row r="91" spans="1:1">
      <c r="A91" s="887"/>
    </row>
    <row r="92" spans="1:1">
      <c r="A92" s="887"/>
    </row>
    <row r="93" spans="1:1">
      <c r="A93" s="887"/>
    </row>
    <row r="94" spans="1:1">
      <c r="A94" s="887"/>
    </row>
    <row r="95" spans="1:1">
      <c r="A95" s="887"/>
    </row>
    <row r="96" spans="1:1">
      <c r="A96" s="887"/>
    </row>
    <row r="97" spans="1:1">
      <c r="A97" s="887"/>
    </row>
    <row r="98" spans="1:1">
      <c r="A98" s="887"/>
    </row>
    <row r="99" spans="1:1">
      <c r="A99" s="887"/>
    </row>
    <row r="100" spans="1:1">
      <c r="A100" s="887"/>
    </row>
    <row r="101" spans="1:1">
      <c r="A101" s="887"/>
    </row>
    <row r="102" spans="1:1">
      <c r="A102" s="887"/>
    </row>
    <row r="103" spans="1:1">
      <c r="A103" s="887"/>
    </row>
    <row r="104" spans="1:1">
      <c r="A104" s="887"/>
    </row>
    <row r="105" spans="1:1">
      <c r="A105" s="887"/>
    </row>
    <row r="106" spans="1:1">
      <c r="A106" s="887"/>
    </row>
    <row r="107" spans="1:1">
      <c r="A107" s="887"/>
    </row>
    <row r="108" spans="1:1">
      <c r="A108" s="887"/>
    </row>
    <row r="109" spans="1:1">
      <c r="A109" s="887"/>
    </row>
    <row r="110" spans="1:1">
      <c r="A110" s="887"/>
    </row>
    <row r="111" spans="1:1">
      <c r="A111" s="887"/>
    </row>
    <row r="112" spans="1:1">
      <c r="A112" s="887"/>
    </row>
    <row r="113" spans="1:1">
      <c r="A113" s="887"/>
    </row>
    <row r="114" spans="1:1">
      <c r="A114" s="887"/>
    </row>
    <row r="115" spans="1:1">
      <c r="A115" s="887"/>
    </row>
    <row r="116" spans="1:1">
      <c r="A116" s="887"/>
    </row>
    <row r="117" spans="1:1">
      <c r="A117" s="887"/>
    </row>
    <row r="118" spans="1:1">
      <c r="A118" s="887"/>
    </row>
    <row r="119" spans="1:1">
      <c r="A119" s="887"/>
    </row>
    <row r="120" spans="1:1">
      <c r="A120" s="887"/>
    </row>
    <row r="121" spans="1:1">
      <c r="A121" s="887"/>
    </row>
    <row r="122" spans="1:1">
      <c r="A122" s="887"/>
    </row>
    <row r="123" spans="1:1">
      <c r="A123" s="887"/>
    </row>
    <row r="124" spans="1:1">
      <c r="A124" s="887"/>
    </row>
    <row r="125" spans="1:1">
      <c r="A125" s="887"/>
    </row>
    <row r="126" spans="1:1">
      <c r="A126" s="887"/>
    </row>
    <row r="127" spans="1:1">
      <c r="A127" s="887"/>
    </row>
    <row r="128" spans="1:1">
      <c r="A128" s="887"/>
    </row>
    <row r="129" spans="1:1">
      <c r="A129" s="887"/>
    </row>
    <row r="130" spans="1:1">
      <c r="A130" s="887"/>
    </row>
    <row r="131" spans="1:1">
      <c r="A131" s="887"/>
    </row>
    <row r="132" spans="1:1">
      <c r="A132" s="887"/>
    </row>
    <row r="133" spans="1:1">
      <c r="A133" s="887"/>
    </row>
    <row r="134" spans="1:1">
      <c r="A134" s="887"/>
    </row>
    <row r="135" spans="1:1">
      <c r="A135" s="887"/>
    </row>
    <row r="136" spans="1:1">
      <c r="A136" s="887"/>
    </row>
    <row r="137" spans="1:1">
      <c r="A137" s="887"/>
    </row>
    <row r="138" spans="1:1">
      <c r="A138" s="887"/>
    </row>
    <row r="139" spans="1:1">
      <c r="A139" s="887"/>
    </row>
    <row r="140" spans="1:1">
      <c r="A140" s="887"/>
    </row>
    <row r="141" spans="1:1">
      <c r="A141" s="887"/>
    </row>
    <row r="142" spans="1:1">
      <c r="A142" s="887"/>
    </row>
    <row r="143" spans="1:1">
      <c r="A143" s="887"/>
    </row>
    <row r="144" spans="1:1">
      <c r="A144" s="887"/>
    </row>
    <row r="145" spans="1:1">
      <c r="A145" s="887"/>
    </row>
    <row r="146" spans="1:1">
      <c r="A146" s="887"/>
    </row>
    <row r="147" spans="1:1">
      <c r="A147" s="887"/>
    </row>
    <row r="148" spans="1:1">
      <c r="A148" s="887"/>
    </row>
    <row r="149" spans="1:1">
      <c r="A149" s="887"/>
    </row>
    <row r="150" spans="1:1">
      <c r="A150" s="887"/>
    </row>
    <row r="151" spans="1:1">
      <c r="A151" s="887"/>
    </row>
    <row r="152" spans="1:1">
      <c r="A152" s="887"/>
    </row>
    <row r="153" spans="1:1">
      <c r="A153" s="887"/>
    </row>
    <row r="154" spans="1:1">
      <c r="A154" s="887"/>
    </row>
    <row r="155" spans="1:1">
      <c r="A155" s="887"/>
    </row>
    <row r="156" spans="1:1">
      <c r="A156" s="887"/>
    </row>
    <row r="157" spans="1:1">
      <c r="A157" s="887"/>
    </row>
    <row r="158" spans="1:1">
      <c r="A158" s="887"/>
    </row>
    <row r="159" spans="1:1">
      <c r="A159" s="887"/>
    </row>
    <row r="160" spans="1:1">
      <c r="A160" s="887"/>
    </row>
    <row r="161" spans="1:1">
      <c r="A161" s="887"/>
    </row>
    <row r="162" spans="1:1">
      <c r="A162" s="887"/>
    </row>
    <row r="163" spans="1:1">
      <c r="A163" s="887"/>
    </row>
    <row r="164" spans="1:1">
      <c r="A164" s="887"/>
    </row>
    <row r="165" spans="1:1">
      <c r="A165" s="887"/>
    </row>
    <row r="166" spans="1:1">
      <c r="A166" s="887"/>
    </row>
    <row r="167" spans="1:1">
      <c r="A167" s="887"/>
    </row>
    <row r="168" spans="1:1">
      <c r="A168" s="887"/>
    </row>
    <row r="169" spans="1:1">
      <c r="A169" s="887"/>
    </row>
    <row r="170" spans="1:1">
      <c r="A170" s="887"/>
    </row>
    <row r="171" spans="1:1">
      <c r="A171" s="887"/>
    </row>
    <row r="172" spans="1:1">
      <c r="A172" s="887"/>
    </row>
    <row r="173" spans="1:1">
      <c r="A173" s="887"/>
    </row>
    <row r="174" spans="1:1">
      <c r="A174" s="887"/>
    </row>
    <row r="175" spans="1:1">
      <c r="A175" s="887"/>
    </row>
    <row r="176" spans="1:1">
      <c r="A176" s="887"/>
    </row>
    <row r="177" spans="1:1">
      <c r="A177" s="887"/>
    </row>
    <row r="178" spans="1:1">
      <c r="A178" s="887"/>
    </row>
    <row r="179" spans="1:1">
      <c r="A179" s="887"/>
    </row>
    <row r="180" spans="1:1">
      <c r="A180" s="887"/>
    </row>
    <row r="181" spans="1:1">
      <c r="A181" s="887"/>
    </row>
    <row r="182" spans="1:1">
      <c r="A182" s="887"/>
    </row>
    <row r="183" spans="1:1">
      <c r="A183" s="887"/>
    </row>
    <row r="184" spans="1:1">
      <c r="A184" s="887"/>
    </row>
    <row r="185" spans="1:1">
      <c r="A185" s="887"/>
    </row>
    <row r="186" spans="1:1">
      <c r="A186" s="887"/>
    </row>
    <row r="187" spans="1:1">
      <c r="A187" s="887"/>
    </row>
    <row r="188" spans="1:1">
      <c r="A188" s="887"/>
    </row>
    <row r="189" spans="1:1">
      <c r="A189" s="887"/>
    </row>
    <row r="190" spans="1:1">
      <c r="A190" s="887"/>
    </row>
    <row r="191" spans="1:1">
      <c r="A191" s="887"/>
    </row>
    <row r="192" spans="1:1">
      <c r="A192" s="887"/>
    </row>
    <row r="193" spans="1:1">
      <c r="A193" s="887"/>
    </row>
    <row r="194" spans="1:1">
      <c r="A194" s="887"/>
    </row>
    <row r="195" spans="1:1">
      <c r="A195" s="887"/>
    </row>
    <row r="196" spans="1:1">
      <c r="A196" s="887"/>
    </row>
    <row r="197" spans="1:1">
      <c r="A197" s="887"/>
    </row>
    <row r="198" spans="1:1">
      <c r="A198" s="887"/>
    </row>
    <row r="199" spans="1:1">
      <c r="A199" s="887"/>
    </row>
    <row r="200" spans="1:1">
      <c r="A200" s="887"/>
    </row>
    <row r="201" spans="1:1">
      <c r="A201" s="887"/>
    </row>
    <row r="202" spans="1:1">
      <c r="A202" s="887"/>
    </row>
    <row r="203" spans="1:1">
      <c r="A203" s="887"/>
    </row>
    <row r="204" spans="1:1">
      <c r="A204" s="887"/>
    </row>
    <row r="205" spans="1:1">
      <c r="A205" s="887"/>
    </row>
    <row r="206" spans="1:1">
      <c r="A206" s="887"/>
    </row>
    <row r="207" spans="1:1">
      <c r="A207" s="887"/>
    </row>
    <row r="208" spans="1:1">
      <c r="A208" s="887"/>
    </row>
    <row r="209" spans="1:1">
      <c r="A209" s="887"/>
    </row>
    <row r="210" spans="1:1">
      <c r="A210" s="887"/>
    </row>
    <row r="211" spans="1:1">
      <c r="A211" s="887"/>
    </row>
    <row r="212" spans="1:1">
      <c r="A212" s="887"/>
    </row>
    <row r="213" spans="1:1">
      <c r="A213" s="887"/>
    </row>
    <row r="214" spans="1:1">
      <c r="A214" s="887"/>
    </row>
    <row r="215" spans="1:1">
      <c r="A215" s="887"/>
    </row>
    <row r="216" spans="1:1">
      <c r="A216" s="887"/>
    </row>
    <row r="217" spans="1:1">
      <c r="A217" s="887"/>
    </row>
    <row r="218" spans="1:1">
      <c r="A218" s="887"/>
    </row>
    <row r="219" spans="1:1">
      <c r="A219" s="887"/>
    </row>
    <row r="220" spans="1:1">
      <c r="A220" s="887"/>
    </row>
    <row r="221" spans="1:1">
      <c r="A221" s="887"/>
    </row>
    <row r="222" spans="1:1">
      <c r="A222" s="887"/>
    </row>
    <row r="223" spans="1:1">
      <c r="A223" s="887"/>
    </row>
    <row r="224" spans="1:1">
      <c r="A224" s="887"/>
    </row>
    <row r="225" spans="1:1">
      <c r="A225" s="887"/>
    </row>
    <row r="226" spans="1:1">
      <c r="A226" s="887"/>
    </row>
    <row r="227" spans="1:1">
      <c r="A227" s="887"/>
    </row>
    <row r="228" spans="1:1">
      <c r="A228" s="887"/>
    </row>
    <row r="229" spans="1:1">
      <c r="A229" s="887"/>
    </row>
    <row r="230" spans="1:1">
      <c r="A230" s="887"/>
    </row>
    <row r="231" spans="1:1">
      <c r="A231" s="887"/>
    </row>
    <row r="232" spans="1:1">
      <c r="A232" s="887"/>
    </row>
    <row r="233" spans="1:1">
      <c r="A233" s="887"/>
    </row>
    <row r="234" spans="1:1">
      <c r="A234" s="887"/>
    </row>
    <row r="235" spans="1:1">
      <c r="A235" s="887"/>
    </row>
    <row r="236" spans="1:1">
      <c r="A236" s="887"/>
    </row>
    <row r="237" spans="1:1">
      <c r="A237" s="887"/>
    </row>
    <row r="238" spans="1:1">
      <c r="A238" s="887"/>
    </row>
    <row r="239" spans="1:1">
      <c r="A239" s="887"/>
    </row>
    <row r="240" spans="1:1">
      <c r="A240" s="887"/>
    </row>
    <row r="241" spans="1:1">
      <c r="A241" s="887"/>
    </row>
    <row r="242" spans="1:1">
      <c r="A242" s="887"/>
    </row>
    <row r="243" spans="1:1">
      <c r="A243" s="887"/>
    </row>
    <row r="244" spans="1:1">
      <c r="A244" s="887"/>
    </row>
    <row r="245" spans="1:1">
      <c r="A245" s="887"/>
    </row>
    <row r="246" spans="1:1">
      <c r="A246" s="887"/>
    </row>
    <row r="247" spans="1:1">
      <c r="A247" s="887"/>
    </row>
    <row r="248" spans="1:1">
      <c r="A248" s="887"/>
    </row>
    <row r="249" spans="1:1">
      <c r="A249" s="887"/>
    </row>
    <row r="250" spans="1:1">
      <c r="A250" s="887"/>
    </row>
    <row r="251" spans="1:1">
      <c r="A251" s="887"/>
    </row>
    <row r="252" spans="1:1">
      <c r="A252" s="887"/>
    </row>
    <row r="253" spans="1:1">
      <c r="A253" s="887"/>
    </row>
    <row r="254" spans="1:1">
      <c r="A254" s="887"/>
    </row>
    <row r="255" spans="1:1">
      <c r="A255" s="887"/>
    </row>
    <row r="256" spans="1:1">
      <c r="A256" s="887"/>
    </row>
    <row r="257" spans="1:1">
      <c r="A257" s="887"/>
    </row>
    <row r="258" spans="1:1">
      <c r="A258" s="887"/>
    </row>
    <row r="259" spans="1:1">
      <c r="A259" s="887"/>
    </row>
    <row r="260" spans="1:1">
      <c r="A260" s="887"/>
    </row>
    <row r="261" spans="1:1">
      <c r="A261" s="887"/>
    </row>
    <row r="262" spans="1:1">
      <c r="A262" s="887"/>
    </row>
    <row r="263" spans="1:1">
      <c r="A263" s="887"/>
    </row>
    <row r="264" spans="1:1">
      <c r="A264" s="887"/>
    </row>
    <row r="265" spans="1:1">
      <c r="A265" s="887"/>
    </row>
    <row r="266" spans="1:1">
      <c r="A266" s="887"/>
    </row>
    <row r="267" spans="1:1">
      <c r="A267" s="887"/>
    </row>
    <row r="268" spans="1:1">
      <c r="A268" s="887"/>
    </row>
    <row r="269" spans="1:1">
      <c r="A269" s="887"/>
    </row>
    <row r="270" spans="1:1">
      <c r="A270" s="887"/>
    </row>
    <row r="271" spans="1:1">
      <c r="A271" s="887"/>
    </row>
    <row r="272" spans="1:1">
      <c r="A272" s="887"/>
    </row>
    <row r="273" spans="1:1">
      <c r="A273" s="887"/>
    </row>
    <row r="274" spans="1:1">
      <c r="A274" s="887"/>
    </row>
    <row r="275" spans="1:1">
      <c r="A275" s="887"/>
    </row>
    <row r="276" spans="1:1">
      <c r="A276" s="887"/>
    </row>
    <row r="277" spans="1:1">
      <c r="A277" s="887"/>
    </row>
    <row r="278" spans="1:1">
      <c r="A278" s="887"/>
    </row>
    <row r="279" spans="1:1">
      <c r="A279" s="887"/>
    </row>
    <row r="280" spans="1:1">
      <c r="A280" s="887"/>
    </row>
    <row r="281" spans="1:1">
      <c r="A281" s="887"/>
    </row>
    <row r="282" spans="1:1">
      <c r="A282" s="887"/>
    </row>
    <row r="283" spans="1:1">
      <c r="A283" s="887"/>
    </row>
    <row r="284" spans="1:1">
      <c r="A284" s="887"/>
    </row>
    <row r="285" spans="1:1">
      <c r="A285" s="887"/>
    </row>
    <row r="286" spans="1:1">
      <c r="A286" s="887"/>
    </row>
    <row r="287" spans="1:1">
      <c r="A287" s="887"/>
    </row>
    <row r="288" spans="1:1">
      <c r="A288" s="887"/>
    </row>
    <row r="289" spans="1:1">
      <c r="A289" s="887"/>
    </row>
    <row r="290" spans="1:1">
      <c r="A290" s="887"/>
    </row>
    <row r="291" spans="1:1">
      <c r="A291" s="887"/>
    </row>
    <row r="292" spans="1:1">
      <c r="A292" s="887"/>
    </row>
    <row r="293" spans="1:1">
      <c r="A293" s="887"/>
    </row>
    <row r="294" spans="1:1">
      <c r="A294" s="887"/>
    </row>
    <row r="295" spans="1:1">
      <c r="A295" s="887"/>
    </row>
    <row r="296" spans="1:1">
      <c r="A296" s="887"/>
    </row>
    <row r="297" spans="1:1">
      <c r="A297" s="887"/>
    </row>
    <row r="298" spans="1:1">
      <c r="A298" s="887"/>
    </row>
    <row r="299" spans="1:1">
      <c r="A299" s="887"/>
    </row>
    <row r="300" spans="1:1">
      <c r="A300" s="887"/>
    </row>
    <row r="301" spans="1:1">
      <c r="A301" s="887"/>
    </row>
    <row r="302" spans="1:1">
      <c r="A302" s="887"/>
    </row>
    <row r="303" spans="1:1">
      <c r="A303" s="887"/>
    </row>
    <row r="304" spans="1:1">
      <c r="A304" s="887"/>
    </row>
    <row r="305" spans="1:1">
      <c r="A305" s="887"/>
    </row>
    <row r="306" spans="1:1">
      <c r="A306" s="887"/>
    </row>
    <row r="307" spans="1:1">
      <c r="A307" s="887"/>
    </row>
    <row r="308" spans="1:1">
      <c r="A308" s="887"/>
    </row>
    <row r="309" spans="1:1">
      <c r="A309" s="887"/>
    </row>
    <row r="310" spans="1:1">
      <c r="A310" s="887"/>
    </row>
    <row r="311" spans="1:1">
      <c r="A311" s="887"/>
    </row>
    <row r="312" spans="1:1">
      <c r="A312" s="887"/>
    </row>
  </sheetData>
  <mergeCells count="15">
    <mergeCell ref="T5:T9"/>
    <mergeCell ref="D6:H6"/>
    <mergeCell ref="I6:M6"/>
    <mergeCell ref="N6:R6"/>
    <mergeCell ref="D7:H7"/>
    <mergeCell ref="S1:S8"/>
    <mergeCell ref="A2:R2"/>
    <mergeCell ref="B5:B9"/>
    <mergeCell ref="C5:C9"/>
    <mergeCell ref="D5:R5"/>
    <mergeCell ref="I7:M7"/>
    <mergeCell ref="N7:R7"/>
    <mergeCell ref="E8:H8"/>
    <mergeCell ref="J8:M8"/>
    <mergeCell ref="O8:R8"/>
  </mergeCells>
  <hyperlinks>
    <hyperlink ref="T1" location="ToC!A1" display="ToC" xr:uid="{F85314E9-5CAC-4EA6-BF5B-263EB1C8F245}"/>
  </hyperlinks>
  <pageMargins left="0.70866141732283472" right="0.70866141732283472" top="0.74803149606299213" bottom="0.74803149606299213" header="0.31496062992125984" footer="0.31496062992125984"/>
  <pageSetup paperSize="9" scale="74"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34CB-A143-4956-A040-4AF8DDD2F339}">
  <sheetPr codeName="Sheet81">
    <tabColor rgb="FF99CCFF"/>
    <pageSetUpPr fitToPage="1"/>
  </sheetPr>
  <dimension ref="A1:T44"/>
  <sheetViews>
    <sheetView showGridLines="0" view="pageBreakPreview" zoomScaleNormal="85" zoomScaleSheetLayoutView="100" workbookViewId="0">
      <selection activeCell="T1" sqref="T1"/>
    </sheetView>
  </sheetViews>
  <sheetFormatPr defaultColWidth="9.28515625" defaultRowHeight="15"/>
  <cols>
    <col min="1" max="1" width="3" style="1490" customWidth="1"/>
    <col min="2" max="2" width="33.85546875" style="939" customWidth="1"/>
    <col min="3" max="3" width="9.42578125" style="939" customWidth="1"/>
    <col min="4" max="4" width="7.140625" style="939" customWidth="1"/>
    <col min="5" max="5" width="8.7109375" style="939" customWidth="1"/>
    <col min="6" max="6" width="10.42578125" style="939" customWidth="1"/>
    <col min="7" max="7" width="8.7109375" style="939" customWidth="1"/>
    <col min="8" max="8" width="5.85546875" style="939" customWidth="1"/>
    <col min="9" max="9" width="5.5703125" style="939" customWidth="1"/>
    <col min="10" max="10" width="10.5703125" style="939" customWidth="1"/>
    <col min="11" max="11" width="9.5703125" style="939" customWidth="1"/>
    <col min="12" max="12" width="8.7109375" style="939" customWidth="1"/>
    <col min="13" max="13" width="7.42578125" style="939" customWidth="1"/>
    <col min="14" max="14" width="6.140625" style="939" customWidth="1"/>
    <col min="15" max="16" width="9.7109375" style="939" customWidth="1"/>
    <col min="17" max="17" width="7.7109375" style="939" customWidth="1"/>
    <col min="18" max="19" width="8.85546875" style="939" customWidth="1"/>
    <col min="20" max="20" width="26" style="939" bestFit="1" customWidth="1"/>
    <col min="21" max="16384" width="9.28515625" style="939"/>
  </cols>
  <sheetData>
    <row r="1" spans="1:20" ht="12" customHeight="1">
      <c r="A1" s="1538" t="s">
        <v>2251</v>
      </c>
      <c r="B1" s="1540"/>
      <c r="C1" s="955"/>
      <c r="D1" s="955"/>
      <c r="E1" s="955"/>
      <c r="F1" s="955"/>
      <c r="G1" s="955"/>
      <c r="H1" s="955"/>
      <c r="I1" s="955"/>
      <c r="J1" s="955"/>
      <c r="K1" s="955"/>
      <c r="L1" s="955"/>
      <c r="M1" s="955"/>
      <c r="N1" s="955"/>
      <c r="O1" s="955"/>
      <c r="P1" s="955"/>
      <c r="Q1" s="955"/>
      <c r="R1" s="955"/>
      <c r="T1" s="1527" t="s">
        <v>2275</v>
      </c>
    </row>
    <row r="2" spans="1:20" ht="24" customHeight="1">
      <c r="A2" s="2217" t="s">
        <v>2220</v>
      </c>
      <c r="B2" s="2217"/>
      <c r="C2" s="2217"/>
      <c r="D2" s="2217"/>
      <c r="E2" s="2217"/>
      <c r="F2" s="2217"/>
      <c r="G2" s="2217"/>
      <c r="H2" s="2217"/>
      <c r="I2" s="2217"/>
      <c r="J2" s="2217"/>
      <c r="K2" s="2217"/>
      <c r="L2" s="2217"/>
      <c r="M2" s="2217"/>
      <c r="N2" s="2217"/>
      <c r="O2" s="2217"/>
      <c r="P2" s="2217"/>
      <c r="Q2" s="2217"/>
      <c r="R2" s="2217"/>
      <c r="T2" s="809"/>
    </row>
    <row r="3" spans="1:20" ht="12" customHeight="1">
      <c r="A3" s="2218"/>
      <c r="B3" s="2218"/>
      <c r="C3" s="2218"/>
      <c r="D3" s="2218"/>
      <c r="E3" s="2218"/>
      <c r="F3" s="2218"/>
      <c r="G3" s="2218"/>
      <c r="H3" s="2218"/>
      <c r="I3" s="2218"/>
      <c r="J3" s="2218"/>
      <c r="K3" s="2218"/>
      <c r="L3" s="2218"/>
      <c r="M3" s="2218"/>
      <c r="N3" s="2218"/>
      <c r="O3" s="2218"/>
      <c r="P3" s="2218"/>
      <c r="Q3" s="2218"/>
      <c r="R3" s="2218"/>
      <c r="T3" s="887"/>
    </row>
    <row r="4" spans="1:20" s="1490" customFormat="1" ht="12" customHeight="1">
      <c r="A4" s="811"/>
      <c r="B4" s="889"/>
      <c r="C4" s="890" t="s">
        <v>373</v>
      </c>
      <c r="D4" s="813" t="s">
        <v>391</v>
      </c>
      <c r="E4" s="813" t="s">
        <v>408</v>
      </c>
      <c r="F4" s="813" t="s">
        <v>409</v>
      </c>
      <c r="G4" s="813" t="s">
        <v>410</v>
      </c>
      <c r="H4" s="813" t="s">
        <v>411</v>
      </c>
      <c r="I4" s="813" t="s">
        <v>412</v>
      </c>
      <c r="J4" s="813" t="s">
        <v>735</v>
      </c>
      <c r="K4" s="813" t="s">
        <v>889</v>
      </c>
      <c r="L4" s="813" t="s">
        <v>890</v>
      </c>
      <c r="M4" s="813" t="s">
        <v>891</v>
      </c>
      <c r="N4" s="813" t="s">
        <v>892</v>
      </c>
      <c r="O4" s="813" t="s">
        <v>893</v>
      </c>
      <c r="P4" s="813" t="s">
        <v>894</v>
      </c>
      <c r="Q4" s="813" t="s">
        <v>895</v>
      </c>
      <c r="R4" s="813" t="s">
        <v>1181</v>
      </c>
      <c r="T4" s="888"/>
    </row>
    <row r="5" spans="1:20" ht="12" customHeight="1">
      <c r="A5" s="940"/>
      <c r="B5" s="889"/>
      <c r="C5" s="2202" t="s">
        <v>1348</v>
      </c>
      <c r="D5" s="2202"/>
      <c r="E5" s="2202"/>
      <c r="F5" s="2202"/>
      <c r="G5" s="2202"/>
      <c r="H5" s="2202"/>
      <c r="I5" s="2202"/>
      <c r="J5" s="2202"/>
      <c r="K5" s="2202"/>
      <c r="L5" s="2202"/>
      <c r="M5" s="2202"/>
      <c r="N5" s="2202"/>
      <c r="O5" s="2202"/>
      <c r="P5" s="2202"/>
      <c r="Q5" s="2202"/>
      <c r="R5" s="941"/>
      <c r="T5" s="2194"/>
    </row>
    <row r="6" spans="1:20" ht="12" customHeight="1">
      <c r="A6" s="811"/>
      <c r="B6" s="889"/>
      <c r="C6" s="2208" t="s">
        <v>1306</v>
      </c>
      <c r="D6" s="2202"/>
      <c r="E6" s="2202"/>
      <c r="F6" s="2202"/>
      <c r="G6" s="2206"/>
      <c r="H6" s="2208" t="s">
        <v>1349</v>
      </c>
      <c r="I6" s="2202"/>
      <c r="J6" s="2202"/>
      <c r="K6" s="2202"/>
      <c r="L6" s="2206"/>
      <c r="M6" s="2208" t="s">
        <v>1308</v>
      </c>
      <c r="N6" s="2202"/>
      <c r="O6" s="2202"/>
      <c r="P6" s="2202"/>
      <c r="Q6" s="2202"/>
      <c r="R6" s="942"/>
      <c r="T6" s="2194"/>
    </row>
    <row r="7" spans="1:20" ht="24" customHeight="1">
      <c r="A7" s="811"/>
      <c r="B7" s="889"/>
      <c r="C7" s="2211" t="s">
        <v>1350</v>
      </c>
      <c r="D7" s="2189"/>
      <c r="E7" s="2189"/>
      <c r="F7" s="2189"/>
      <c r="G7" s="2196"/>
      <c r="H7" s="2211" t="s">
        <v>1350</v>
      </c>
      <c r="I7" s="2189"/>
      <c r="J7" s="2189"/>
      <c r="K7" s="2189"/>
      <c r="L7" s="2196"/>
      <c r="M7" s="2211" t="s">
        <v>1350</v>
      </c>
      <c r="N7" s="2189"/>
      <c r="O7" s="2189"/>
      <c r="P7" s="2189"/>
      <c r="Q7" s="2196"/>
      <c r="R7" s="2203" t="s">
        <v>1351</v>
      </c>
      <c r="T7" s="2194"/>
    </row>
    <row r="8" spans="1:20" ht="24" customHeight="1">
      <c r="A8" s="2219" t="s">
        <v>1352</v>
      </c>
      <c r="B8" s="2220"/>
      <c r="C8" s="891"/>
      <c r="D8" s="2211" t="s">
        <v>1353</v>
      </c>
      <c r="E8" s="2189"/>
      <c r="F8" s="2189"/>
      <c r="G8" s="2196"/>
      <c r="H8" s="891"/>
      <c r="I8" s="2211" t="s">
        <v>1353</v>
      </c>
      <c r="J8" s="2189"/>
      <c r="K8" s="2189"/>
      <c r="L8" s="2196"/>
      <c r="M8" s="891"/>
      <c r="N8" s="2211" t="s">
        <v>1353</v>
      </c>
      <c r="O8" s="2189"/>
      <c r="P8" s="2189"/>
      <c r="Q8" s="2196"/>
      <c r="R8" s="2216"/>
      <c r="T8" s="2194"/>
    </row>
    <row r="9" spans="1:20" ht="72" customHeight="1">
      <c r="A9" s="856"/>
      <c r="B9" s="943"/>
      <c r="C9" s="1558"/>
      <c r="D9" s="1555"/>
      <c r="E9" s="1557" t="s">
        <v>1311</v>
      </c>
      <c r="F9" s="1556" t="s">
        <v>1312</v>
      </c>
      <c r="G9" s="1556" t="s">
        <v>1313</v>
      </c>
      <c r="H9" s="1558"/>
      <c r="I9" s="1555"/>
      <c r="J9" s="1557" t="s">
        <v>1311</v>
      </c>
      <c r="K9" s="1556" t="s">
        <v>1314</v>
      </c>
      <c r="L9" s="1556" t="s">
        <v>1313</v>
      </c>
      <c r="M9" s="1558"/>
      <c r="N9" s="1555"/>
      <c r="O9" s="1557" t="s">
        <v>1311</v>
      </c>
      <c r="P9" s="1556" t="s">
        <v>1315</v>
      </c>
      <c r="Q9" s="1556" t="s">
        <v>1313</v>
      </c>
      <c r="R9" s="2216"/>
      <c r="T9" s="2194"/>
    </row>
    <row r="10" spans="1:20" ht="12" customHeight="1">
      <c r="A10" s="829">
        <v>1</v>
      </c>
      <c r="B10" s="944" t="s">
        <v>1354</v>
      </c>
      <c r="C10" s="1598">
        <v>0.404730377792198</v>
      </c>
      <c r="D10" s="1598">
        <v>1.9588428632204422E-2</v>
      </c>
      <c r="E10" s="1598">
        <v>0</v>
      </c>
      <c r="F10" s="1598">
        <v>5.6854779529068571E-4</v>
      </c>
      <c r="G10" s="1598">
        <v>0</v>
      </c>
      <c r="H10" s="1598">
        <v>0</v>
      </c>
      <c r="I10" s="1598">
        <v>6.2551532865582095E-5</v>
      </c>
      <c r="J10" s="1598">
        <v>0</v>
      </c>
      <c r="K10" s="1598">
        <v>0</v>
      </c>
      <c r="L10" s="1598">
        <v>0</v>
      </c>
      <c r="M10" s="1598">
        <v>0.43284452666167811</v>
      </c>
      <c r="N10" s="1598">
        <v>1.9650980165070005E-2</v>
      </c>
      <c r="O10" s="1598">
        <v>0</v>
      </c>
      <c r="P10" s="1598">
        <v>5.6854779529068571E-4</v>
      </c>
      <c r="Q10" s="1598">
        <v>4.9855987847498935E-4</v>
      </c>
      <c r="R10" s="1598">
        <v>0.72630825686642309</v>
      </c>
      <c r="S10" s="947"/>
    </row>
    <row r="11" spans="1:20" ht="36" customHeight="1">
      <c r="A11" s="829">
        <v>2</v>
      </c>
      <c r="B11" s="901" t="s">
        <v>1317</v>
      </c>
      <c r="C11" s="1597">
        <v>0.7006586487383335</v>
      </c>
      <c r="D11" s="1597">
        <v>3.3910975527007295E-2</v>
      </c>
      <c r="E11" s="1597">
        <v>0</v>
      </c>
      <c r="F11" s="1597">
        <v>9.8425507905922733E-4</v>
      </c>
      <c r="G11" s="1597">
        <v>0</v>
      </c>
      <c r="H11" s="1597">
        <v>0</v>
      </c>
      <c r="I11" s="1597">
        <v>1.0828757834583057E-4</v>
      </c>
      <c r="J11" s="1597">
        <v>0</v>
      </c>
      <c r="K11" s="1597">
        <v>0</v>
      </c>
      <c r="L11" s="1597">
        <v>0</v>
      </c>
      <c r="M11" s="1597">
        <v>0.74932912824316655</v>
      </c>
      <c r="N11" s="1597">
        <v>3.401926310535313E-2</v>
      </c>
      <c r="O11" s="1597">
        <v>0</v>
      </c>
      <c r="P11" s="1597">
        <v>9.8425507905922733E-4</v>
      </c>
      <c r="Q11" s="1597">
        <v>8.6309382723623155E-4</v>
      </c>
      <c r="R11" s="1597">
        <v>0.41954654114784207</v>
      </c>
    </row>
    <row r="12" spans="1:20" ht="12" customHeight="1">
      <c r="A12" s="829">
        <v>3</v>
      </c>
      <c r="B12" s="951" t="s">
        <v>1355</v>
      </c>
      <c r="C12" s="1597"/>
      <c r="D12" s="1597"/>
      <c r="E12" s="1597"/>
      <c r="F12" s="1597"/>
      <c r="G12" s="1597"/>
      <c r="H12" s="1597"/>
      <c r="I12" s="1597"/>
      <c r="J12" s="1597"/>
      <c r="K12" s="1597"/>
      <c r="L12" s="1597"/>
      <c r="M12" s="1597">
        <v>0.34541218232185955</v>
      </c>
      <c r="N12" s="1597"/>
      <c r="O12" s="1597"/>
      <c r="P12" s="1597"/>
      <c r="Q12" s="1597"/>
      <c r="R12" s="1597">
        <v>4.7876683214457018E-2</v>
      </c>
    </row>
    <row r="13" spans="1:20" ht="12" customHeight="1">
      <c r="A13" s="829">
        <v>4</v>
      </c>
      <c r="B13" s="910" t="s">
        <v>915</v>
      </c>
      <c r="C13" s="1597"/>
      <c r="D13" s="1597"/>
      <c r="E13" s="1597"/>
      <c r="F13" s="1597"/>
      <c r="G13" s="1597"/>
      <c r="H13" s="1597"/>
      <c r="I13" s="1597"/>
      <c r="J13" s="1597"/>
      <c r="K13" s="1597"/>
      <c r="L13" s="1597"/>
      <c r="M13" s="1597">
        <v>0.36661701340378738</v>
      </c>
      <c r="N13" s="1597"/>
      <c r="O13" s="1597"/>
      <c r="P13" s="1597"/>
      <c r="Q13" s="1597"/>
      <c r="R13" s="1597">
        <v>4.5107534639217871E-2</v>
      </c>
    </row>
    <row r="14" spans="1:20" ht="12" customHeight="1">
      <c r="A14" s="829">
        <v>5</v>
      </c>
      <c r="B14" s="910" t="s">
        <v>916</v>
      </c>
      <c r="C14" s="1597"/>
      <c r="D14" s="1597"/>
      <c r="E14" s="1597"/>
      <c r="F14" s="1597"/>
      <c r="G14" s="1597"/>
      <c r="H14" s="1597"/>
      <c r="I14" s="1597"/>
      <c r="J14" s="1597"/>
      <c r="K14" s="1597"/>
      <c r="L14" s="1597"/>
      <c r="M14" s="1597">
        <v>0</v>
      </c>
      <c r="N14" s="1597"/>
      <c r="O14" s="1597"/>
      <c r="P14" s="1597"/>
      <c r="Q14" s="1597"/>
      <c r="R14" s="1597">
        <v>2.7691485752391501E-3</v>
      </c>
    </row>
    <row r="15" spans="1:20" ht="12" customHeight="1">
      <c r="A15" s="829">
        <v>6</v>
      </c>
      <c r="B15" s="911" t="s">
        <v>1321</v>
      </c>
      <c r="C15" s="1597"/>
      <c r="D15" s="1597"/>
      <c r="E15" s="1597"/>
      <c r="F15" s="1597"/>
      <c r="G15" s="1597"/>
      <c r="H15" s="1597"/>
      <c r="I15" s="1597"/>
      <c r="J15" s="1597"/>
      <c r="K15" s="1597"/>
      <c r="L15" s="1597"/>
      <c r="M15" s="1597">
        <v>0</v>
      </c>
      <c r="N15" s="1597"/>
      <c r="O15" s="1597"/>
      <c r="P15" s="1597"/>
      <c r="Q15" s="1597"/>
      <c r="R15" s="1597">
        <v>0</v>
      </c>
    </row>
    <row r="16" spans="1:20" ht="12" customHeight="1">
      <c r="A16" s="829">
        <v>7</v>
      </c>
      <c r="B16" s="911" t="s">
        <v>1322</v>
      </c>
      <c r="C16" s="1597"/>
      <c r="D16" s="1597"/>
      <c r="E16" s="1597"/>
      <c r="F16" s="1597"/>
      <c r="G16" s="1597"/>
      <c r="H16" s="1597"/>
      <c r="I16" s="1597"/>
      <c r="J16" s="1597"/>
      <c r="K16" s="1597"/>
      <c r="L16" s="1597"/>
      <c r="M16" s="1597"/>
      <c r="N16" s="1597"/>
      <c r="O16" s="1597"/>
      <c r="P16" s="1597"/>
      <c r="Q16" s="1597"/>
      <c r="R16" s="1597"/>
    </row>
    <row r="17" spans="1:18" ht="12" customHeight="1">
      <c r="A17" s="829">
        <v>8</v>
      </c>
      <c r="B17" s="911" t="s">
        <v>1323</v>
      </c>
      <c r="C17" s="1597"/>
      <c r="D17" s="1597"/>
      <c r="E17" s="1597"/>
      <c r="F17" s="1597"/>
      <c r="G17" s="1597"/>
      <c r="H17" s="1597"/>
      <c r="I17" s="1597"/>
      <c r="J17" s="1597"/>
      <c r="K17" s="1597"/>
      <c r="L17" s="1597"/>
      <c r="M17" s="1597">
        <v>0</v>
      </c>
      <c r="N17" s="1597"/>
      <c r="O17" s="1597"/>
      <c r="P17" s="1597"/>
      <c r="Q17" s="1597"/>
      <c r="R17" s="1597">
        <v>0</v>
      </c>
    </row>
    <row r="18" spans="1:18" ht="24" customHeight="1">
      <c r="A18" s="829">
        <v>9</v>
      </c>
      <c r="B18" s="951" t="s">
        <v>1356</v>
      </c>
      <c r="C18" s="1597"/>
      <c r="D18" s="1597">
        <v>6.1649394310917829E-2</v>
      </c>
      <c r="E18" s="1597"/>
      <c r="F18" s="1597">
        <v>2.0412608819696657E-2</v>
      </c>
      <c r="G18" s="1597"/>
      <c r="H18" s="1597"/>
      <c r="I18" s="1597">
        <v>2.2457917910044959E-3</v>
      </c>
      <c r="J18" s="1597"/>
      <c r="K18" s="1597"/>
      <c r="L18" s="1597"/>
      <c r="M18" s="1597">
        <v>0.19191302906228072</v>
      </c>
      <c r="N18" s="1597">
        <v>6.3895186101922324E-2</v>
      </c>
      <c r="O18" s="1597"/>
      <c r="P18" s="1597">
        <v>2.0412608819696657E-2</v>
      </c>
      <c r="Q18" s="1597">
        <v>1.7899828047529823E-2</v>
      </c>
      <c r="R18" s="1597">
        <v>2.0229693209426389E-2</v>
      </c>
    </row>
    <row r="19" spans="1:18" ht="12" customHeight="1">
      <c r="A19" s="829">
        <v>10</v>
      </c>
      <c r="B19" s="951" t="s">
        <v>919</v>
      </c>
      <c r="C19" s="1597">
        <v>0.84215682616136389</v>
      </c>
      <c r="D19" s="1597">
        <v>3.7186592461885215E-2</v>
      </c>
      <c r="E19" s="1597"/>
      <c r="F19" s="1597"/>
      <c r="G19" s="1597"/>
      <c r="H19" s="1597" t="s">
        <v>1320</v>
      </c>
      <c r="I19" s="1597" t="s">
        <v>1320</v>
      </c>
      <c r="J19" s="1597" t="s">
        <v>1320</v>
      </c>
      <c r="K19" s="1597" t="s">
        <v>1320</v>
      </c>
      <c r="L19" s="1597" t="s">
        <v>1320</v>
      </c>
      <c r="M19" s="1597">
        <v>0.84215682616136389</v>
      </c>
      <c r="N19" s="1597">
        <v>3.7186592461885215E-2</v>
      </c>
      <c r="O19" s="1597"/>
      <c r="P19" s="1597"/>
      <c r="Q19" s="1597"/>
      <c r="R19" s="1597">
        <v>0.3490527982404486</v>
      </c>
    </row>
    <row r="20" spans="1:18" ht="24" customHeight="1">
      <c r="A20" s="829">
        <v>11</v>
      </c>
      <c r="B20" s="911" t="s">
        <v>1325</v>
      </c>
      <c r="C20" s="1597">
        <v>0.89871872279694642</v>
      </c>
      <c r="D20" s="1597">
        <v>4.0722776147506232E-2</v>
      </c>
      <c r="E20" s="1597"/>
      <c r="F20" s="1597"/>
      <c r="G20" s="1597"/>
      <c r="H20" s="1596" t="s">
        <v>1320</v>
      </c>
      <c r="I20" s="1596" t="s">
        <v>1320</v>
      </c>
      <c r="J20" s="1596" t="s">
        <v>1320</v>
      </c>
      <c r="K20" s="1596" t="s">
        <v>1320</v>
      </c>
      <c r="L20" s="1596" t="s">
        <v>1320</v>
      </c>
      <c r="M20" s="1597">
        <v>0.89871872279694642</v>
      </c>
      <c r="N20" s="1597">
        <v>4.0722776147506239E-2</v>
      </c>
      <c r="O20" s="1597"/>
      <c r="P20" s="1597"/>
      <c r="Q20" s="1597"/>
      <c r="R20" s="1597">
        <v>0.31874261491484973</v>
      </c>
    </row>
    <row r="21" spans="1:18" ht="12" customHeight="1">
      <c r="A21" s="829">
        <v>12</v>
      </c>
      <c r="B21" s="911" t="s">
        <v>1326</v>
      </c>
      <c r="C21" s="1597">
        <v>1</v>
      </c>
      <c r="D21" s="1597"/>
      <c r="E21" s="1597"/>
      <c r="F21" s="1597"/>
      <c r="G21" s="1597"/>
      <c r="H21" s="1596" t="s">
        <v>1320</v>
      </c>
      <c r="I21" s="1596" t="s">
        <v>1320</v>
      </c>
      <c r="J21" s="1596" t="s">
        <v>1320</v>
      </c>
      <c r="K21" s="1596" t="s">
        <v>1320</v>
      </c>
      <c r="L21" s="1596" t="s">
        <v>1320</v>
      </c>
      <c r="M21" s="1597">
        <v>1</v>
      </c>
      <c r="N21" s="1597"/>
      <c r="O21" s="1597"/>
      <c r="P21" s="1597"/>
      <c r="Q21" s="1597"/>
      <c r="R21" s="1597">
        <v>1.8855121690604417E-4</v>
      </c>
    </row>
    <row r="22" spans="1:18" ht="12" customHeight="1">
      <c r="A22" s="829">
        <v>13</v>
      </c>
      <c r="B22" s="911" t="s">
        <v>1327</v>
      </c>
      <c r="C22" s="1597">
        <v>0.66749413677475422</v>
      </c>
      <c r="D22" s="1597"/>
      <c r="E22" s="1597"/>
      <c r="F22" s="1597"/>
      <c r="G22" s="1597"/>
      <c r="H22" s="1596" t="s">
        <v>1320</v>
      </c>
      <c r="I22" s="1596" t="s">
        <v>1320</v>
      </c>
      <c r="J22" s="1596" t="s">
        <v>1320</v>
      </c>
      <c r="K22" s="1596" t="s">
        <v>1320</v>
      </c>
      <c r="L22" s="1596" t="s">
        <v>1320</v>
      </c>
      <c r="M22" s="1597">
        <v>0.66749413677475422</v>
      </c>
      <c r="N22" s="1597"/>
      <c r="O22" s="1597"/>
      <c r="P22" s="1597"/>
      <c r="Q22" s="1597"/>
      <c r="R22" s="1597">
        <v>1.0949444095636609E-2</v>
      </c>
    </row>
    <row r="23" spans="1:18" ht="12" customHeight="1">
      <c r="A23" s="829">
        <v>14</v>
      </c>
      <c r="B23" s="954" t="s">
        <v>1357</v>
      </c>
      <c r="C23" s="1597"/>
      <c r="D23" s="1597"/>
      <c r="E23" s="1597"/>
      <c r="F23" s="1597"/>
      <c r="G23" s="1597"/>
      <c r="H23" s="1596" t="s">
        <v>1320</v>
      </c>
      <c r="I23" s="1596" t="s">
        <v>1320</v>
      </c>
      <c r="J23" s="1596" t="s">
        <v>1320</v>
      </c>
      <c r="K23" s="1596" t="s">
        <v>1320</v>
      </c>
      <c r="L23" s="1596" t="s">
        <v>1320</v>
      </c>
      <c r="M23" s="1597"/>
      <c r="N23" s="1597"/>
      <c r="O23" s="1597"/>
      <c r="P23" s="1597"/>
      <c r="Q23" s="1597"/>
      <c r="R23" s="1597">
        <v>2.3856506089404866E-3</v>
      </c>
    </row>
    <row r="24" spans="1:18" ht="12" customHeight="1">
      <c r="A24" s="829">
        <v>15</v>
      </c>
      <c r="B24" s="911" t="s">
        <v>1329</v>
      </c>
      <c r="C24" s="1597"/>
      <c r="D24" s="1597"/>
      <c r="E24" s="1597"/>
      <c r="F24" s="1597"/>
      <c r="G24" s="1597"/>
      <c r="H24" s="1596"/>
      <c r="I24" s="1596"/>
      <c r="J24" s="1596"/>
      <c r="K24" s="1596"/>
      <c r="L24" s="1596"/>
      <c r="M24" s="1597"/>
      <c r="N24" s="1597"/>
      <c r="O24" s="1597"/>
      <c r="P24" s="1597"/>
      <c r="Q24" s="1597"/>
      <c r="R24" s="1597"/>
    </row>
    <row r="25" spans="1:18" ht="12" customHeight="1">
      <c r="A25" s="829">
        <v>16</v>
      </c>
      <c r="B25" s="911" t="s">
        <v>1330</v>
      </c>
      <c r="C25" s="1597"/>
      <c r="D25" s="1597"/>
      <c r="E25" s="1597"/>
      <c r="F25" s="1597"/>
      <c r="G25" s="1597"/>
      <c r="H25" s="1597"/>
      <c r="I25" s="1597"/>
      <c r="J25" s="1597"/>
      <c r="K25" s="1597"/>
      <c r="L25" s="1597"/>
      <c r="M25" s="1597"/>
      <c r="N25" s="1597"/>
      <c r="O25" s="1597"/>
      <c r="P25" s="1597"/>
      <c r="Q25" s="1597"/>
      <c r="R25" s="1597">
        <v>2.3856506089404866E-3</v>
      </c>
    </row>
    <row r="26" spans="1:18" ht="36" customHeight="1">
      <c r="A26" s="829">
        <v>17</v>
      </c>
      <c r="B26" s="901" t="s">
        <v>1331</v>
      </c>
      <c r="C26" s="1597">
        <v>1</v>
      </c>
      <c r="D26" s="1597"/>
      <c r="E26" s="1597"/>
      <c r="F26" s="1597"/>
      <c r="G26" s="1597"/>
      <c r="H26" s="1596"/>
      <c r="I26" s="1596"/>
      <c r="J26" s="1596"/>
      <c r="K26" s="1596"/>
      <c r="L26" s="1596"/>
      <c r="M26" s="1597">
        <v>1</v>
      </c>
      <c r="N26" s="1597"/>
      <c r="O26" s="1597"/>
      <c r="P26" s="1597"/>
      <c r="Q26" s="1597"/>
      <c r="R26" s="1597">
        <v>1.7158745695689644E-6</v>
      </c>
    </row>
    <row r="27" spans="1:18">
      <c r="C27" s="1595"/>
      <c r="D27" s="1595"/>
      <c r="E27" s="1595"/>
      <c r="F27" s="1595"/>
      <c r="G27" s="1595"/>
      <c r="H27" s="1595"/>
      <c r="I27" s="1595"/>
      <c r="J27" s="1595"/>
      <c r="K27" s="1595"/>
      <c r="L27" s="1595"/>
      <c r="M27" s="1595"/>
      <c r="N27" s="1595"/>
      <c r="O27" s="1595"/>
      <c r="P27" s="1595"/>
      <c r="Q27" s="1595"/>
      <c r="R27" s="1595"/>
    </row>
    <row r="28" spans="1:18" ht="12" customHeight="1">
      <c r="A28" s="829">
        <v>1</v>
      </c>
      <c r="B28" s="944" t="s">
        <v>1354</v>
      </c>
      <c r="C28" s="945"/>
      <c r="D28" s="946"/>
      <c r="E28" s="946"/>
      <c r="F28" s="946"/>
      <c r="G28" s="946"/>
      <c r="H28" s="946"/>
      <c r="I28" s="946"/>
      <c r="J28" s="946"/>
      <c r="K28" s="946"/>
      <c r="L28" s="946"/>
      <c r="M28" s="946"/>
      <c r="N28" s="946"/>
      <c r="O28" s="946"/>
      <c r="P28" s="946"/>
      <c r="Q28" s="946"/>
      <c r="R28" s="946"/>
    </row>
    <row r="29" spans="1:18" ht="36" customHeight="1">
      <c r="A29" s="829">
        <v>2</v>
      </c>
      <c r="B29" s="901" t="s">
        <v>1317</v>
      </c>
      <c r="C29" s="948"/>
      <c r="D29" s="949"/>
      <c r="E29" s="949"/>
      <c r="F29" s="949"/>
      <c r="G29" s="949"/>
      <c r="H29" s="950"/>
      <c r="I29" s="950"/>
      <c r="J29" s="950"/>
      <c r="K29" s="950"/>
      <c r="L29" s="950"/>
      <c r="M29" s="950"/>
      <c r="N29" s="950"/>
      <c r="O29" s="950"/>
      <c r="P29" s="950"/>
      <c r="Q29" s="950"/>
      <c r="R29" s="950"/>
    </row>
    <row r="30" spans="1:18" ht="12" customHeight="1">
      <c r="A30" s="829">
        <v>3</v>
      </c>
      <c r="B30" s="951" t="s">
        <v>1355</v>
      </c>
      <c r="C30" s="952"/>
      <c r="D30" s="950"/>
      <c r="E30" s="950"/>
      <c r="F30" s="950"/>
      <c r="G30" s="950"/>
      <c r="H30" s="950"/>
      <c r="I30" s="950"/>
      <c r="J30" s="950"/>
      <c r="K30" s="950"/>
      <c r="L30" s="950"/>
      <c r="M30" s="950"/>
      <c r="N30" s="950"/>
      <c r="O30" s="950"/>
      <c r="P30" s="950"/>
      <c r="Q30" s="950"/>
      <c r="R30" s="950"/>
    </row>
    <row r="31" spans="1:18" ht="12" customHeight="1">
      <c r="A31" s="829">
        <v>4</v>
      </c>
      <c r="B31" s="910" t="s">
        <v>915</v>
      </c>
      <c r="C31" s="952"/>
      <c r="D31" s="950"/>
      <c r="E31" s="950"/>
      <c r="F31" s="950"/>
      <c r="G31" s="950"/>
      <c r="H31" s="950"/>
      <c r="I31" s="950"/>
      <c r="J31" s="950"/>
      <c r="K31" s="950"/>
      <c r="L31" s="950"/>
      <c r="M31" s="950"/>
      <c r="N31" s="950"/>
      <c r="O31" s="950"/>
      <c r="P31" s="950"/>
      <c r="Q31" s="950"/>
      <c r="R31" s="950"/>
    </row>
    <row r="32" spans="1:18" ht="12" customHeight="1">
      <c r="A32" s="829">
        <v>5</v>
      </c>
      <c r="B32" s="910" t="s">
        <v>916</v>
      </c>
      <c r="C32" s="952"/>
      <c r="D32" s="950"/>
      <c r="E32" s="950"/>
      <c r="F32" s="950"/>
      <c r="G32" s="950"/>
      <c r="H32" s="950"/>
      <c r="I32" s="950"/>
      <c r="J32" s="950"/>
      <c r="K32" s="950"/>
      <c r="L32" s="950"/>
      <c r="M32" s="950"/>
      <c r="N32" s="950"/>
      <c r="O32" s="950"/>
      <c r="P32" s="950"/>
      <c r="Q32" s="950"/>
      <c r="R32" s="950"/>
    </row>
    <row r="33" spans="1:18" ht="12" customHeight="1">
      <c r="A33" s="829">
        <v>6</v>
      </c>
      <c r="B33" s="911" t="s">
        <v>1321</v>
      </c>
      <c r="C33" s="952"/>
      <c r="D33" s="950"/>
      <c r="E33" s="950"/>
      <c r="F33" s="950"/>
      <c r="G33" s="950"/>
      <c r="H33" s="950"/>
      <c r="I33" s="950"/>
      <c r="J33" s="950"/>
      <c r="K33" s="950"/>
      <c r="L33" s="950"/>
      <c r="M33" s="950"/>
      <c r="N33" s="950"/>
      <c r="O33" s="950"/>
      <c r="P33" s="950"/>
      <c r="Q33" s="950"/>
      <c r="R33" s="950"/>
    </row>
    <row r="34" spans="1:18" ht="12" customHeight="1">
      <c r="A34" s="829">
        <v>7</v>
      </c>
      <c r="B34" s="911" t="s">
        <v>1322</v>
      </c>
      <c r="C34" s="952"/>
      <c r="D34" s="950"/>
      <c r="E34" s="950"/>
      <c r="F34" s="950"/>
      <c r="G34" s="950"/>
      <c r="H34" s="950"/>
      <c r="I34" s="950"/>
      <c r="J34" s="950"/>
      <c r="K34" s="950"/>
      <c r="L34" s="950"/>
      <c r="M34" s="950"/>
      <c r="N34" s="950"/>
      <c r="O34" s="950"/>
      <c r="P34" s="950"/>
      <c r="Q34" s="950"/>
      <c r="R34" s="950"/>
    </row>
    <row r="35" spans="1:18" ht="12" customHeight="1">
      <c r="A35" s="829">
        <v>8</v>
      </c>
      <c r="B35" s="911" t="s">
        <v>1323</v>
      </c>
      <c r="C35" s="952"/>
      <c r="D35" s="950"/>
      <c r="E35" s="950"/>
      <c r="F35" s="953"/>
      <c r="G35" s="950"/>
      <c r="H35" s="950"/>
      <c r="I35" s="950"/>
      <c r="J35" s="950"/>
      <c r="K35" s="950"/>
      <c r="L35" s="950"/>
      <c r="M35" s="950"/>
      <c r="N35" s="950"/>
      <c r="O35" s="950"/>
      <c r="P35" s="950"/>
      <c r="Q35" s="950"/>
      <c r="R35" s="950"/>
    </row>
    <row r="36" spans="1:18" ht="24" customHeight="1">
      <c r="A36" s="829">
        <v>9</v>
      </c>
      <c r="B36" s="951" t="s">
        <v>1356</v>
      </c>
      <c r="C36" s="948"/>
      <c r="D36" s="949"/>
      <c r="E36" s="949"/>
      <c r="F36" s="949"/>
      <c r="G36" s="949"/>
      <c r="H36" s="949"/>
      <c r="I36" s="949"/>
      <c r="J36" s="949"/>
      <c r="K36" s="949"/>
      <c r="L36" s="949"/>
      <c r="M36" s="949"/>
      <c r="N36" s="949"/>
      <c r="O36" s="949"/>
      <c r="P36" s="949"/>
      <c r="Q36" s="949"/>
      <c r="R36" s="949"/>
    </row>
    <row r="37" spans="1:18" ht="12" customHeight="1">
      <c r="A37" s="829">
        <v>10</v>
      </c>
      <c r="B37" s="951" t="s">
        <v>919</v>
      </c>
      <c r="C37" s="952"/>
      <c r="D37" s="950"/>
      <c r="E37" s="950"/>
      <c r="F37" s="950"/>
      <c r="G37" s="950"/>
      <c r="H37" s="950"/>
      <c r="I37" s="950"/>
      <c r="J37" s="950"/>
      <c r="K37" s="950"/>
      <c r="L37" s="950"/>
      <c r="M37" s="950"/>
      <c r="N37" s="950"/>
      <c r="O37" s="950"/>
      <c r="P37" s="950"/>
      <c r="Q37" s="950"/>
      <c r="R37" s="950"/>
    </row>
    <row r="38" spans="1:18" ht="24">
      <c r="A38" s="829">
        <v>11</v>
      </c>
      <c r="B38" s="911" t="s">
        <v>1325</v>
      </c>
      <c r="C38" s="952"/>
      <c r="D38" s="950"/>
      <c r="E38" s="950"/>
      <c r="F38" s="950"/>
      <c r="G38" s="950"/>
      <c r="H38" s="950"/>
      <c r="I38" s="950"/>
      <c r="J38" s="950"/>
      <c r="K38" s="950"/>
      <c r="L38" s="950"/>
      <c r="M38" s="950"/>
      <c r="N38" s="950"/>
      <c r="O38" s="950"/>
      <c r="P38" s="950"/>
      <c r="Q38" s="950"/>
      <c r="R38" s="950"/>
    </row>
    <row r="39" spans="1:18" ht="12" customHeight="1">
      <c r="A39" s="829">
        <v>12</v>
      </c>
      <c r="B39" s="911" t="s">
        <v>1326</v>
      </c>
      <c r="C39" s="952"/>
      <c r="D39" s="950"/>
      <c r="E39" s="950"/>
      <c r="F39" s="950"/>
      <c r="G39" s="950"/>
      <c r="H39" s="950"/>
      <c r="I39" s="950"/>
      <c r="J39" s="950"/>
      <c r="K39" s="950"/>
      <c r="L39" s="950"/>
      <c r="M39" s="950"/>
      <c r="N39" s="950"/>
      <c r="O39" s="950"/>
      <c r="P39" s="950"/>
      <c r="Q39" s="950"/>
      <c r="R39" s="950"/>
    </row>
    <row r="40" spans="1:18" ht="12" customHeight="1">
      <c r="A40" s="829">
        <v>13</v>
      </c>
      <c r="B40" s="911" t="s">
        <v>1327</v>
      </c>
      <c r="C40" s="952"/>
      <c r="D40" s="950"/>
      <c r="E40" s="950"/>
      <c r="F40" s="950"/>
      <c r="G40" s="950"/>
      <c r="H40" s="950"/>
      <c r="I40" s="950"/>
      <c r="J40" s="950"/>
      <c r="K40" s="950"/>
      <c r="L40" s="950"/>
      <c r="M40" s="950"/>
      <c r="N40" s="950"/>
      <c r="O40" s="950"/>
      <c r="P40" s="950"/>
      <c r="Q40" s="950"/>
      <c r="R40" s="950"/>
    </row>
    <row r="41" spans="1:18" ht="12" customHeight="1">
      <c r="A41" s="829">
        <v>14</v>
      </c>
      <c r="B41" s="954" t="s">
        <v>1357</v>
      </c>
      <c r="C41" s="952"/>
      <c r="D41" s="950"/>
      <c r="E41" s="950"/>
      <c r="F41" s="950"/>
      <c r="G41" s="950"/>
      <c r="H41" s="950"/>
      <c r="I41" s="950"/>
      <c r="J41" s="950"/>
      <c r="K41" s="950"/>
      <c r="L41" s="950"/>
      <c r="M41" s="950"/>
      <c r="N41" s="950"/>
      <c r="O41" s="950"/>
      <c r="P41" s="950"/>
      <c r="Q41" s="950"/>
      <c r="R41" s="950"/>
    </row>
    <row r="42" spans="1:18" ht="12" customHeight="1">
      <c r="A42" s="829">
        <v>15</v>
      </c>
      <c r="B42" s="911" t="s">
        <v>1329</v>
      </c>
      <c r="C42" s="952"/>
      <c r="D42" s="950"/>
      <c r="E42" s="950"/>
      <c r="F42" s="950"/>
      <c r="G42" s="950"/>
      <c r="H42" s="950"/>
      <c r="I42" s="950"/>
      <c r="J42" s="950"/>
      <c r="K42" s="950"/>
      <c r="L42" s="950"/>
      <c r="M42" s="950"/>
      <c r="N42" s="950"/>
      <c r="O42" s="950"/>
      <c r="P42" s="950"/>
      <c r="Q42" s="950"/>
      <c r="R42" s="950"/>
    </row>
    <row r="43" spans="1:18" ht="12" customHeight="1">
      <c r="A43" s="829">
        <v>16</v>
      </c>
      <c r="B43" s="911" t="s">
        <v>1330</v>
      </c>
      <c r="C43" s="952"/>
      <c r="D43" s="950"/>
      <c r="E43" s="950"/>
      <c r="F43" s="950"/>
      <c r="G43" s="950"/>
      <c r="H43" s="950"/>
      <c r="I43" s="950"/>
      <c r="J43" s="950"/>
      <c r="K43" s="950"/>
      <c r="L43" s="950"/>
      <c r="M43" s="950"/>
      <c r="N43" s="950"/>
      <c r="O43" s="950"/>
      <c r="P43" s="950"/>
      <c r="Q43" s="950"/>
      <c r="R43" s="950"/>
    </row>
    <row r="44" spans="1:18" ht="36" customHeight="1">
      <c r="A44" s="829">
        <v>17</v>
      </c>
      <c r="B44" s="901" t="s">
        <v>1331</v>
      </c>
      <c r="C44" s="952"/>
      <c r="D44" s="950"/>
      <c r="E44" s="950"/>
      <c r="F44" s="950"/>
      <c r="G44" s="950"/>
      <c r="H44" s="950"/>
      <c r="I44" s="950"/>
      <c r="J44" s="950"/>
      <c r="K44" s="950"/>
      <c r="L44" s="950"/>
      <c r="M44" s="950"/>
      <c r="N44" s="950"/>
      <c r="O44" s="950"/>
      <c r="P44" s="950"/>
      <c r="Q44" s="950"/>
      <c r="R44" s="950"/>
    </row>
  </sheetData>
  <mergeCells count="15">
    <mergeCell ref="R7:R9"/>
    <mergeCell ref="A2:R2"/>
    <mergeCell ref="A3:R3"/>
    <mergeCell ref="C5:Q5"/>
    <mergeCell ref="T5:T9"/>
    <mergeCell ref="C6:G6"/>
    <mergeCell ref="H6:L6"/>
    <mergeCell ref="M6:Q6"/>
    <mergeCell ref="A8:B8"/>
    <mergeCell ref="D8:G8"/>
    <mergeCell ref="I8:L8"/>
    <mergeCell ref="N8:Q8"/>
    <mergeCell ref="C7:G7"/>
    <mergeCell ref="H7:L7"/>
    <mergeCell ref="M7:Q7"/>
  </mergeCells>
  <hyperlinks>
    <hyperlink ref="T1" location="ToC!A1" display="ToC" xr:uid="{AE12F133-17E8-4F48-9092-7A7B007D47AF}"/>
  </hyperlinks>
  <pageMargins left="0.70866141732283472" right="0.70866141732283472" top="0.74803149606299213" bottom="0.74803149606299213" header="0.31496062992125984" footer="0.31496062992125984"/>
  <pageSetup paperSize="9" scale="76" fitToHeight="0" orientation="landscape" r:id="rId1"/>
  <rowBreaks count="1" manualBreakCount="1">
    <brk id="27" max="17"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C75F-2A90-4BFE-8177-14F203F483BA}">
  <sheetPr codeName="Sheet82">
    <tabColor rgb="FF99CCFF"/>
    <pageSetUpPr fitToPage="1"/>
  </sheetPr>
  <dimension ref="A1:I28"/>
  <sheetViews>
    <sheetView showGridLines="0" view="pageBreakPreview" zoomScaleNormal="115" zoomScaleSheetLayoutView="100" workbookViewId="0">
      <selection activeCell="B10" sqref="B10:B16"/>
    </sheetView>
  </sheetViews>
  <sheetFormatPr defaultColWidth="9.28515625" defaultRowHeight="12"/>
  <cols>
    <col min="1" max="1" width="6.7109375" style="805" customWidth="1"/>
    <col min="2" max="2" width="30.85546875" style="805" customWidth="1"/>
    <col min="3" max="3" width="33.85546875" style="805" customWidth="1"/>
    <col min="4" max="4" width="13.28515625" style="805" customWidth="1"/>
    <col min="5" max="5" width="14.7109375" style="805" customWidth="1"/>
    <col min="6" max="6" width="16.140625" style="805" customWidth="1"/>
    <col min="7" max="7" width="55.5703125" style="805" customWidth="1"/>
    <col min="8" max="8" width="6.42578125" style="805" customWidth="1"/>
    <col min="9" max="9" width="25.42578125" style="805" bestFit="1" customWidth="1"/>
    <col min="10" max="16384" width="9.28515625" style="805"/>
  </cols>
  <sheetData>
    <row r="1" spans="1:9" ht="12" customHeight="1">
      <c r="A1" s="1541" t="s">
        <v>2252</v>
      </c>
      <c r="B1" s="1542"/>
      <c r="C1" s="1542"/>
      <c r="D1" s="1542"/>
      <c r="E1" s="1542"/>
      <c r="F1" s="1542"/>
      <c r="G1" s="1542"/>
      <c r="I1" s="1527" t="s">
        <v>2275</v>
      </c>
    </row>
    <row r="2" spans="1:9" ht="192" customHeight="1">
      <c r="A2" s="2221" t="s">
        <v>2213</v>
      </c>
      <c r="B2" s="2221"/>
      <c r="C2" s="2221"/>
      <c r="D2" s="2221"/>
      <c r="E2" s="2221"/>
      <c r="F2" s="2221"/>
      <c r="G2" s="2221"/>
      <c r="H2" s="956"/>
      <c r="I2" s="809"/>
    </row>
    <row r="3" spans="1:9" ht="12" customHeight="1">
      <c r="B3" s="870"/>
      <c r="C3" s="870"/>
      <c r="D3" s="870"/>
      <c r="E3" s="870"/>
      <c r="F3" s="870"/>
      <c r="G3" s="870"/>
    </row>
    <row r="4" spans="1:9" ht="12" customHeight="1">
      <c r="B4" s="813" t="s">
        <v>373</v>
      </c>
      <c r="C4" s="813" t="s">
        <v>391</v>
      </c>
      <c r="D4" s="813" t="s">
        <v>408</v>
      </c>
      <c r="E4" s="813" t="s">
        <v>409</v>
      </c>
      <c r="F4" s="813" t="s">
        <v>410</v>
      </c>
      <c r="G4" s="813" t="s">
        <v>411</v>
      </c>
      <c r="H4" s="957"/>
      <c r="I4" s="957"/>
    </row>
    <row r="5" spans="1:9" ht="48" customHeight="1">
      <c r="A5" s="1519"/>
      <c r="B5" s="958" t="s">
        <v>1358</v>
      </c>
      <c r="C5" s="958" t="s">
        <v>1359</v>
      </c>
      <c r="D5" s="815" t="s">
        <v>1182</v>
      </c>
      <c r="E5" s="815" t="s">
        <v>1360</v>
      </c>
      <c r="F5" s="815" t="s">
        <v>1361</v>
      </c>
      <c r="G5" s="815" t="s">
        <v>1362</v>
      </c>
      <c r="H5" s="957"/>
      <c r="I5" s="957"/>
    </row>
    <row r="6" spans="1:9" ht="48" customHeight="1">
      <c r="A6" s="1518">
        <v>1</v>
      </c>
      <c r="B6" s="2222" t="s">
        <v>1363</v>
      </c>
      <c r="C6" s="959" t="s">
        <v>1355</v>
      </c>
      <c r="D6" s="1599">
        <v>1332</v>
      </c>
      <c r="E6" s="854" t="s">
        <v>1364</v>
      </c>
      <c r="F6" s="854" t="s">
        <v>1364</v>
      </c>
      <c r="G6" s="960" t="s">
        <v>1365</v>
      </c>
      <c r="H6" s="957"/>
      <c r="I6" s="957"/>
    </row>
    <row r="7" spans="1:9" ht="24" customHeight="1">
      <c r="A7" s="854">
        <v>2</v>
      </c>
      <c r="B7" s="2223"/>
      <c r="C7" s="844" t="s">
        <v>917</v>
      </c>
      <c r="D7" s="1599"/>
      <c r="E7" s="854"/>
      <c r="F7" s="854"/>
      <c r="G7" s="844"/>
      <c r="H7" s="957"/>
      <c r="I7" s="957"/>
    </row>
    <row r="8" spans="1:9" s="963" customFormat="1" ht="24" customHeight="1">
      <c r="A8" s="854">
        <v>3</v>
      </c>
      <c r="B8" s="2223"/>
      <c r="C8" s="961" t="s">
        <v>1270</v>
      </c>
      <c r="D8" s="962"/>
      <c r="E8" s="854"/>
      <c r="F8" s="854"/>
      <c r="G8" s="844"/>
    </row>
    <row r="9" spans="1:9" ht="36" customHeight="1">
      <c r="A9" s="964">
        <v>4</v>
      </c>
      <c r="B9" s="2224"/>
      <c r="C9" s="965" t="s">
        <v>1366</v>
      </c>
      <c r="D9" s="966">
        <v>28</v>
      </c>
      <c r="E9" s="964" t="s">
        <v>1364</v>
      </c>
      <c r="F9" s="964" t="s">
        <v>1364</v>
      </c>
      <c r="G9" s="967" t="s">
        <v>1367</v>
      </c>
      <c r="H9" s="957"/>
      <c r="I9" s="957"/>
    </row>
    <row r="10" spans="1:9" ht="24" customHeight="1">
      <c r="A10" s="854">
        <v>5</v>
      </c>
      <c r="B10" s="2223" t="s">
        <v>1368</v>
      </c>
      <c r="C10" s="844" t="s">
        <v>1355</v>
      </c>
      <c r="D10" s="968">
        <v>454</v>
      </c>
      <c r="E10" s="854" t="s">
        <v>1364</v>
      </c>
      <c r="F10" s="854" t="s">
        <v>1369</v>
      </c>
      <c r="G10" s="960" t="s">
        <v>1370</v>
      </c>
      <c r="H10" s="957"/>
      <c r="I10" s="847"/>
    </row>
    <row r="11" spans="1:9" ht="36" customHeight="1">
      <c r="A11" s="854">
        <v>6</v>
      </c>
      <c r="B11" s="2223"/>
      <c r="C11" s="844" t="s">
        <v>917</v>
      </c>
      <c r="D11" s="968">
        <v>2305</v>
      </c>
      <c r="E11" s="854" t="s">
        <v>1364</v>
      </c>
      <c r="F11" s="854" t="s">
        <v>1369</v>
      </c>
      <c r="G11" s="969" t="s">
        <v>1371</v>
      </c>
      <c r="H11" s="957"/>
      <c r="I11" s="957"/>
    </row>
    <row r="12" spans="1:9" ht="24" customHeight="1">
      <c r="A12" s="854">
        <v>7</v>
      </c>
      <c r="B12" s="2223"/>
      <c r="C12" s="961" t="s">
        <v>1270</v>
      </c>
      <c r="D12" s="968">
        <v>648</v>
      </c>
      <c r="E12" s="854" t="s">
        <v>1364</v>
      </c>
      <c r="F12" s="854" t="s">
        <v>1369</v>
      </c>
      <c r="G12" s="970" t="s">
        <v>1372</v>
      </c>
      <c r="H12" s="957"/>
      <c r="I12" s="957"/>
    </row>
    <row r="13" spans="1:9" ht="24" customHeight="1">
      <c r="A13" s="854">
        <v>8</v>
      </c>
      <c r="B13" s="2223"/>
      <c r="C13" s="844" t="s">
        <v>919</v>
      </c>
      <c r="D13" s="968"/>
      <c r="E13" s="854"/>
      <c r="F13" s="854"/>
      <c r="G13" s="847"/>
      <c r="H13" s="957"/>
      <c r="I13" s="957"/>
    </row>
    <row r="14" spans="1:9" ht="24" customHeight="1">
      <c r="A14" s="854">
        <v>9</v>
      </c>
      <c r="B14" s="2223"/>
      <c r="C14" s="961" t="s">
        <v>1271</v>
      </c>
      <c r="D14" s="968"/>
      <c r="E14" s="854"/>
      <c r="F14" s="854"/>
      <c r="G14" s="971"/>
      <c r="H14" s="957"/>
      <c r="I14" s="957"/>
    </row>
    <row r="15" spans="1:9" ht="24" customHeight="1">
      <c r="A15" s="854">
        <v>10</v>
      </c>
      <c r="B15" s="2223"/>
      <c r="C15" s="961" t="s">
        <v>1373</v>
      </c>
      <c r="D15" s="968"/>
      <c r="E15" s="854"/>
      <c r="F15" s="854"/>
      <c r="G15" s="971"/>
      <c r="H15" s="957"/>
      <c r="I15" s="957"/>
    </row>
    <row r="16" spans="1:9" ht="24" customHeight="1">
      <c r="A16" s="854">
        <v>11</v>
      </c>
      <c r="B16" s="2223"/>
      <c r="C16" s="844" t="s">
        <v>1366</v>
      </c>
      <c r="D16" s="968">
        <v>432</v>
      </c>
      <c r="E16" s="854" t="s">
        <v>1364</v>
      </c>
      <c r="F16" s="854" t="s">
        <v>1369</v>
      </c>
      <c r="G16" s="969" t="s">
        <v>1374</v>
      </c>
      <c r="H16" s="957"/>
      <c r="I16" s="957"/>
    </row>
    <row r="17" spans="4:9">
      <c r="D17" s="972"/>
      <c r="E17" s="972"/>
      <c r="F17" s="972"/>
      <c r="G17" s="973"/>
    </row>
    <row r="28" spans="4:9">
      <c r="I28" s="848"/>
    </row>
  </sheetData>
  <mergeCells count="3">
    <mergeCell ref="A2:G2"/>
    <mergeCell ref="B6:B9"/>
    <mergeCell ref="B10:B16"/>
  </mergeCells>
  <hyperlinks>
    <hyperlink ref="I1" location="ToC!A1" display="ToC" xr:uid="{F597A349-417E-43AE-8E5D-445286EB35D2}"/>
  </hyperlinks>
  <pageMargins left="0.70866141732283472" right="0.70866141732283472" top="0.74803149606299213" bottom="0.74803149606299213" header="0.31496062992125984" footer="0.31496062992125984"/>
  <pageSetup paperSize="9" scale="76"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56C2-9DFE-41E8-BF7B-8AF4AB5A3B6E}">
  <sheetPr codeName="Sheet83">
    <tabColor theme="2"/>
    <pageSetUpPr fitToPage="1"/>
  </sheetPr>
  <dimension ref="A1"/>
  <sheetViews>
    <sheetView showGridLines="0" workbookViewId="0">
      <selection activeCell="D64" sqref="D64"/>
    </sheetView>
  </sheetViews>
  <sheetFormatPr defaultRowHeight="15"/>
  <sheetData/>
  <pageMargins left="0.70866141732283472" right="0.70866141732283472" top="0.74803149606299213" bottom="0.74803149606299213" header="0.31496062992125984" footer="0.31496062992125984"/>
  <pageSetup paperSize="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9E37-58F0-4B90-B0A4-48159178AAB9}">
  <sheetPr codeName="Sheet84">
    <tabColor rgb="FF99CCFF"/>
    <pageSetUpPr fitToPage="1"/>
  </sheetPr>
  <dimension ref="A1:E31"/>
  <sheetViews>
    <sheetView showGridLines="0" view="pageBreakPreview" zoomScaleNormal="110" zoomScaleSheetLayoutView="100" zoomScalePageLayoutView="85" workbookViewId="0">
      <selection activeCell="E1" sqref="E1"/>
    </sheetView>
  </sheetViews>
  <sheetFormatPr defaultColWidth="9.140625" defaultRowHeight="12"/>
  <cols>
    <col min="1" max="1" width="71.7109375" style="641" customWidth="1"/>
    <col min="2" max="2" width="17.7109375" style="43" customWidth="1"/>
    <col min="3" max="3" width="18.7109375" style="43" customWidth="1"/>
    <col min="4" max="4" width="11" style="445" bestFit="1" customWidth="1"/>
    <col min="5" max="5" width="24.85546875" style="445" bestFit="1" customWidth="1"/>
    <col min="6" max="16384" width="9.140625" style="445"/>
  </cols>
  <sheetData>
    <row r="1" spans="1:5" ht="12" customHeight="1">
      <c r="A1" s="2225" t="s">
        <v>2253</v>
      </c>
      <c r="B1" s="2225"/>
      <c r="C1" s="2225"/>
      <c r="D1" s="341"/>
      <c r="E1" s="1527" t="s">
        <v>2275</v>
      </c>
    </row>
    <row r="2" spans="1:5" ht="36" customHeight="1">
      <c r="A2" s="2010" t="s">
        <v>1008</v>
      </c>
      <c r="B2" s="2010"/>
      <c r="C2" s="2010"/>
      <c r="E2" s="625"/>
    </row>
    <row r="3" spans="1:5" ht="12" customHeight="1">
      <c r="A3" s="5"/>
      <c r="B3" s="1550"/>
      <c r="C3" s="1550"/>
      <c r="E3" s="625"/>
    </row>
    <row r="4" spans="1:5" ht="12" customHeight="1">
      <c r="A4" s="626" t="s">
        <v>372</v>
      </c>
      <c r="B4" s="1591">
        <v>2023</v>
      </c>
      <c r="C4" s="1591">
        <v>2022</v>
      </c>
    </row>
    <row r="5" spans="1:5" ht="12" customHeight="1">
      <c r="A5" s="609" t="s">
        <v>1009</v>
      </c>
      <c r="B5" s="1592"/>
      <c r="C5" s="1592"/>
      <c r="D5" s="627"/>
      <c r="E5" s="628"/>
    </row>
    <row r="6" spans="1:5" ht="12" customHeight="1">
      <c r="A6" s="629" t="s">
        <v>1010</v>
      </c>
      <c r="B6" s="630">
        <v>2191</v>
      </c>
      <c r="C6" s="630">
        <v>2286.4433204760799</v>
      </c>
      <c r="E6" s="631"/>
    </row>
    <row r="7" spans="1:5" ht="12" customHeight="1">
      <c r="A7" s="632" t="s">
        <v>1011</v>
      </c>
      <c r="B7" s="630">
        <v>14478</v>
      </c>
      <c r="C7" s="630">
        <v>10607.320312759719</v>
      </c>
    </row>
    <row r="8" spans="1:5" ht="12" customHeight="1">
      <c r="A8" s="417" t="s">
        <v>1012</v>
      </c>
      <c r="B8" s="415">
        <v>1029</v>
      </c>
      <c r="C8" s="415">
        <v>1264.21471243674</v>
      </c>
    </row>
    <row r="9" spans="1:5" ht="12" customHeight="1">
      <c r="A9" s="633" t="s">
        <v>1013</v>
      </c>
      <c r="B9" s="630">
        <v>8539</v>
      </c>
      <c r="C9" s="630">
        <v>7989.0843984367821</v>
      </c>
    </row>
    <row r="10" spans="1:5" ht="12" customHeight="1">
      <c r="A10" s="411" t="s">
        <v>1014</v>
      </c>
      <c r="B10" s="630">
        <v>773.46943864698528</v>
      </c>
      <c r="C10" s="630">
        <v>3619.1983059916333</v>
      </c>
    </row>
    <row r="11" spans="1:5" ht="12" customHeight="1">
      <c r="A11" s="411" t="s">
        <v>1015</v>
      </c>
      <c r="B11" s="630">
        <v>1779.0264041444498</v>
      </c>
      <c r="C11" s="630">
        <v>1653.48138248696</v>
      </c>
    </row>
    <row r="12" spans="1:5" ht="12" customHeight="1">
      <c r="A12" s="5" t="s">
        <v>1016</v>
      </c>
      <c r="B12" s="630">
        <v>47307</v>
      </c>
      <c r="C12" s="630">
        <v>40571.900770798384</v>
      </c>
    </row>
    <row r="13" spans="1:5" ht="12" customHeight="1">
      <c r="A13" s="411" t="s">
        <v>1017</v>
      </c>
      <c r="B13" s="1593">
        <v>538</v>
      </c>
      <c r="C13" s="415">
        <v>563.52532185631264</v>
      </c>
    </row>
    <row r="14" spans="1:5" ht="12" customHeight="1">
      <c r="A14" s="633" t="s">
        <v>872</v>
      </c>
      <c r="B14" s="630">
        <v>1245</v>
      </c>
      <c r="C14" s="630">
        <v>1470.271917261985</v>
      </c>
      <c r="D14" s="624"/>
    </row>
    <row r="15" spans="1:5" ht="12" customHeight="1">
      <c r="A15" s="634" t="s">
        <v>1018</v>
      </c>
      <c r="B15" s="1579">
        <v>77879.495842791439</v>
      </c>
      <c r="C15" s="1579">
        <v>70025.440442504594</v>
      </c>
    </row>
    <row r="16" spans="1:5" ht="12" customHeight="1">
      <c r="A16" s="633"/>
      <c r="B16" s="635"/>
      <c r="C16" s="635"/>
    </row>
    <row r="17" spans="1:4" ht="12" customHeight="1">
      <c r="A17" s="636" t="s">
        <v>1019</v>
      </c>
      <c r="B17" s="635"/>
      <c r="C17" s="635"/>
    </row>
    <row r="18" spans="1:4" ht="12" customHeight="1">
      <c r="A18" s="633" t="s">
        <v>1020</v>
      </c>
      <c r="B18" s="630">
        <v>27568</v>
      </c>
      <c r="C18" s="630">
        <v>26109.800680506258</v>
      </c>
    </row>
    <row r="19" spans="1:4" ht="12" customHeight="1">
      <c r="A19" s="633" t="s">
        <v>1021</v>
      </c>
      <c r="B19" s="630">
        <v>47221</v>
      </c>
      <c r="C19" s="630">
        <v>40599.906347587188</v>
      </c>
    </row>
    <row r="20" spans="1:4" ht="12" customHeight="1">
      <c r="A20" s="411" t="s">
        <v>1022</v>
      </c>
      <c r="B20" s="415">
        <v>1243.9590420798331</v>
      </c>
      <c r="C20" s="415">
        <v>952.39160362960513</v>
      </c>
    </row>
    <row r="21" spans="1:4" ht="12" customHeight="1">
      <c r="A21" s="411" t="s">
        <v>1023</v>
      </c>
      <c r="B21" s="415">
        <v>87</v>
      </c>
      <c r="C21" s="415">
        <v>639.59177288068008</v>
      </c>
    </row>
    <row r="22" spans="1:4" ht="12" customHeight="1">
      <c r="A22" s="633" t="s">
        <v>1024</v>
      </c>
      <c r="B22" s="415">
        <v>1109.4412518147881</v>
      </c>
      <c r="C22" s="415">
        <v>1073.7500380833799</v>
      </c>
    </row>
    <row r="23" spans="1:4" ht="12" customHeight="1">
      <c r="A23" s="411" t="s">
        <v>1025</v>
      </c>
      <c r="B23" s="1594">
        <v>650.00000000013961</v>
      </c>
      <c r="C23" s="1594">
        <v>649.99999999946567</v>
      </c>
      <c r="D23" s="624"/>
    </row>
    <row r="24" spans="1:4" ht="12" customHeight="1">
      <c r="A24" s="634" t="s">
        <v>1026</v>
      </c>
      <c r="B24" s="1579">
        <v>77879.400293894767</v>
      </c>
      <c r="C24" s="1579">
        <v>70025.440442686566</v>
      </c>
    </row>
    <row r="25" spans="1:4">
      <c r="A25" s="637"/>
      <c r="B25" s="1560"/>
      <c r="C25" s="1560"/>
    </row>
    <row r="26" spans="1:4">
      <c r="A26" s="637"/>
      <c r="B26" s="1560"/>
      <c r="C26" s="1560"/>
    </row>
    <row r="27" spans="1:4">
      <c r="A27" s="637"/>
      <c r="B27" s="1560"/>
      <c r="C27" s="1560"/>
    </row>
    <row r="28" spans="1:4">
      <c r="A28" s="637"/>
      <c r="B28" s="1560"/>
      <c r="C28" s="1560"/>
      <c r="D28" s="638"/>
    </row>
    <row r="29" spans="1:4">
      <c r="A29" s="639"/>
      <c r="B29" s="1580"/>
      <c r="C29" s="1580"/>
      <c r="D29" s="638"/>
    </row>
    <row r="30" spans="1:4">
      <c r="A30" s="639"/>
      <c r="B30" s="1580"/>
      <c r="C30" s="1580"/>
    </row>
    <row r="31" spans="1:4">
      <c r="A31" s="640"/>
      <c r="C31" s="1580"/>
    </row>
  </sheetData>
  <mergeCells count="2">
    <mergeCell ref="A1:C1"/>
    <mergeCell ref="A2:C2"/>
  </mergeCells>
  <hyperlinks>
    <hyperlink ref="E1" location="ToC!A1" display="ToC" xr:uid="{3C0C1B1A-3500-4EDA-80E0-5D0707EF162D}"/>
  </hyperlinks>
  <pageMargins left="0.70866141732283472" right="0.70866141732283472" top="0.74803149606299213" bottom="0.74803149606299213" header="0.31496062992125984" footer="0.31496062992125984"/>
  <pageSetup paperSize="9" scale="80"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002B-35EC-464C-BE00-42BC2308E8D8}">
  <sheetPr codeName="Sheet85">
    <tabColor rgb="FF99CCFF"/>
    <pageSetUpPr fitToPage="1"/>
  </sheetPr>
  <dimension ref="A1:G19"/>
  <sheetViews>
    <sheetView showGridLines="0" view="pageBreakPreview" zoomScaleNormal="100" zoomScaleSheetLayoutView="100" workbookViewId="0">
      <selection activeCell="G1" sqref="G1"/>
    </sheetView>
  </sheetViews>
  <sheetFormatPr defaultColWidth="9.140625" defaultRowHeight="12"/>
  <cols>
    <col min="1" max="1" width="35.7109375" style="641" customWidth="1"/>
    <col min="2" max="5" width="18.5703125" style="43" customWidth="1"/>
    <col min="6" max="6" width="11" style="445" bestFit="1" customWidth="1"/>
    <col min="7" max="7" width="25.5703125" style="445" bestFit="1" customWidth="1"/>
    <col min="8" max="16384" width="9.140625" style="445"/>
  </cols>
  <sheetData>
    <row r="1" spans="1:7" s="30" customFormat="1" ht="12" customHeight="1">
      <c r="A1" s="2225" t="s">
        <v>2254</v>
      </c>
      <c r="B1" s="2225"/>
      <c r="C1" s="2225"/>
      <c r="D1" s="2225"/>
      <c r="E1" s="2225"/>
      <c r="F1" s="341"/>
      <c r="G1" s="1527" t="s">
        <v>2275</v>
      </c>
    </row>
    <row r="2" spans="1:7" ht="12" customHeight="1">
      <c r="A2" s="2010" t="s">
        <v>1027</v>
      </c>
      <c r="B2" s="2010"/>
      <c r="C2" s="2010"/>
      <c r="D2" s="2010"/>
      <c r="E2" s="2010"/>
      <c r="G2" s="642"/>
    </row>
    <row r="3" spans="1:7" ht="12" customHeight="1"/>
    <row r="4" spans="1:7" ht="12" customHeight="1">
      <c r="A4" s="446" t="s">
        <v>372</v>
      </c>
      <c r="B4" s="2227">
        <v>2023</v>
      </c>
      <c r="C4" s="2227"/>
      <c r="D4" s="2228">
        <v>2022</v>
      </c>
      <c r="E4" s="2228"/>
      <c r="F4" s="641"/>
      <c r="G4" s="641"/>
    </row>
    <row r="5" spans="1:7" ht="12" customHeight="1">
      <c r="A5" s="643"/>
      <c r="B5" s="1559" t="s">
        <v>1028</v>
      </c>
      <c r="C5" s="1559" t="s">
        <v>1029</v>
      </c>
      <c r="D5" s="1559" t="s">
        <v>1028</v>
      </c>
      <c r="E5" s="1559" t="s">
        <v>1029</v>
      </c>
    </row>
    <row r="6" spans="1:7" ht="12" customHeight="1">
      <c r="A6" s="644" t="s">
        <v>1030</v>
      </c>
      <c r="B6" s="645">
        <v>-15.839764854901235</v>
      </c>
      <c r="C6" s="645">
        <v>-123.54325993295222</v>
      </c>
      <c r="D6" s="645">
        <v>-18.842117833707306</v>
      </c>
      <c r="E6" s="645">
        <v>-142.80193118726095</v>
      </c>
    </row>
    <row r="7" spans="1:7" ht="12" customHeight="1">
      <c r="A7" s="417" t="s">
        <v>1031</v>
      </c>
      <c r="B7" s="645">
        <v>-18.303981471429122</v>
      </c>
      <c r="C7" s="645">
        <v>-160.77003461780865</v>
      </c>
      <c r="D7" s="645">
        <v>-19.206912539812762</v>
      </c>
      <c r="E7" s="645">
        <v>-201.3427248055558</v>
      </c>
    </row>
    <row r="8" spans="1:7" ht="12" customHeight="1">
      <c r="A8" s="417" t="s">
        <v>1032</v>
      </c>
      <c r="B8" s="645">
        <v>15.998616616163286</v>
      </c>
      <c r="C8" s="645">
        <v>142.43307224705981</v>
      </c>
      <c r="D8" s="645">
        <v>17.099535540015836</v>
      </c>
      <c r="E8" s="645">
        <v>181.22488081712868</v>
      </c>
    </row>
    <row r="9" spans="1:7" ht="12" customHeight="1">
      <c r="A9" s="417" t="s">
        <v>1033</v>
      </c>
      <c r="B9" s="645">
        <v>0.71407424843728995</v>
      </c>
      <c r="C9" s="645">
        <v>3.950790996523331</v>
      </c>
      <c r="D9" s="645">
        <v>0.19650877904717934</v>
      </c>
      <c r="E9" s="645">
        <v>4.6430926267600263</v>
      </c>
    </row>
    <row r="10" spans="1:7" ht="12" customHeight="1">
      <c r="A10" s="417" t="s">
        <v>1034</v>
      </c>
      <c r="B10" s="645">
        <v>-35.295941262087609</v>
      </c>
      <c r="C10" s="645">
        <v>-292.24802165674646</v>
      </c>
      <c r="D10" s="645">
        <v>-39.254176659966205</v>
      </c>
      <c r="E10" s="645">
        <v>-352.29177659527727</v>
      </c>
    </row>
    <row r="11" spans="1:7" ht="12" customHeight="1">
      <c r="A11" s="417"/>
      <c r="B11" s="645"/>
      <c r="C11" s="645"/>
      <c r="D11" s="645"/>
      <c r="E11" s="645"/>
    </row>
    <row r="12" spans="1:7" ht="12" customHeight="1">
      <c r="A12" s="2226" t="s">
        <v>1035</v>
      </c>
      <c r="B12" s="2226"/>
      <c r="C12" s="2226"/>
      <c r="D12" s="2226"/>
      <c r="E12" s="2226"/>
    </row>
    <row r="13" spans="1:7" ht="12" customHeight="1">
      <c r="A13" s="2226" t="s">
        <v>1036</v>
      </c>
      <c r="B13" s="2226"/>
      <c r="C13" s="2226"/>
      <c r="D13" s="2226"/>
      <c r="E13" s="2226"/>
    </row>
    <row r="14" spans="1:7" ht="12" customHeight="1"/>
    <row r="17" spans="1:2">
      <c r="A17" s="445"/>
    </row>
    <row r="18" spans="1:2">
      <c r="A18" s="445"/>
      <c r="B18" s="1580"/>
    </row>
    <row r="19" spans="1:2">
      <c r="A19" s="646"/>
      <c r="B19" s="1580"/>
    </row>
  </sheetData>
  <mergeCells count="6">
    <mergeCell ref="A13:E13"/>
    <mergeCell ref="A1:E1"/>
    <mergeCell ref="A2:E2"/>
    <mergeCell ref="B4:C4"/>
    <mergeCell ref="D4:E4"/>
    <mergeCell ref="A12:E12"/>
  </mergeCells>
  <hyperlinks>
    <hyperlink ref="G1" location="ToC!A1" display="ToC" xr:uid="{F7BA6538-237D-4884-A83D-E129911A0D24}"/>
  </hyperlinks>
  <pageMargins left="0.70866141732283472" right="0.70866141732283472" top="0.74803149606299213" bottom="0.74803149606299213" header="0.31496062992125984" footer="0.31496062992125984"/>
  <pageSetup paperSize="9" scale="79"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929E-E143-41BB-8BEF-9B468C4D3834}">
  <sheetPr codeName="Sheet86">
    <tabColor rgb="FF99CCFF"/>
    <pageSetUpPr fitToPage="1"/>
  </sheetPr>
  <dimension ref="A1:H89"/>
  <sheetViews>
    <sheetView showGridLines="0" view="pageBreakPreview" zoomScaleNormal="115" zoomScaleSheetLayoutView="100" workbookViewId="0">
      <selection activeCell="G1" sqref="G1"/>
    </sheetView>
  </sheetViews>
  <sheetFormatPr defaultColWidth="9.140625" defaultRowHeight="12"/>
  <cols>
    <col min="1" max="1" width="46.85546875" style="641" customWidth="1"/>
    <col min="2" max="5" width="15.7109375" style="43" customWidth="1"/>
    <col min="6" max="6" width="9.140625" style="445"/>
    <col min="7" max="7" width="26.5703125" style="445" bestFit="1" customWidth="1"/>
    <col min="8" max="16384" width="9.140625" style="445"/>
  </cols>
  <sheetData>
    <row r="1" spans="1:7" s="30" customFormat="1" ht="12" customHeight="1">
      <c r="A1" s="2229" t="s">
        <v>2255</v>
      </c>
      <c r="B1" s="2229"/>
      <c r="C1" s="2229"/>
      <c r="D1" s="2229"/>
      <c r="E1" s="2229"/>
      <c r="F1" s="341"/>
      <c r="G1" s="1527" t="s">
        <v>2275</v>
      </c>
    </row>
    <row r="2" spans="1:7" ht="12" customHeight="1">
      <c r="A2" s="2062" t="s">
        <v>1037</v>
      </c>
      <c r="B2" s="2062"/>
      <c r="C2" s="2062"/>
      <c r="D2" s="2062"/>
      <c r="E2" s="2062"/>
    </row>
    <row r="3" spans="1:7" ht="12" customHeight="1"/>
    <row r="4" spans="1:7" ht="12" customHeight="1">
      <c r="A4" s="446" t="s">
        <v>372</v>
      </c>
      <c r="B4" s="2227">
        <v>2023</v>
      </c>
      <c r="C4" s="2227"/>
      <c r="D4" s="2228">
        <v>2022</v>
      </c>
      <c r="E4" s="2228"/>
    </row>
    <row r="5" spans="1:7" ht="12" customHeight="1">
      <c r="A5" s="643"/>
      <c r="B5" s="1559" t="s">
        <v>1028</v>
      </c>
      <c r="C5" s="1559" t="s">
        <v>1029</v>
      </c>
      <c r="D5" s="1559" t="s">
        <v>1028</v>
      </c>
      <c r="E5" s="1559" t="s">
        <v>1029</v>
      </c>
    </row>
    <row r="6" spans="1:7" ht="12" customHeight="1">
      <c r="A6" s="644" t="s">
        <v>1038</v>
      </c>
      <c r="B6" s="645">
        <v>-1.0156628576236675</v>
      </c>
      <c r="C6" s="645">
        <v>-11.635021854127203</v>
      </c>
      <c r="D6" s="645">
        <v>-2.3007931588300399</v>
      </c>
      <c r="E6" s="645">
        <v>-33.137014082179356</v>
      </c>
    </row>
    <row r="7" spans="1:7" ht="12" customHeight="1">
      <c r="A7" s="417" t="s">
        <v>1039</v>
      </c>
      <c r="B7" s="645">
        <v>-11.969062007422522</v>
      </c>
      <c r="C7" s="645">
        <v>-72.469022462651111</v>
      </c>
      <c r="D7" s="645">
        <v>-10.728411181841945</v>
      </c>
      <c r="E7" s="645">
        <v>-77.173876492924265</v>
      </c>
    </row>
    <row r="8" spans="1:7" ht="12" customHeight="1">
      <c r="A8" s="417" t="s">
        <v>1040</v>
      </c>
      <c r="B8" s="645">
        <v>1.6353225190531422</v>
      </c>
      <c r="C8" s="645">
        <v>4.3894236132321973</v>
      </c>
      <c r="D8" s="645">
        <v>1.6016003234047052</v>
      </c>
      <c r="E8" s="645">
        <v>3.7916269738236501</v>
      </c>
    </row>
    <row r="9" spans="1:7" ht="12" customHeight="1">
      <c r="A9" s="417" t="s">
        <v>1041</v>
      </c>
      <c r="B9" s="645">
        <v>-15.194016969678568</v>
      </c>
      <c r="C9" s="645">
        <v>-2.6160057656921372</v>
      </c>
      <c r="D9" s="645">
        <v>-13.651808779040557</v>
      </c>
      <c r="E9" s="645">
        <v>-5.8724152813104009</v>
      </c>
    </row>
    <row r="10" spans="1:7" ht="12" customHeight="1">
      <c r="A10" s="417" t="s">
        <v>1042</v>
      </c>
      <c r="B10" s="645">
        <v>-3.9412756012595547</v>
      </c>
      <c r="C10" s="645">
        <v>-12.253487880391789</v>
      </c>
      <c r="D10" s="645">
        <v>-3.2797898210214793</v>
      </c>
      <c r="E10" s="645">
        <v>-24.776772494105209</v>
      </c>
    </row>
    <row r="11" spans="1:7" ht="12" customHeight="1">
      <c r="A11" s="417"/>
      <c r="B11" s="645"/>
      <c r="C11" s="645"/>
      <c r="D11" s="645"/>
      <c r="E11" s="645"/>
    </row>
    <row r="12" spans="1:7" ht="12" customHeight="1">
      <c r="A12" s="648" t="s">
        <v>1043</v>
      </c>
      <c r="B12" s="645"/>
      <c r="C12" s="645"/>
      <c r="D12" s="645"/>
      <c r="E12" s="645"/>
    </row>
    <row r="13" spans="1:7" ht="12" customHeight="1"/>
    <row r="14" spans="1:7" ht="12" customHeight="1"/>
    <row r="16" spans="1:7">
      <c r="A16" s="445"/>
    </row>
    <row r="17" spans="1:2">
      <c r="A17" s="445"/>
      <c r="B17" s="1580"/>
    </row>
    <row r="18" spans="1:2">
      <c r="A18" s="646"/>
      <c r="B18" s="1580"/>
    </row>
    <row r="89" spans="7:8" ht="15">
      <c r="G89" s="647"/>
      <c r="H89" s="647"/>
    </row>
  </sheetData>
  <mergeCells count="4">
    <mergeCell ref="A1:E1"/>
    <mergeCell ref="A2:E2"/>
    <mergeCell ref="B4:C4"/>
    <mergeCell ref="D4:E4"/>
  </mergeCells>
  <hyperlinks>
    <hyperlink ref="G1" location="ToC!A1" display="ToC" xr:uid="{14E5F78A-61E0-442F-B53F-C06D5E2871DF}"/>
  </hyperlinks>
  <pageMargins left="0.70866141732283472" right="0.70866141732283472" top="0.74803149606299213" bottom="0.74803149606299213" header="0.31496062992125984" footer="0.31496062992125984"/>
  <pageSetup paperSize="9" scale="79"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621E-303E-4137-B96A-2A23A13AD49F}">
  <sheetPr codeName="Sheet87">
    <tabColor rgb="FF99CCFF"/>
    <pageSetUpPr fitToPage="1"/>
  </sheetPr>
  <dimension ref="A1:M115"/>
  <sheetViews>
    <sheetView showGridLines="0" view="pageBreakPreview" zoomScaleNormal="130" zoomScaleSheetLayoutView="100" workbookViewId="0">
      <selection activeCell="E1" sqref="E1"/>
    </sheetView>
  </sheetViews>
  <sheetFormatPr defaultColWidth="9.140625" defaultRowHeight="12"/>
  <cols>
    <col min="1" max="1" width="61" style="641" customWidth="1"/>
    <col min="2" max="3" width="20.7109375" style="43" customWidth="1"/>
    <col min="4" max="4" width="10.7109375" style="445" customWidth="1"/>
    <col min="5" max="5" width="26.5703125" style="445" bestFit="1" customWidth="1"/>
    <col min="6" max="16384" width="9.140625" style="445"/>
  </cols>
  <sheetData>
    <row r="1" spans="1:13" ht="12" customHeight="1">
      <c r="A1" s="2229" t="s">
        <v>2256</v>
      </c>
      <c r="B1" s="2229"/>
      <c r="C1" s="2229"/>
      <c r="D1" s="786"/>
      <c r="E1" s="1527" t="s">
        <v>2275</v>
      </c>
    </row>
    <row r="2" spans="1:13" ht="24" customHeight="1">
      <c r="A2" s="2097" t="s">
        <v>1044</v>
      </c>
      <c r="B2" s="2097"/>
      <c r="C2" s="2097"/>
      <c r="D2" s="649"/>
      <c r="E2" s="649"/>
    </row>
    <row r="3" spans="1:13" ht="12" customHeight="1">
      <c r="A3" s="650"/>
      <c r="B3" s="1551"/>
      <c r="C3" s="1551"/>
      <c r="D3" s="649"/>
      <c r="E3" s="649"/>
    </row>
    <row r="4" spans="1:13" s="30" customFormat="1" ht="12" customHeight="1">
      <c r="A4" s="651" t="s">
        <v>372</v>
      </c>
      <c r="B4" s="2230">
        <v>2023</v>
      </c>
      <c r="C4" s="2228"/>
    </row>
    <row r="5" spans="1:13" s="30" customFormat="1" ht="12" customHeight="1">
      <c r="A5" s="652"/>
      <c r="B5" s="1584" t="s">
        <v>1045</v>
      </c>
      <c r="C5" s="1584" t="s">
        <v>1046</v>
      </c>
    </row>
    <row r="6" spans="1:13" ht="12" customHeight="1">
      <c r="A6" s="644" t="s">
        <v>559</v>
      </c>
      <c r="B6" s="415">
        <v>20086</v>
      </c>
      <c r="C6" s="653">
        <v>7.9000000000000001E-2</v>
      </c>
      <c r="D6" s="654"/>
      <c r="E6" s="655"/>
      <c r="L6" s="656"/>
    </row>
    <row r="7" spans="1:13" ht="12" customHeight="1">
      <c r="A7" s="417" t="s">
        <v>582</v>
      </c>
      <c r="B7" s="415">
        <v>24108.707913593</v>
      </c>
      <c r="C7" s="653">
        <v>0.1223299472653516</v>
      </c>
      <c r="D7" s="654"/>
      <c r="E7" s="655"/>
      <c r="G7" s="631"/>
      <c r="L7" s="656"/>
      <c r="M7" s="657"/>
    </row>
    <row r="8" spans="1:13" ht="12" customHeight="1">
      <c r="A8" s="417" t="s">
        <v>566</v>
      </c>
      <c r="B8" s="415">
        <v>20281</v>
      </c>
      <c r="C8" s="653">
        <v>9.2999999999999999E-2</v>
      </c>
      <c r="D8" s="654"/>
      <c r="E8" s="655"/>
      <c r="L8" s="656"/>
    </row>
    <row r="9" spans="1:13" ht="12" customHeight="1">
      <c r="A9" s="417" t="s">
        <v>572</v>
      </c>
      <c r="B9" s="415">
        <v>12907</v>
      </c>
      <c r="C9" s="658">
        <v>0.107</v>
      </c>
      <c r="D9" s="654"/>
      <c r="E9" s="655"/>
      <c r="L9" s="656"/>
      <c r="M9" s="656"/>
    </row>
    <row r="10" spans="1:13" ht="12" customHeight="1">
      <c r="A10" s="634" t="s">
        <v>1047</v>
      </c>
      <c r="B10" s="1579">
        <f>SUM(B6:B9)</f>
        <v>77382.707913592996</v>
      </c>
      <c r="C10" s="1585">
        <v>0.1000123220728901</v>
      </c>
      <c r="D10" s="654"/>
      <c r="E10" s="655"/>
      <c r="L10" s="656"/>
      <c r="M10" s="656"/>
    </row>
    <row r="11" spans="1:13" ht="12" customHeight="1">
      <c r="A11" s="659"/>
      <c r="B11" s="1586"/>
      <c r="C11" s="1587"/>
      <c r="D11" s="659"/>
      <c r="E11" s="661"/>
      <c r="L11" s="656"/>
      <c r="M11" s="656"/>
    </row>
    <row r="12" spans="1:13">
      <c r="A12" s="662"/>
      <c r="B12" s="1586"/>
      <c r="C12" s="1587"/>
      <c r="D12" s="659"/>
      <c r="E12" s="660"/>
      <c r="L12" s="656"/>
      <c r="M12" s="656"/>
    </row>
    <row r="13" spans="1:13">
      <c r="A13" s="659"/>
      <c r="B13" s="1586"/>
      <c r="C13" s="1587"/>
      <c r="L13" s="656"/>
      <c r="M13" s="656"/>
    </row>
    <row r="14" spans="1:13">
      <c r="A14" s="663"/>
      <c r="B14" s="1588"/>
      <c r="C14" s="1588"/>
    </row>
    <row r="15" spans="1:13">
      <c r="A15" s="663"/>
      <c r="B15" s="1588"/>
      <c r="C15" s="1588"/>
    </row>
    <row r="16" spans="1:13">
      <c r="A16" s="629"/>
      <c r="B16" s="1580"/>
    </row>
    <row r="17" spans="1:4">
      <c r="A17" s="629"/>
      <c r="B17" s="1580"/>
    </row>
    <row r="18" spans="1:4" ht="15">
      <c r="A18" s="640"/>
      <c r="B18" s="1589"/>
      <c r="C18" s="1582"/>
    </row>
    <row r="19" spans="1:4" ht="15">
      <c r="A19" s="640"/>
      <c r="B19" s="1590"/>
      <c r="C19" s="1580"/>
      <c r="D19" s="629"/>
    </row>
    <row r="115" spans="7:7" ht="15">
      <c r="G115" s="647"/>
    </row>
  </sheetData>
  <mergeCells count="3">
    <mergeCell ref="A1:C1"/>
    <mergeCell ref="A2:C2"/>
    <mergeCell ref="B4:C4"/>
  </mergeCells>
  <hyperlinks>
    <hyperlink ref="E1" location="ToC!A1" display="ToC" xr:uid="{D2A7A799-765E-4308-B3CF-2DEB504E34D3}"/>
  </hyperlinks>
  <pageMargins left="0.70866141732283472" right="0.70866141732283472" top="0.74803149606299213" bottom="0.74803149606299213" header="0.31496062992125984" footer="0.31496062992125984"/>
  <pageSetup paperSize="9" scale="85"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C226-5512-4AD8-A275-DF2B889FED4F}">
  <sheetPr codeName="Sheet88">
    <tabColor rgb="FF99CCFF"/>
    <pageSetUpPr fitToPage="1"/>
  </sheetPr>
  <dimension ref="A1:M97"/>
  <sheetViews>
    <sheetView showGridLines="0" view="pageBreakPreview" zoomScaleNormal="100" zoomScaleSheetLayoutView="100" workbookViewId="0">
      <selection activeCell="I1" sqref="I1"/>
    </sheetView>
  </sheetViews>
  <sheetFormatPr defaultColWidth="9.140625" defaultRowHeight="12"/>
  <cols>
    <col min="1" max="1" width="28.7109375" style="641" customWidth="1"/>
    <col min="2" max="7" width="13.5703125" style="43" customWidth="1"/>
    <col min="8" max="8" width="10" style="445" customWidth="1"/>
    <col min="9" max="9" width="24.85546875" style="445" bestFit="1" customWidth="1"/>
    <col min="10" max="10" width="12" style="445" bestFit="1" customWidth="1"/>
    <col min="11" max="11" width="7" style="445" bestFit="1" customWidth="1"/>
    <col min="12" max="12" width="12" style="445" bestFit="1" customWidth="1"/>
    <col min="13" max="16384" width="9.140625" style="445"/>
  </cols>
  <sheetData>
    <row r="1" spans="1:13" ht="12" customHeight="1">
      <c r="A1" s="2229" t="s">
        <v>2257</v>
      </c>
      <c r="B1" s="2229"/>
      <c r="C1" s="2229"/>
      <c r="D1" s="2229"/>
      <c r="E1" s="2229"/>
      <c r="F1" s="2229"/>
      <c r="G1" s="2229"/>
      <c r="H1" s="341"/>
      <c r="I1" s="1527" t="s">
        <v>2275</v>
      </c>
      <c r="J1" s="665"/>
      <c r="K1" s="665"/>
      <c r="L1" s="665"/>
      <c r="M1" s="665"/>
    </row>
    <row r="2" spans="1:13" ht="12" customHeight="1">
      <c r="A2" s="2097" t="s">
        <v>1048</v>
      </c>
      <c r="B2" s="2097"/>
      <c r="C2" s="2097"/>
      <c r="D2" s="2097"/>
      <c r="E2" s="2097"/>
      <c r="F2" s="2097"/>
      <c r="G2" s="2097"/>
      <c r="H2" s="666"/>
      <c r="J2" s="665"/>
      <c r="K2" s="665"/>
      <c r="L2" s="665"/>
      <c r="M2" s="665"/>
    </row>
    <row r="3" spans="1:13" ht="12" customHeight="1">
      <c r="J3" s="665"/>
      <c r="K3" s="665"/>
      <c r="L3" s="665"/>
      <c r="M3" s="665"/>
    </row>
    <row r="4" spans="1:13" ht="12" customHeight="1">
      <c r="A4" s="651"/>
      <c r="B4" s="2231"/>
      <c r="C4" s="2231"/>
      <c r="D4" s="2231"/>
      <c r="E4" s="2231"/>
      <c r="F4" s="2231"/>
      <c r="G4" s="2231"/>
      <c r="J4" s="665"/>
      <c r="K4" s="665"/>
      <c r="L4" s="665"/>
      <c r="M4" s="665"/>
    </row>
    <row r="5" spans="1:13" ht="12" customHeight="1">
      <c r="A5" s="651" t="s">
        <v>372</v>
      </c>
      <c r="B5" s="667">
        <v>0</v>
      </c>
      <c r="C5" s="667" t="s">
        <v>1049</v>
      </c>
      <c r="D5" s="667" t="s">
        <v>1050</v>
      </c>
      <c r="E5" s="667" t="s">
        <v>1051</v>
      </c>
      <c r="F5" s="667" t="s">
        <v>1052</v>
      </c>
      <c r="G5" s="667" t="s">
        <v>386</v>
      </c>
    </row>
    <row r="6" spans="1:13" ht="12" customHeight="1">
      <c r="A6" s="668">
        <v>2023</v>
      </c>
      <c r="B6" s="669"/>
      <c r="C6" s="669"/>
      <c r="D6" s="669"/>
      <c r="E6" s="669"/>
      <c r="F6" s="669"/>
      <c r="G6" s="669"/>
    </row>
    <row r="7" spans="1:13" ht="12" customHeight="1">
      <c r="A7" s="15" t="s">
        <v>1053</v>
      </c>
      <c r="B7" s="33">
        <v>350.08889317553945</v>
      </c>
      <c r="C7" s="33">
        <v>3868.8757646754443</v>
      </c>
      <c r="D7" s="33">
        <v>3347.0264470898596</v>
      </c>
      <c r="E7" s="33">
        <v>2180.7531524919586</v>
      </c>
      <c r="F7" s="33">
        <v>1330.235839740584</v>
      </c>
      <c r="G7" s="33">
        <v>11076.980097173386</v>
      </c>
    </row>
    <row r="8" spans="1:13" ht="12" customHeight="1">
      <c r="A8" s="670"/>
      <c r="B8" s="1581"/>
      <c r="C8" s="1581"/>
      <c r="D8" s="1581"/>
      <c r="E8" s="1581"/>
      <c r="F8" s="1581"/>
      <c r="G8" s="1581"/>
    </row>
    <row r="9" spans="1:13" ht="12" customHeight="1">
      <c r="A9" s="668">
        <v>2022</v>
      </c>
      <c r="B9" s="2231"/>
      <c r="C9" s="2231"/>
      <c r="D9" s="2231"/>
      <c r="E9" s="2231"/>
      <c r="F9" s="2231"/>
      <c r="G9" s="2231"/>
    </row>
    <row r="10" spans="1:13" ht="12" customHeight="1">
      <c r="A10" s="671" t="s">
        <v>1053</v>
      </c>
      <c r="B10" s="671">
        <v>304.82037014644487</v>
      </c>
      <c r="C10" s="671">
        <v>3804.2110171345776</v>
      </c>
      <c r="D10" s="671">
        <v>3600.5009628068483</v>
      </c>
      <c r="E10" s="671">
        <v>2431.3729235958021</v>
      </c>
      <c r="F10" s="671">
        <v>1293.5123241288111</v>
      </c>
      <c r="G10" s="671">
        <v>11434.417597812484</v>
      </c>
    </row>
    <row r="11" spans="1:13" ht="12" customHeight="1"/>
    <row r="13" spans="1:13">
      <c r="A13" s="445"/>
    </row>
    <row r="14" spans="1:13">
      <c r="A14" s="445"/>
      <c r="B14" s="1580"/>
    </row>
    <row r="15" spans="1:13">
      <c r="A15" s="646"/>
      <c r="B15" s="1580"/>
    </row>
    <row r="16" spans="1:13" ht="15">
      <c r="A16" s="646"/>
      <c r="B16" s="1582"/>
      <c r="C16" s="1582"/>
    </row>
    <row r="97" spans="7:7" ht="15">
      <c r="G97" s="1583"/>
    </row>
  </sheetData>
  <mergeCells count="4">
    <mergeCell ref="A1:G1"/>
    <mergeCell ref="A2:G2"/>
    <mergeCell ref="B4:G4"/>
    <mergeCell ref="B9:G9"/>
  </mergeCells>
  <hyperlinks>
    <hyperlink ref="I1" location="ToC!A1" display="ToC" xr:uid="{C2648622-83D7-43F8-831C-D6C3189EBDDF}"/>
  </hyperlinks>
  <pageMargins left="0.70866141732283472" right="0.70866141732283472" top="0.74803149606299213" bottom="0.74803149606299213" header="0.31496062992125984" footer="0.31496062992125984"/>
  <pageSetup paperSize="9" scale="79"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2070-F36F-4BF5-B50B-9C721AB6FEA0}">
  <sheetPr codeName="Sheet89">
    <tabColor rgb="FF99CCFF"/>
    <pageSetUpPr fitToPage="1"/>
  </sheetPr>
  <dimension ref="A1:P27"/>
  <sheetViews>
    <sheetView showGridLines="0" view="pageBreakPreview" zoomScaleNormal="160" zoomScaleSheetLayoutView="100" workbookViewId="0">
      <selection activeCell="K1" sqref="K1"/>
    </sheetView>
  </sheetViews>
  <sheetFormatPr defaultColWidth="9.140625" defaultRowHeight="12"/>
  <cols>
    <col min="1" max="1" width="23.5703125" style="641" customWidth="1"/>
    <col min="2" max="7" width="9.85546875" style="43" customWidth="1"/>
    <col min="8" max="8" width="16.28515625" style="43" customWidth="1"/>
    <col min="9" max="9" width="9.85546875" style="43" customWidth="1"/>
    <col min="10" max="10" width="7.7109375" style="445" customWidth="1"/>
    <col min="11" max="11" width="25.42578125" style="445" bestFit="1" customWidth="1"/>
    <col min="12" max="12" width="7.7109375" style="445" customWidth="1"/>
    <col min="13" max="16384" width="9.140625" style="445"/>
  </cols>
  <sheetData>
    <row r="1" spans="1:16" ht="12" customHeight="1">
      <c r="A1" s="2229" t="s">
        <v>2258</v>
      </c>
      <c r="B1" s="2229"/>
      <c r="C1" s="2229"/>
      <c r="D1" s="2229"/>
      <c r="E1" s="2229"/>
      <c r="F1" s="1577"/>
      <c r="G1" s="1577"/>
      <c r="H1" s="1577"/>
      <c r="I1" s="1577"/>
      <c r="J1" s="341"/>
      <c r="K1" s="1527" t="s">
        <v>2275</v>
      </c>
    </row>
    <row r="2" spans="1:16" ht="12" customHeight="1">
      <c r="A2" s="2097" t="s">
        <v>1054</v>
      </c>
      <c r="B2" s="2097"/>
      <c r="C2" s="2097"/>
      <c r="D2" s="2097"/>
      <c r="E2" s="2097"/>
      <c r="F2" s="2097"/>
      <c r="G2" s="2097"/>
      <c r="H2" s="2097"/>
      <c r="I2" s="2097"/>
    </row>
    <row r="3" spans="1:16" ht="12" customHeight="1">
      <c r="A3" s="650"/>
      <c r="B3" s="1578"/>
      <c r="C3" s="1578"/>
      <c r="D3" s="1577"/>
      <c r="E3" s="1577"/>
      <c r="F3" s="1577"/>
      <c r="G3" s="1577"/>
      <c r="H3" s="1577"/>
      <c r="I3" s="1577"/>
    </row>
    <row r="4" spans="1:16" ht="12" customHeight="1">
      <c r="A4" s="636" t="s">
        <v>372</v>
      </c>
      <c r="B4" s="2227" t="s">
        <v>1055</v>
      </c>
      <c r="C4" s="2227"/>
      <c r="D4" s="2227"/>
      <c r="E4" s="2227"/>
      <c r="F4" s="2227"/>
      <c r="G4" s="2227"/>
      <c r="H4" s="2227"/>
      <c r="I4" s="2227"/>
    </row>
    <row r="5" spans="1:16" ht="12" customHeight="1">
      <c r="A5" s="672" t="s">
        <v>374</v>
      </c>
      <c r="B5" s="1559" t="s">
        <v>1056</v>
      </c>
      <c r="C5" s="1559" t="s">
        <v>1057</v>
      </c>
      <c r="D5" s="1559" t="s">
        <v>1058</v>
      </c>
      <c r="E5" s="1559" t="s">
        <v>1059</v>
      </c>
      <c r="F5" s="1559" t="s">
        <v>1060</v>
      </c>
      <c r="G5" s="1559" t="s">
        <v>1061</v>
      </c>
      <c r="H5" s="1559" t="s">
        <v>1062</v>
      </c>
      <c r="I5" s="1559" t="s">
        <v>386</v>
      </c>
      <c r="J5"/>
      <c r="K5"/>
      <c r="L5" s="673"/>
      <c r="M5" s="674"/>
      <c r="N5" s="675"/>
      <c r="O5" s="674"/>
      <c r="P5" s="675"/>
    </row>
    <row r="6" spans="1:16" ht="12" customHeight="1">
      <c r="A6" s="641" t="s">
        <v>1063</v>
      </c>
      <c r="B6" s="43">
        <v>62</v>
      </c>
      <c r="C6" s="43">
        <v>58</v>
      </c>
      <c r="D6" s="43">
        <v>54</v>
      </c>
      <c r="E6" s="43">
        <v>50</v>
      </c>
      <c r="F6" s="43">
        <v>43</v>
      </c>
      <c r="G6" s="43">
        <v>176</v>
      </c>
      <c r="H6" s="43">
        <v>373</v>
      </c>
      <c r="I6" s="43">
        <f>SUM(B6:H6)</f>
        <v>816</v>
      </c>
    </row>
    <row r="7" spans="1:16" ht="12" customHeight="1">
      <c r="A7" s="641" t="s">
        <v>1064</v>
      </c>
      <c r="B7" s="43">
        <v>76</v>
      </c>
      <c r="C7" s="43">
        <v>66</v>
      </c>
      <c r="D7" s="43">
        <v>59</v>
      </c>
      <c r="E7" s="43">
        <v>52</v>
      </c>
      <c r="F7" s="43">
        <v>45</v>
      </c>
      <c r="G7" s="43">
        <v>164</v>
      </c>
      <c r="H7" s="43">
        <v>188</v>
      </c>
      <c r="I7" s="43">
        <f t="shared" ref="I7:I9" si="0">SUM(B7:H7)</f>
        <v>650</v>
      </c>
    </row>
    <row r="8" spans="1:16" ht="12" customHeight="1">
      <c r="A8" s="641" t="s">
        <v>1065</v>
      </c>
      <c r="B8" s="43">
        <v>30</v>
      </c>
      <c r="C8" s="43">
        <v>7</v>
      </c>
      <c r="D8" s="43">
        <v>6</v>
      </c>
      <c r="E8" s="43">
        <v>6</v>
      </c>
      <c r="F8" s="43">
        <v>5</v>
      </c>
      <c r="G8" s="43">
        <v>22</v>
      </c>
      <c r="H8" s="43">
        <v>30</v>
      </c>
      <c r="I8" s="43">
        <f t="shared" si="0"/>
        <v>106</v>
      </c>
    </row>
    <row r="9" spans="1:16" ht="12" customHeight="1">
      <c r="A9" s="634" t="s">
        <v>386</v>
      </c>
      <c r="B9" s="1579">
        <f>SUM(B6:B8)</f>
        <v>168</v>
      </c>
      <c r="C9" s="1579">
        <f t="shared" ref="C9:H9" si="1">SUM(C6:C8)</f>
        <v>131</v>
      </c>
      <c r="D9" s="1579">
        <f t="shared" si="1"/>
        <v>119</v>
      </c>
      <c r="E9" s="1579">
        <f t="shared" si="1"/>
        <v>108</v>
      </c>
      <c r="F9" s="1579">
        <f t="shared" si="1"/>
        <v>93</v>
      </c>
      <c r="G9" s="1579">
        <f t="shared" si="1"/>
        <v>362</v>
      </c>
      <c r="H9" s="1579">
        <f t="shared" si="1"/>
        <v>591</v>
      </c>
      <c r="I9" s="1579">
        <f t="shared" si="0"/>
        <v>1572</v>
      </c>
    </row>
    <row r="10" spans="1:16" ht="12" customHeight="1"/>
    <row r="11" spans="1:16" ht="12" customHeight="1">
      <c r="A11" s="636" t="s">
        <v>372</v>
      </c>
      <c r="B11" s="2227" t="s">
        <v>1066</v>
      </c>
      <c r="C11" s="2227"/>
      <c r="D11" s="2227"/>
      <c r="E11" s="2227"/>
      <c r="F11" s="2227"/>
      <c r="G11" s="2227"/>
      <c r="H11" s="2227"/>
      <c r="I11" s="2227"/>
    </row>
    <row r="12" spans="1:16" ht="12" customHeight="1">
      <c r="A12" s="672" t="s">
        <v>451</v>
      </c>
      <c r="B12" s="1559" t="s">
        <v>1056</v>
      </c>
      <c r="C12" s="1559" t="s">
        <v>1057</v>
      </c>
      <c r="D12" s="1559" t="s">
        <v>1058</v>
      </c>
      <c r="E12" s="1559" t="s">
        <v>1059</v>
      </c>
      <c r="F12" s="1559" t="s">
        <v>1060</v>
      </c>
      <c r="G12" s="1559" t="s">
        <v>1061</v>
      </c>
      <c r="H12" s="1559" t="s">
        <v>1062</v>
      </c>
      <c r="I12" s="1559" t="s">
        <v>386</v>
      </c>
    </row>
    <row r="13" spans="1:16" ht="12" customHeight="1">
      <c r="A13" s="641" t="s">
        <v>1063</v>
      </c>
      <c r="B13" s="43">
        <v>35</v>
      </c>
      <c r="C13" s="43">
        <v>58</v>
      </c>
      <c r="D13" s="43">
        <v>53</v>
      </c>
      <c r="E13" s="43">
        <v>48</v>
      </c>
      <c r="F13" s="43">
        <v>44</v>
      </c>
      <c r="G13" s="43">
        <v>169</v>
      </c>
      <c r="H13" s="43">
        <v>356</v>
      </c>
      <c r="I13" s="43">
        <f>SUM(B13:H13)</f>
        <v>763</v>
      </c>
    </row>
    <row r="14" spans="1:16" ht="12" customHeight="1">
      <c r="A14" s="641" t="s">
        <v>1064</v>
      </c>
      <c r="B14" s="43">
        <v>67</v>
      </c>
      <c r="C14" s="43">
        <v>74</v>
      </c>
      <c r="D14" s="43">
        <v>66</v>
      </c>
      <c r="E14" s="43">
        <v>59</v>
      </c>
      <c r="F14" s="43">
        <v>53</v>
      </c>
      <c r="G14" s="43">
        <v>187</v>
      </c>
      <c r="H14" s="43">
        <v>206</v>
      </c>
      <c r="I14" s="43">
        <f t="shared" ref="I14:I16" si="2">SUM(B14:H14)</f>
        <v>712</v>
      </c>
    </row>
    <row r="15" spans="1:16" ht="12" customHeight="1">
      <c r="A15" s="641" t="s">
        <v>1065</v>
      </c>
      <c r="B15" s="43">
        <v>33</v>
      </c>
      <c r="C15" s="43">
        <v>7</v>
      </c>
      <c r="D15" s="43">
        <v>6</v>
      </c>
      <c r="E15" s="43">
        <v>6</v>
      </c>
      <c r="F15" s="43">
        <v>5</v>
      </c>
      <c r="G15" s="43">
        <v>22</v>
      </c>
      <c r="H15" s="43">
        <v>33</v>
      </c>
      <c r="I15" s="43">
        <f t="shared" si="2"/>
        <v>112</v>
      </c>
    </row>
    <row r="16" spans="1:16" ht="12" customHeight="1">
      <c r="A16" s="671" t="s">
        <v>386</v>
      </c>
      <c r="B16" s="671">
        <f>SUM(B13:B15)</f>
        <v>135</v>
      </c>
      <c r="C16" s="671">
        <f t="shared" ref="C16:H16" si="3">SUM(C13:C15)</f>
        <v>139</v>
      </c>
      <c r="D16" s="671">
        <f t="shared" si="3"/>
        <v>125</v>
      </c>
      <c r="E16" s="671">
        <f t="shared" si="3"/>
        <v>113</v>
      </c>
      <c r="F16" s="671">
        <f t="shared" si="3"/>
        <v>102</v>
      </c>
      <c r="G16" s="671">
        <f t="shared" si="3"/>
        <v>378</v>
      </c>
      <c r="H16" s="671">
        <f t="shared" si="3"/>
        <v>595</v>
      </c>
      <c r="I16" s="671">
        <f t="shared" si="2"/>
        <v>1587</v>
      </c>
    </row>
    <row r="17" spans="1:2" ht="12" customHeight="1"/>
    <row r="24" spans="1:2">
      <c r="A24" s="639"/>
      <c r="B24" s="1580"/>
    </row>
    <row r="25" spans="1:2">
      <c r="A25" s="639"/>
      <c r="B25" s="1580"/>
    </row>
    <row r="26" spans="1:2">
      <c r="A26" s="640"/>
    </row>
    <row r="27" spans="1:2">
      <c r="A27" s="445"/>
    </row>
  </sheetData>
  <mergeCells count="4">
    <mergeCell ref="A1:E1"/>
    <mergeCell ref="A2:I2"/>
    <mergeCell ref="B4:I4"/>
    <mergeCell ref="B11:I11"/>
  </mergeCells>
  <hyperlinks>
    <hyperlink ref="K1" location="ToC!A1" display="ToC" xr:uid="{6A73C51C-5828-4368-92FE-5D7E96236E34}"/>
  </hyperlinks>
  <pageMargins left="0.70866141732283472" right="0.70866141732283472" top="0.74803149606299213" bottom="0.74803149606299213" header="0.31496062992125984" footer="0.31496062992125984"/>
  <pageSetup paperSize="9" scale="80"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2EAC-5786-4887-B0FE-3F634178F343}">
  <sheetPr codeName="Sheet90">
    <tabColor rgb="FF99CCFF"/>
    <pageSetUpPr fitToPage="1"/>
  </sheetPr>
  <dimension ref="A1:G113"/>
  <sheetViews>
    <sheetView showGridLines="0" view="pageBreakPreview" zoomScaleNormal="100" zoomScaleSheetLayoutView="100" workbookViewId="0">
      <selection activeCell="G1" sqref="G1"/>
    </sheetView>
  </sheetViews>
  <sheetFormatPr defaultColWidth="9.140625" defaultRowHeight="12"/>
  <cols>
    <col min="1" max="1" width="35" style="641" customWidth="1"/>
    <col min="2" max="3" width="15.7109375" style="445" customWidth="1"/>
    <col min="4" max="5" width="20.85546875" style="1567" customWidth="1"/>
    <col min="6" max="6" width="9.140625" style="445"/>
    <col min="7" max="7" width="25.42578125" style="445" bestFit="1" customWidth="1"/>
    <col min="8" max="16384" width="9.140625" style="445"/>
  </cols>
  <sheetData>
    <row r="1" spans="1:7" ht="12" customHeight="1">
      <c r="A1" s="2229" t="s">
        <v>2259</v>
      </c>
      <c r="B1" s="2229"/>
      <c r="C1" s="2229"/>
      <c r="D1" s="2229"/>
      <c r="E1" s="2229"/>
      <c r="G1" s="1527" t="s">
        <v>2275</v>
      </c>
    </row>
    <row r="2" spans="1:7" ht="12" customHeight="1">
      <c r="A2" s="2112" t="s">
        <v>1067</v>
      </c>
      <c r="B2" s="2112"/>
      <c r="C2" s="2112"/>
      <c r="D2" s="2112"/>
      <c r="E2" s="2112"/>
    </row>
    <row r="3" spans="1:7" ht="12" customHeight="1">
      <c r="A3" s="676"/>
      <c r="B3" s="676"/>
      <c r="C3" s="676"/>
      <c r="D3" s="1572"/>
      <c r="E3" s="1572"/>
    </row>
    <row r="4" spans="1:7" ht="12" customHeight="1">
      <c r="A4" s="672" t="s">
        <v>372</v>
      </c>
      <c r="B4" s="677"/>
      <c r="C4" s="677"/>
      <c r="D4" s="1573">
        <v>2023</v>
      </c>
      <c r="E4" s="1574" t="s">
        <v>1068</v>
      </c>
    </row>
    <row r="5" spans="1:7" ht="12" customHeight="1">
      <c r="A5" s="635" t="s">
        <v>1069</v>
      </c>
      <c r="B5" s="678"/>
      <c r="C5" s="678"/>
      <c r="D5" s="1568">
        <v>2476</v>
      </c>
      <c r="E5" s="1569">
        <v>2276</v>
      </c>
      <c r="F5" s="627"/>
      <c r="G5" s="679"/>
    </row>
    <row r="6" spans="1:7" ht="12" customHeight="1">
      <c r="A6" s="635" t="s">
        <v>1</v>
      </c>
      <c r="B6" s="678"/>
      <c r="C6" s="678"/>
      <c r="D6" s="1568">
        <v>3576</v>
      </c>
      <c r="E6" s="1569">
        <v>3172</v>
      </c>
      <c r="F6" s="627"/>
      <c r="G6" s="679"/>
    </row>
    <row r="7" spans="1:7" ht="12" customHeight="1">
      <c r="A7" s="635" t="s">
        <v>1070</v>
      </c>
      <c r="B7" s="678"/>
      <c r="C7" s="678"/>
      <c r="D7" s="1568">
        <v>1100</v>
      </c>
      <c r="E7" s="1569">
        <f>E6-E5</f>
        <v>896</v>
      </c>
      <c r="F7" s="627"/>
      <c r="G7" s="679"/>
    </row>
    <row r="8" spans="1:7" ht="12" customHeight="1">
      <c r="A8" s="417" t="s">
        <v>10</v>
      </c>
      <c r="B8" s="411"/>
      <c r="C8" s="411"/>
      <c r="D8" s="1570">
        <v>1.44</v>
      </c>
      <c r="E8" s="1571">
        <v>1.39</v>
      </c>
      <c r="F8" s="627"/>
      <c r="G8" s="680"/>
    </row>
    <row r="9" spans="1:7" ht="12" customHeight="1">
      <c r="A9" s="681"/>
      <c r="B9" s="681"/>
      <c r="C9" s="681"/>
      <c r="E9" s="1566"/>
    </row>
    <row r="10" spans="1:7" ht="12" customHeight="1">
      <c r="A10" s="2232" t="s">
        <v>1071</v>
      </c>
      <c r="B10" s="2232"/>
      <c r="C10" s="2232"/>
      <c r="D10" s="2232"/>
      <c r="E10" s="2232"/>
    </row>
    <row r="11" spans="1:7" ht="12" customHeight="1">
      <c r="A11" s="2232"/>
      <c r="B11" s="2232"/>
      <c r="C11" s="2232"/>
      <c r="D11" s="2232"/>
      <c r="E11" s="2232"/>
    </row>
    <row r="12" spans="1:7">
      <c r="A12" s="683"/>
      <c r="B12" s="683"/>
      <c r="C12" s="683"/>
      <c r="D12" s="683"/>
      <c r="E12" s="683"/>
    </row>
    <row r="14" spans="1:7">
      <c r="A14" s="445"/>
      <c r="E14" s="1575"/>
    </row>
    <row r="15" spans="1:7">
      <c r="A15" s="445"/>
      <c r="B15" s="629"/>
      <c r="E15" s="1575"/>
    </row>
    <row r="16" spans="1:7">
      <c r="A16" s="646"/>
      <c r="B16" s="629"/>
    </row>
    <row r="17" spans="1:5">
      <c r="A17" s="640"/>
      <c r="B17" s="629"/>
      <c r="E17" s="1576"/>
    </row>
    <row r="18" spans="1:5">
      <c r="C18" s="639"/>
      <c r="D18" s="1576"/>
      <c r="E18" s="1576"/>
    </row>
    <row r="26" spans="1:5" s="641" customFormat="1" ht="12.75" customHeight="1"/>
    <row r="113" spans="7:7" ht="15">
      <c r="G113" s="647"/>
    </row>
  </sheetData>
  <mergeCells count="3">
    <mergeCell ref="A1:E1"/>
    <mergeCell ref="A2:E2"/>
    <mergeCell ref="A10:E11"/>
  </mergeCells>
  <hyperlinks>
    <hyperlink ref="G1" location="ToC!A1" display="ToC" xr:uid="{4E07FF28-746E-4A7D-BFED-FD05B18A29A3}"/>
  </hyperlinks>
  <pageMargins left="0.70866141732283472" right="0.70866141732283472" top="0.74803149606299213" bottom="0.74803149606299213" header="0.31496062992125984" footer="0.31496062992125984"/>
  <pageSetup paperSize="9" scale="80" fitToHeight="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BE6C-3676-422B-B264-CFFEDCB8213E}">
  <sheetPr codeName="Sheet91">
    <tabColor rgb="FF99CCFF"/>
    <pageSetUpPr fitToPage="1"/>
  </sheetPr>
  <dimension ref="A1:I112"/>
  <sheetViews>
    <sheetView showGridLines="0" view="pageBreakPreview" zoomScaleNormal="100" zoomScaleSheetLayoutView="100" workbookViewId="0">
      <selection activeCell="G1" sqref="G1"/>
    </sheetView>
  </sheetViews>
  <sheetFormatPr defaultColWidth="9.140625" defaultRowHeight="12"/>
  <cols>
    <col min="1" max="1" width="35" style="641" customWidth="1"/>
    <col min="2" max="2" width="13.28515625" style="445" customWidth="1"/>
    <col min="3" max="3" width="15.7109375" style="445" customWidth="1"/>
    <col min="4" max="5" width="22.5703125" style="445" customWidth="1"/>
    <col min="6" max="6" width="9.140625" style="445"/>
    <col min="7" max="7" width="25.42578125" style="445" bestFit="1" customWidth="1"/>
    <col min="8" max="9" width="9.140625" style="445"/>
    <col min="10" max="10" width="24.140625" style="445" customWidth="1"/>
    <col min="11" max="16384" width="9.140625" style="445"/>
  </cols>
  <sheetData>
    <row r="1" spans="1:9" ht="12" customHeight="1">
      <c r="A1" s="2229" t="s">
        <v>2260</v>
      </c>
      <c r="B1" s="2225"/>
      <c r="C1" s="2225"/>
      <c r="D1" s="2229"/>
      <c r="E1" s="2233"/>
      <c r="G1" s="1527" t="s">
        <v>2275</v>
      </c>
    </row>
    <row r="2" spans="1:9" ht="12" customHeight="1">
      <c r="A2" s="2234" t="s">
        <v>1072</v>
      </c>
      <c r="B2" s="2234"/>
      <c r="C2" s="2234"/>
      <c r="D2" s="2234"/>
      <c r="E2" s="2234"/>
    </row>
    <row r="3" spans="1:9" ht="12" customHeight="1">
      <c r="A3" s="684"/>
      <c r="B3" s="684"/>
      <c r="C3" s="684"/>
      <c r="D3" s="685"/>
      <c r="E3" s="685"/>
    </row>
    <row r="4" spans="1:9" ht="12" customHeight="1">
      <c r="A4" s="626" t="s">
        <v>372</v>
      </c>
      <c r="B4" s="686"/>
      <c r="C4" s="687"/>
      <c r="D4" s="688">
        <v>2023</v>
      </c>
      <c r="E4" s="688" t="s">
        <v>1068</v>
      </c>
      <c r="F4" s="627"/>
    </row>
    <row r="5" spans="1:9" ht="12" customHeight="1">
      <c r="A5" s="3" t="s">
        <v>10</v>
      </c>
      <c r="B5" s="689"/>
      <c r="C5" s="689"/>
      <c r="D5" s="690">
        <v>1.44</v>
      </c>
      <c r="E5" s="690">
        <v>1.39</v>
      </c>
      <c r="F5" s="627"/>
      <c r="G5" s="631"/>
    </row>
    <row r="6" spans="1:9" ht="12" customHeight="1">
      <c r="A6" s="3" t="s">
        <v>1073</v>
      </c>
      <c r="B6" s="689"/>
      <c r="C6" s="689"/>
      <c r="D6" s="691">
        <v>1.52</v>
      </c>
      <c r="E6" s="692">
        <v>1.43</v>
      </c>
      <c r="F6" s="627"/>
    </row>
    <row r="7" spans="1:9" ht="12" customHeight="1">
      <c r="A7" s="3" t="s">
        <v>1074</v>
      </c>
      <c r="B7" s="689"/>
      <c r="C7" s="689"/>
      <c r="D7" s="691">
        <v>1.4</v>
      </c>
      <c r="E7" s="692">
        <v>1.35</v>
      </c>
      <c r="F7" s="627"/>
      <c r="G7" s="693"/>
    </row>
    <row r="8" spans="1:9" ht="12" customHeight="1">
      <c r="A8" s="2" t="s">
        <v>1075</v>
      </c>
      <c r="B8" s="2"/>
      <c r="C8" s="2"/>
      <c r="D8" s="691">
        <v>1.5</v>
      </c>
      <c r="E8" s="692">
        <v>1.44</v>
      </c>
      <c r="F8" s="627"/>
      <c r="G8" s="693"/>
    </row>
    <row r="9" spans="1:9" ht="12" customHeight="1">
      <c r="A9" s="681"/>
      <c r="B9" s="681"/>
      <c r="C9" s="681"/>
      <c r="E9" s="682"/>
      <c r="G9" s="693"/>
    </row>
    <row r="10" spans="1:9" ht="12" customHeight="1">
      <c r="A10" s="2235" t="s">
        <v>1071</v>
      </c>
      <c r="B10" s="2235"/>
      <c r="C10" s="2235"/>
      <c r="D10" s="2235"/>
      <c r="E10" s="2235"/>
    </row>
    <row r="11" spans="1:9" ht="12" customHeight="1">
      <c r="A11" s="2235"/>
      <c r="B11" s="2235"/>
      <c r="C11" s="2235"/>
      <c r="D11" s="2235"/>
      <c r="E11" s="2235"/>
      <c r="I11" s="694"/>
    </row>
    <row r="12" spans="1:9" ht="12.75" customHeight="1">
      <c r="A12" s="695"/>
      <c r="B12" s="696"/>
      <c r="C12" s="696"/>
      <c r="D12" s="696"/>
      <c r="E12" s="696"/>
      <c r="I12" s="694"/>
    </row>
    <row r="13" spans="1:9" ht="12.75">
      <c r="A13" s="2236"/>
      <c r="B13" s="2236"/>
      <c r="C13" s="2236"/>
      <c r="D13" s="2236"/>
      <c r="E13" s="2236"/>
      <c r="I13" s="694"/>
    </row>
    <row r="14" spans="1:9" ht="12.75">
      <c r="A14" s="2236"/>
      <c r="B14" s="2236"/>
      <c r="C14" s="2236"/>
      <c r="D14" s="2236"/>
      <c r="E14" s="2236"/>
      <c r="I14" s="694"/>
    </row>
    <row r="15" spans="1:9" ht="12.75">
      <c r="I15" s="694"/>
    </row>
    <row r="17" spans="1:6">
      <c r="A17" s="445"/>
      <c r="F17" s="629"/>
    </row>
    <row r="18" spans="1:6">
      <c r="A18" s="445"/>
      <c r="B18" s="629"/>
      <c r="F18" s="629"/>
    </row>
    <row r="19" spans="1:6">
      <c r="A19" s="646"/>
      <c r="B19" s="629"/>
      <c r="E19" s="629"/>
      <c r="F19" s="629"/>
    </row>
    <row r="20" spans="1:6" ht="15">
      <c r="A20" s="640"/>
      <c r="B20" s="664"/>
      <c r="D20" s="629"/>
      <c r="E20" s="629"/>
      <c r="F20" s="629"/>
    </row>
    <row r="21" spans="1:6">
      <c r="A21" s="639"/>
      <c r="D21" s="629"/>
      <c r="E21" s="629"/>
      <c r="F21" s="629"/>
    </row>
    <row r="112" spans="7:7" ht="15">
      <c r="G112" s="647"/>
    </row>
  </sheetData>
  <mergeCells count="5">
    <mergeCell ref="A1:C1"/>
    <mergeCell ref="D1:E1"/>
    <mergeCell ref="A2:E2"/>
    <mergeCell ref="A10:E11"/>
    <mergeCell ref="A13:E14"/>
  </mergeCells>
  <hyperlinks>
    <hyperlink ref="G1" location="ToC!A1" display="ToC" xr:uid="{B03D5A28-E138-40E2-8106-687EC7A3F8CA}"/>
  </hyperlinks>
  <pageMargins left="0.70866141732283472" right="0.70866141732283472" top="0.74803149606299213" bottom="0.74803149606299213" header="0.31496062992125984" footer="0.31496062992125984"/>
  <pageSetup paperSize="9" scale="80"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08E1-4CA9-4B74-A000-46E6C01F09EC}">
  <sheetPr codeName="Sheet92">
    <tabColor rgb="FF0000A0"/>
    <pageSetUpPr fitToPage="1"/>
  </sheetPr>
  <dimension ref="A1:E165"/>
  <sheetViews>
    <sheetView view="pageBreakPreview" zoomScaleNormal="110" zoomScaleSheetLayoutView="100" zoomScalePageLayoutView="50" workbookViewId="0">
      <selection activeCell="E1" sqref="E1"/>
    </sheetView>
  </sheetViews>
  <sheetFormatPr defaultColWidth="9.140625" defaultRowHeight="15"/>
  <cols>
    <col min="1" max="1" width="12.42578125" style="30" customWidth="1"/>
    <col min="2" max="2" width="66.28515625" style="30" customWidth="1"/>
    <col min="3" max="3" width="32" style="30" customWidth="1"/>
    <col min="4" max="4" width="9.140625" style="30"/>
    <col min="5" max="5" width="25.42578125" style="30" bestFit="1" customWidth="1"/>
    <col min="6" max="16384" width="9.140625" style="30"/>
  </cols>
  <sheetData>
    <row r="1" spans="1:5" ht="12" customHeight="1">
      <c r="A1" s="14" t="s">
        <v>2261</v>
      </c>
      <c r="B1" s="14"/>
      <c r="C1" s="9"/>
      <c r="E1" s="1527" t="s">
        <v>2275</v>
      </c>
    </row>
    <row r="2" spans="1:5" ht="12" customHeight="1">
      <c r="A2" s="14"/>
      <c r="B2" s="14"/>
      <c r="C2" s="9"/>
    </row>
    <row r="3" spans="1:5" ht="12" customHeight="1">
      <c r="A3" s="16" t="s">
        <v>45</v>
      </c>
      <c r="B3" s="17" t="s">
        <v>46</v>
      </c>
      <c r="C3" s="17" t="s">
        <v>47</v>
      </c>
    </row>
    <row r="4" spans="1:5" ht="12" customHeight="1">
      <c r="A4" s="18" t="s">
        <v>48</v>
      </c>
      <c r="B4" s="19"/>
      <c r="C4" s="19"/>
    </row>
    <row r="5" spans="1:5" s="32" customFormat="1" ht="12" customHeight="1">
      <c r="A5" s="33" t="s">
        <v>49</v>
      </c>
      <c r="B5" s="15" t="s">
        <v>50</v>
      </c>
      <c r="C5" s="15"/>
    </row>
    <row r="6" spans="1:5" ht="12" customHeight="1">
      <c r="A6" s="20" t="s">
        <v>51</v>
      </c>
      <c r="B6" s="21" t="s">
        <v>52</v>
      </c>
      <c r="C6" s="22" t="s">
        <v>53</v>
      </c>
    </row>
    <row r="7" spans="1:5" ht="12" customHeight="1">
      <c r="A7" s="20" t="s">
        <v>54</v>
      </c>
      <c r="B7" s="21" t="s">
        <v>55</v>
      </c>
      <c r="C7" s="22" t="s">
        <v>53</v>
      </c>
    </row>
    <row r="8" spans="1:5" ht="12" customHeight="1">
      <c r="A8" s="20" t="s">
        <v>56</v>
      </c>
      <c r="B8" s="21" t="s">
        <v>57</v>
      </c>
      <c r="C8" s="22" t="s">
        <v>53</v>
      </c>
    </row>
    <row r="9" spans="1:5" ht="12" customHeight="1">
      <c r="A9" s="20" t="s">
        <v>58</v>
      </c>
      <c r="B9" s="21" t="s">
        <v>59</v>
      </c>
      <c r="C9" s="22" t="s">
        <v>53</v>
      </c>
    </row>
    <row r="10" spans="1:5" ht="12" customHeight="1">
      <c r="A10" s="20" t="s">
        <v>60</v>
      </c>
      <c r="B10" s="21" t="s">
        <v>61</v>
      </c>
      <c r="C10" s="22" t="s">
        <v>62</v>
      </c>
    </row>
    <row r="11" spans="1:5" ht="12" customHeight="1">
      <c r="A11" s="20" t="s">
        <v>63</v>
      </c>
      <c r="B11" s="21" t="s">
        <v>64</v>
      </c>
      <c r="C11" s="22" t="s">
        <v>62</v>
      </c>
    </row>
    <row r="12" spans="1:5" ht="36" customHeight="1">
      <c r="A12" s="20" t="s">
        <v>65</v>
      </c>
      <c r="B12" s="21" t="s">
        <v>66</v>
      </c>
      <c r="C12" s="22" t="s">
        <v>693</v>
      </c>
    </row>
    <row r="13" spans="1:5" s="32" customFormat="1" ht="12" customHeight="1">
      <c r="A13" s="33" t="s">
        <v>67</v>
      </c>
      <c r="B13" s="15" t="s">
        <v>68</v>
      </c>
      <c r="C13" s="15"/>
    </row>
    <row r="14" spans="1:5" ht="12" customHeight="1">
      <c r="A14" s="20" t="s">
        <v>3</v>
      </c>
      <c r="B14" s="21" t="s">
        <v>69</v>
      </c>
      <c r="C14" s="22" t="s">
        <v>70</v>
      </c>
    </row>
    <row r="15" spans="1:5" ht="12" customHeight="1">
      <c r="A15" s="20" t="s">
        <v>4</v>
      </c>
      <c r="B15" s="21" t="s">
        <v>71</v>
      </c>
      <c r="C15" s="22" t="s">
        <v>72</v>
      </c>
    </row>
    <row r="16" spans="1:5" ht="12" customHeight="1">
      <c r="A16" s="20" t="s">
        <v>5</v>
      </c>
      <c r="B16" s="21" t="s">
        <v>73</v>
      </c>
      <c r="C16" s="22" t="s">
        <v>74</v>
      </c>
    </row>
    <row r="17" spans="1:3" ht="24" customHeight="1">
      <c r="A17" s="20" t="s">
        <v>75</v>
      </c>
      <c r="B17" s="21" t="s">
        <v>76</v>
      </c>
      <c r="C17" s="22" t="s">
        <v>77</v>
      </c>
    </row>
    <row r="18" spans="1:3" ht="24" customHeight="1">
      <c r="A18" s="20" t="s">
        <v>78</v>
      </c>
      <c r="B18" s="21" t="s">
        <v>79</v>
      </c>
      <c r="C18" s="22" t="s">
        <v>80</v>
      </c>
    </row>
    <row r="19" spans="1:3" ht="24" customHeight="1">
      <c r="A19" s="20" t="s">
        <v>81</v>
      </c>
      <c r="B19" s="21" t="s">
        <v>82</v>
      </c>
      <c r="C19" s="22" t="s">
        <v>83</v>
      </c>
    </row>
    <row r="20" spans="1:3" ht="12" customHeight="1">
      <c r="A20" s="20" t="s">
        <v>84</v>
      </c>
      <c r="B20" s="21" t="s">
        <v>85</v>
      </c>
      <c r="C20" s="22" t="s">
        <v>0</v>
      </c>
    </row>
    <row r="21" spans="1:3" ht="24" customHeight="1">
      <c r="A21" s="20" t="s">
        <v>86</v>
      </c>
      <c r="B21" s="3" t="s">
        <v>87</v>
      </c>
      <c r="C21" s="22" t="s">
        <v>694</v>
      </c>
    </row>
    <row r="22" spans="1:3" s="32" customFormat="1" ht="12" customHeight="1">
      <c r="A22" s="33" t="s">
        <v>88</v>
      </c>
      <c r="B22" s="15" t="s">
        <v>1</v>
      </c>
      <c r="C22" s="15"/>
    </row>
    <row r="23" spans="1:3" ht="12" customHeight="1">
      <c r="A23" s="20" t="s">
        <v>3</v>
      </c>
      <c r="B23" s="22" t="s">
        <v>89</v>
      </c>
      <c r="C23" s="22" t="s">
        <v>90</v>
      </c>
    </row>
    <row r="24" spans="1:3" ht="36" customHeight="1">
      <c r="A24" s="20" t="s">
        <v>4</v>
      </c>
      <c r="B24" s="22" t="s">
        <v>91</v>
      </c>
      <c r="C24" s="22" t="s">
        <v>695</v>
      </c>
    </row>
    <row r="25" spans="1:3" ht="36" customHeight="1">
      <c r="A25" s="20" t="s">
        <v>5</v>
      </c>
      <c r="B25" s="22" t="s">
        <v>92</v>
      </c>
      <c r="C25" s="22" t="s">
        <v>695</v>
      </c>
    </row>
    <row r="26" spans="1:3" ht="12" customHeight="1">
      <c r="A26" s="20" t="s">
        <v>93</v>
      </c>
      <c r="B26" s="22" t="s">
        <v>94</v>
      </c>
      <c r="C26" s="22" t="s">
        <v>95</v>
      </c>
    </row>
    <row r="27" spans="1:3" ht="12" customHeight="1">
      <c r="A27" s="20" t="s">
        <v>78</v>
      </c>
      <c r="B27" s="22" t="s">
        <v>96</v>
      </c>
      <c r="C27" s="22" t="s">
        <v>95</v>
      </c>
    </row>
    <row r="28" spans="1:3" ht="12" customHeight="1">
      <c r="A28" s="20" t="s">
        <v>81</v>
      </c>
      <c r="B28" s="22" t="s">
        <v>97</v>
      </c>
      <c r="C28" s="22" t="s">
        <v>95</v>
      </c>
    </row>
    <row r="29" spans="1:3" s="32" customFormat="1" ht="12" customHeight="1">
      <c r="A29" s="33" t="s">
        <v>98</v>
      </c>
      <c r="B29" s="15" t="s">
        <v>99</v>
      </c>
      <c r="C29" s="15"/>
    </row>
    <row r="30" spans="1:3" ht="24" customHeight="1">
      <c r="A30" s="20" t="s">
        <v>3</v>
      </c>
      <c r="B30" s="22" t="s">
        <v>100</v>
      </c>
      <c r="C30" s="2237" t="s">
        <v>696</v>
      </c>
    </row>
    <row r="31" spans="1:3" ht="12" customHeight="1">
      <c r="A31" s="20" t="s">
        <v>4</v>
      </c>
      <c r="B31" s="22" t="s">
        <v>101</v>
      </c>
      <c r="C31" s="2237"/>
    </row>
    <row r="32" spans="1:3" ht="36" customHeight="1">
      <c r="A32" s="20" t="s">
        <v>5</v>
      </c>
      <c r="B32" s="22" t="s">
        <v>102</v>
      </c>
      <c r="C32" s="2237"/>
    </row>
    <row r="33" spans="1:3" ht="12" customHeight="1">
      <c r="A33" s="20" t="s">
        <v>75</v>
      </c>
      <c r="B33" s="22" t="s">
        <v>103</v>
      </c>
      <c r="C33" s="2237"/>
    </row>
    <row r="34" spans="1:3" s="32" customFormat="1" ht="12" customHeight="1">
      <c r="A34" s="33" t="s">
        <v>104</v>
      </c>
      <c r="B34" s="15" t="s">
        <v>105</v>
      </c>
      <c r="C34" s="15"/>
    </row>
    <row r="35" spans="1:3" ht="24" customHeight="1">
      <c r="A35" s="20" t="s">
        <v>3</v>
      </c>
      <c r="B35" s="22" t="s">
        <v>106</v>
      </c>
      <c r="C35" s="22" t="s">
        <v>83</v>
      </c>
    </row>
    <row r="36" spans="1:3" ht="12" customHeight="1">
      <c r="A36" s="20" t="s">
        <v>4</v>
      </c>
      <c r="B36" s="22" t="s">
        <v>107</v>
      </c>
      <c r="C36" s="22" t="s">
        <v>108</v>
      </c>
    </row>
    <row r="37" spans="1:3" ht="12" customHeight="1">
      <c r="A37" s="20" t="s">
        <v>5</v>
      </c>
      <c r="B37" s="22" t="s">
        <v>109</v>
      </c>
      <c r="C37" s="23" t="s">
        <v>110</v>
      </c>
    </row>
    <row r="38" spans="1:3" ht="60" customHeight="1">
      <c r="A38" s="339" t="s">
        <v>111</v>
      </c>
      <c r="B38" s="3" t="s">
        <v>112</v>
      </c>
      <c r="C38" s="23" t="s">
        <v>697</v>
      </c>
    </row>
    <row r="39" spans="1:3" s="32" customFormat="1" ht="12" customHeight="1">
      <c r="A39" s="33" t="s">
        <v>113</v>
      </c>
      <c r="B39" s="15" t="s">
        <v>114</v>
      </c>
      <c r="C39" s="15"/>
    </row>
    <row r="40" spans="1:3" ht="12" customHeight="1">
      <c r="A40" s="20" t="s">
        <v>3</v>
      </c>
      <c r="B40" s="21" t="s">
        <v>115</v>
      </c>
      <c r="C40" s="22" t="s">
        <v>116</v>
      </c>
    </row>
    <row r="41" spans="1:3" ht="12" customHeight="1">
      <c r="A41" s="20" t="s">
        <v>4</v>
      </c>
      <c r="B41" s="21" t="s">
        <v>117</v>
      </c>
      <c r="C41" s="22" t="s">
        <v>116</v>
      </c>
    </row>
    <row r="42" spans="1:3" ht="12" customHeight="1">
      <c r="A42" s="20" t="s">
        <v>5</v>
      </c>
      <c r="B42" s="21" t="s">
        <v>118</v>
      </c>
      <c r="C42" s="22" t="s">
        <v>116</v>
      </c>
    </row>
    <row r="43" spans="1:3" ht="12" customHeight="1">
      <c r="A43" s="20" t="s">
        <v>75</v>
      </c>
      <c r="B43" s="21" t="s">
        <v>119</v>
      </c>
      <c r="C43" s="22" t="s">
        <v>116</v>
      </c>
    </row>
    <row r="44" spans="1:3" ht="24" customHeight="1">
      <c r="A44" s="20" t="s">
        <v>78</v>
      </c>
      <c r="B44" s="21" t="s">
        <v>120</v>
      </c>
      <c r="C44" s="22" t="s">
        <v>121</v>
      </c>
    </row>
    <row r="45" spans="1:3" ht="24" customHeight="1">
      <c r="A45" s="20" t="s">
        <v>81</v>
      </c>
      <c r="B45" s="21" t="s">
        <v>122</v>
      </c>
      <c r="C45" s="22" t="s">
        <v>123</v>
      </c>
    </row>
    <row r="46" spans="1:3" ht="24" customHeight="1">
      <c r="A46" s="20" t="s">
        <v>84</v>
      </c>
      <c r="B46" s="21" t="s">
        <v>124</v>
      </c>
      <c r="C46" s="22" t="s">
        <v>123</v>
      </c>
    </row>
    <row r="47" spans="1:3" ht="24" customHeight="1">
      <c r="A47" s="20" t="s">
        <v>86</v>
      </c>
      <c r="B47" s="21" t="s">
        <v>125</v>
      </c>
      <c r="C47" s="22" t="s">
        <v>126</v>
      </c>
    </row>
    <row r="48" spans="1:3" ht="12" customHeight="1">
      <c r="A48" s="20" t="s">
        <v>127</v>
      </c>
      <c r="B48" s="21" t="s">
        <v>128</v>
      </c>
      <c r="C48" s="22" t="s">
        <v>129</v>
      </c>
    </row>
    <row r="49" spans="1:3" ht="24" customHeight="1">
      <c r="A49" s="20" t="s">
        <v>130</v>
      </c>
      <c r="B49" s="21" t="s">
        <v>131</v>
      </c>
      <c r="C49" s="22" t="s">
        <v>132</v>
      </c>
    </row>
    <row r="50" spans="1:3" ht="24" customHeight="1">
      <c r="A50" s="20" t="s">
        <v>133</v>
      </c>
      <c r="B50" s="21" t="s">
        <v>134</v>
      </c>
      <c r="C50" s="22" t="s">
        <v>123</v>
      </c>
    </row>
    <row r="51" spans="1:3" ht="12" customHeight="1">
      <c r="A51" s="20" t="s">
        <v>135</v>
      </c>
      <c r="B51" s="21" t="s">
        <v>136</v>
      </c>
      <c r="C51" s="22" t="s">
        <v>137</v>
      </c>
    </row>
    <row r="52" spans="1:3" ht="24" customHeight="1">
      <c r="A52" s="20" t="s">
        <v>138</v>
      </c>
      <c r="B52" s="21" t="s">
        <v>139</v>
      </c>
      <c r="C52" s="22" t="s">
        <v>123</v>
      </c>
    </row>
    <row r="53" spans="1:3" s="32" customFormat="1" ht="12" customHeight="1">
      <c r="A53" s="33" t="s">
        <v>140</v>
      </c>
      <c r="B53" s="15" t="s">
        <v>141</v>
      </c>
      <c r="C53" s="15"/>
    </row>
    <row r="54" spans="1:3" ht="24" customHeight="1">
      <c r="A54" s="20" t="s">
        <v>3</v>
      </c>
      <c r="B54" s="21" t="s">
        <v>142</v>
      </c>
      <c r="C54" s="22" t="s">
        <v>143</v>
      </c>
    </row>
    <row r="55" spans="1:3" ht="12" customHeight="1">
      <c r="A55" s="20" t="s">
        <v>4</v>
      </c>
      <c r="B55" s="21" t="s">
        <v>144</v>
      </c>
      <c r="C55" s="22" t="s">
        <v>145</v>
      </c>
    </row>
    <row r="56" spans="1:3" s="32" customFormat="1" ht="12" customHeight="1">
      <c r="A56" s="33" t="s">
        <v>146</v>
      </c>
      <c r="B56" s="15" t="s">
        <v>147</v>
      </c>
      <c r="C56" s="15"/>
    </row>
    <row r="57" spans="1:3" ht="24" customHeight="1">
      <c r="A57" s="20" t="s">
        <v>148</v>
      </c>
      <c r="B57" s="22" t="s">
        <v>149</v>
      </c>
      <c r="C57" s="5" t="s">
        <v>150</v>
      </c>
    </row>
    <row r="58" spans="1:3" s="32" customFormat="1" ht="12" customHeight="1">
      <c r="A58" s="33" t="s">
        <v>151</v>
      </c>
      <c r="B58" s="15" t="s">
        <v>152</v>
      </c>
      <c r="C58" s="15"/>
    </row>
    <row r="59" spans="1:3" ht="24" customHeight="1">
      <c r="A59" s="20" t="s">
        <v>3</v>
      </c>
      <c r="B59" s="21" t="s">
        <v>153</v>
      </c>
      <c r="C59" s="22" t="s">
        <v>154</v>
      </c>
    </row>
    <row r="60" spans="1:3" ht="24" customHeight="1">
      <c r="A60" s="20" t="s">
        <v>4</v>
      </c>
      <c r="B60" s="21" t="s">
        <v>155</v>
      </c>
      <c r="C60" s="22" t="s">
        <v>154</v>
      </c>
    </row>
    <row r="61" spans="1:3" ht="24" customHeight="1">
      <c r="A61" s="20" t="s">
        <v>5</v>
      </c>
      <c r="B61" s="22" t="s">
        <v>156</v>
      </c>
      <c r="C61" s="23" t="s">
        <v>157</v>
      </c>
    </row>
    <row r="62" spans="1:3" ht="12" customHeight="1">
      <c r="A62" s="20" t="s">
        <v>75</v>
      </c>
      <c r="B62" s="22" t="s">
        <v>158</v>
      </c>
      <c r="C62" s="22" t="s">
        <v>159</v>
      </c>
    </row>
    <row r="63" spans="1:3" ht="24" customHeight="1">
      <c r="A63" s="20" t="s">
        <v>78</v>
      </c>
      <c r="B63" s="3" t="s">
        <v>160</v>
      </c>
      <c r="C63" s="22" t="s">
        <v>161</v>
      </c>
    </row>
    <row r="64" spans="1:3" ht="12" customHeight="1">
      <c r="A64" s="20" t="s">
        <v>81</v>
      </c>
      <c r="B64" s="22" t="s">
        <v>162</v>
      </c>
      <c r="C64" s="23" t="s">
        <v>163</v>
      </c>
    </row>
    <row r="65" spans="1:3" ht="12" customHeight="1">
      <c r="A65" s="20" t="s">
        <v>84</v>
      </c>
      <c r="B65" s="22" t="s">
        <v>164</v>
      </c>
      <c r="C65" s="22" t="s">
        <v>165</v>
      </c>
    </row>
    <row r="66" spans="1:3" s="32" customFormat="1" ht="12" customHeight="1">
      <c r="A66" s="33" t="s">
        <v>44</v>
      </c>
      <c r="B66" s="15" t="s">
        <v>166</v>
      </c>
      <c r="C66" s="15"/>
    </row>
    <row r="67" spans="1:3" ht="24" customHeight="1">
      <c r="A67" s="20"/>
      <c r="B67" s="22" t="s">
        <v>167</v>
      </c>
      <c r="C67" s="22" t="s">
        <v>168</v>
      </c>
    </row>
    <row r="68" spans="1:3" s="32" customFormat="1" ht="12" customHeight="1">
      <c r="A68" s="33" t="s">
        <v>169</v>
      </c>
      <c r="B68" s="15" t="s">
        <v>170</v>
      </c>
      <c r="C68" s="15"/>
    </row>
    <row r="69" spans="1:3" ht="24" customHeight="1">
      <c r="A69" s="20" t="s">
        <v>3</v>
      </c>
      <c r="B69" s="21" t="s">
        <v>171</v>
      </c>
      <c r="C69" s="22" t="s">
        <v>154</v>
      </c>
    </row>
    <row r="70" spans="1:3" ht="12" customHeight="1">
      <c r="A70" s="20" t="s">
        <v>4</v>
      </c>
      <c r="B70" s="24" t="s">
        <v>172</v>
      </c>
      <c r="C70" s="22" t="s">
        <v>154</v>
      </c>
    </row>
    <row r="71" spans="1:3" ht="24" customHeight="1">
      <c r="A71" s="20" t="s">
        <v>5</v>
      </c>
      <c r="B71" s="21" t="s">
        <v>173</v>
      </c>
      <c r="C71" s="22" t="s">
        <v>154</v>
      </c>
    </row>
    <row r="72" spans="1:3" ht="36" customHeight="1">
      <c r="A72" s="20" t="s">
        <v>75</v>
      </c>
      <c r="B72" s="21" t="s">
        <v>174</v>
      </c>
      <c r="C72" s="22" t="s">
        <v>698</v>
      </c>
    </row>
    <row r="73" spans="1:3" ht="24" customHeight="1">
      <c r="A73" s="20" t="s">
        <v>78</v>
      </c>
      <c r="B73" s="21" t="s">
        <v>175</v>
      </c>
      <c r="C73" s="22" t="s">
        <v>176</v>
      </c>
    </row>
    <row r="74" spans="1:3" s="32" customFormat="1" ht="12" customHeight="1">
      <c r="A74" s="33" t="s">
        <v>2</v>
      </c>
      <c r="B74" s="15" t="s">
        <v>177</v>
      </c>
      <c r="C74" s="15"/>
    </row>
    <row r="75" spans="1:3" ht="12" customHeight="1">
      <c r="A75" s="20"/>
      <c r="B75" s="22" t="s">
        <v>178</v>
      </c>
      <c r="C75" s="22" t="s">
        <v>179</v>
      </c>
    </row>
    <row r="76" spans="1:3" s="32" customFormat="1" ht="12" customHeight="1">
      <c r="A76" s="33" t="s">
        <v>180</v>
      </c>
      <c r="B76" s="15" t="s">
        <v>181</v>
      </c>
      <c r="C76" s="15"/>
    </row>
    <row r="77" spans="1:3" ht="24" customHeight="1">
      <c r="A77" s="20" t="s">
        <v>3</v>
      </c>
      <c r="B77" s="21" t="s">
        <v>182</v>
      </c>
      <c r="C77" s="22" t="s">
        <v>183</v>
      </c>
    </row>
    <row r="78" spans="1:3" ht="36" customHeight="1">
      <c r="A78" s="20" t="s">
        <v>4</v>
      </c>
      <c r="B78" s="22" t="s">
        <v>184</v>
      </c>
      <c r="C78" s="25" t="s">
        <v>185</v>
      </c>
    </row>
    <row r="79" spans="1:3" ht="48" customHeight="1">
      <c r="A79" s="20" t="s">
        <v>5</v>
      </c>
      <c r="B79" s="22" t="s">
        <v>186</v>
      </c>
      <c r="C79" s="4" t="s">
        <v>187</v>
      </c>
    </row>
    <row r="80" spans="1:3" s="32" customFormat="1" ht="12" customHeight="1">
      <c r="A80" s="33" t="s">
        <v>188</v>
      </c>
      <c r="B80" s="15" t="s">
        <v>189</v>
      </c>
      <c r="C80" s="15"/>
    </row>
    <row r="81" spans="1:3" ht="12" customHeight="1">
      <c r="A81" s="20" t="s">
        <v>3</v>
      </c>
      <c r="B81" s="22" t="s">
        <v>190</v>
      </c>
      <c r="C81" s="22" t="s">
        <v>108</v>
      </c>
    </row>
    <row r="82" spans="1:3" ht="12" customHeight="1">
      <c r="A82" s="20" t="s">
        <v>4</v>
      </c>
      <c r="B82" s="22" t="s">
        <v>191</v>
      </c>
      <c r="C82" s="22" t="s">
        <v>108</v>
      </c>
    </row>
    <row r="83" spans="1:3" ht="36" customHeight="1">
      <c r="A83" s="20" t="s">
        <v>5</v>
      </c>
      <c r="B83" s="22" t="s">
        <v>192</v>
      </c>
      <c r="C83" s="22" t="s">
        <v>108</v>
      </c>
    </row>
    <row r="84" spans="1:3" ht="24" customHeight="1">
      <c r="A84" s="20" t="s">
        <v>75</v>
      </c>
      <c r="B84" s="22" t="s">
        <v>193</v>
      </c>
      <c r="C84" s="22" t="s">
        <v>108</v>
      </c>
    </row>
    <row r="85" spans="1:3" ht="12" customHeight="1">
      <c r="A85" s="20" t="s">
        <v>78</v>
      </c>
      <c r="B85" s="22" t="s">
        <v>194</v>
      </c>
      <c r="C85" s="22" t="s">
        <v>108</v>
      </c>
    </row>
    <row r="86" spans="1:3" ht="12" customHeight="1">
      <c r="A86" s="20" t="s">
        <v>81</v>
      </c>
      <c r="B86" s="22" t="s">
        <v>195</v>
      </c>
      <c r="C86" s="22" t="s">
        <v>108</v>
      </c>
    </row>
    <row r="87" spans="1:3" ht="12" customHeight="1">
      <c r="A87" s="20" t="s">
        <v>84</v>
      </c>
      <c r="B87" s="22" t="s">
        <v>196</v>
      </c>
      <c r="C87" s="22" t="s">
        <v>108</v>
      </c>
    </row>
    <row r="88" spans="1:3" ht="36" customHeight="1">
      <c r="A88" s="20" t="s">
        <v>86</v>
      </c>
      <c r="B88" s="22" t="s">
        <v>197</v>
      </c>
      <c r="C88" s="5" t="s">
        <v>198</v>
      </c>
    </row>
    <row r="89" spans="1:3" s="32" customFormat="1" ht="12" customHeight="1">
      <c r="A89" s="33" t="s">
        <v>7</v>
      </c>
      <c r="B89" s="15" t="s">
        <v>199</v>
      </c>
      <c r="C89" s="15"/>
    </row>
    <row r="90" spans="1:3" ht="12" customHeight="1">
      <c r="A90" s="20" t="s">
        <v>51</v>
      </c>
      <c r="B90" s="22" t="s">
        <v>200</v>
      </c>
      <c r="C90" s="22" t="s">
        <v>201</v>
      </c>
    </row>
    <row r="91" spans="1:3" ht="12" customHeight="1">
      <c r="A91" s="20" t="s">
        <v>54</v>
      </c>
      <c r="B91" s="22" t="s">
        <v>202</v>
      </c>
      <c r="C91" s="22" t="s">
        <v>201</v>
      </c>
    </row>
    <row r="92" spans="1:3" ht="12" customHeight="1">
      <c r="A92" s="20" t="s">
        <v>56</v>
      </c>
      <c r="B92" s="22" t="s">
        <v>203</v>
      </c>
      <c r="C92" s="22" t="s">
        <v>204</v>
      </c>
    </row>
    <row r="93" spans="1:3" ht="24" customHeight="1">
      <c r="A93" s="20" t="s">
        <v>58</v>
      </c>
      <c r="B93" s="22" t="s">
        <v>205</v>
      </c>
      <c r="C93" s="22" t="s">
        <v>204</v>
      </c>
    </row>
    <row r="94" spans="1:3" ht="24" customHeight="1">
      <c r="A94" s="20" t="s">
        <v>60</v>
      </c>
      <c r="B94" s="22" t="s">
        <v>206</v>
      </c>
      <c r="C94" s="22" t="s">
        <v>204</v>
      </c>
    </row>
    <row r="95" spans="1:3" ht="12" customHeight="1">
      <c r="A95" s="20" t="s">
        <v>63</v>
      </c>
      <c r="B95" s="22" t="s">
        <v>207</v>
      </c>
      <c r="C95" s="22" t="s">
        <v>204</v>
      </c>
    </row>
    <row r="96" spans="1:3" ht="12" customHeight="1">
      <c r="A96" s="20" t="s">
        <v>208</v>
      </c>
      <c r="B96" s="22" t="s">
        <v>209</v>
      </c>
      <c r="C96" s="22" t="s">
        <v>204</v>
      </c>
    </row>
    <row r="97" spans="1:3" s="32" customFormat="1" ht="12" customHeight="1">
      <c r="A97" s="33" t="s">
        <v>210</v>
      </c>
      <c r="B97" s="15" t="s">
        <v>211</v>
      </c>
      <c r="C97" s="15"/>
    </row>
    <row r="98" spans="1:3" ht="12" customHeight="1">
      <c r="A98" s="20" t="s">
        <v>3</v>
      </c>
      <c r="B98" s="22" t="s">
        <v>212</v>
      </c>
      <c r="C98" s="22" t="s">
        <v>213</v>
      </c>
    </row>
    <row r="99" spans="1:3" ht="12" customHeight="1">
      <c r="A99" s="20" t="s">
        <v>4</v>
      </c>
      <c r="B99" s="22" t="s">
        <v>214</v>
      </c>
      <c r="C99" s="22" t="s">
        <v>213</v>
      </c>
    </row>
    <row r="100" spans="1:3" ht="12" customHeight="1">
      <c r="A100" s="20" t="s">
        <v>5</v>
      </c>
      <c r="B100" s="22" t="s">
        <v>215</v>
      </c>
      <c r="C100" s="22" t="s">
        <v>213</v>
      </c>
    </row>
    <row r="101" spans="1:3" ht="24" customHeight="1">
      <c r="A101" s="20" t="s">
        <v>216</v>
      </c>
      <c r="B101" s="2" t="s">
        <v>217</v>
      </c>
      <c r="C101" s="22" t="s">
        <v>213</v>
      </c>
    </row>
    <row r="102" spans="1:3" ht="12" customHeight="1">
      <c r="A102" s="20" t="s">
        <v>84</v>
      </c>
      <c r="B102" s="22" t="s">
        <v>218</v>
      </c>
      <c r="C102" s="22" t="s">
        <v>213</v>
      </c>
    </row>
    <row r="103" spans="1:3" ht="24" customHeight="1">
      <c r="A103" s="20" t="s">
        <v>86</v>
      </c>
      <c r="B103" s="22" t="s">
        <v>219</v>
      </c>
      <c r="C103" s="22" t="s">
        <v>213</v>
      </c>
    </row>
    <row r="104" spans="1:3" ht="36" customHeight="1">
      <c r="A104" s="20" t="s">
        <v>127</v>
      </c>
      <c r="B104" s="22" t="s">
        <v>220</v>
      </c>
      <c r="C104" s="22" t="s">
        <v>213</v>
      </c>
    </row>
    <row r="105" spans="1:3" ht="48" customHeight="1">
      <c r="A105" s="20" t="s">
        <v>130</v>
      </c>
      <c r="B105" s="21" t="s">
        <v>221</v>
      </c>
      <c r="C105" s="23" t="s">
        <v>222</v>
      </c>
    </row>
    <row r="106" spans="1:3" ht="24" customHeight="1">
      <c r="A106" s="20" t="s">
        <v>223</v>
      </c>
      <c r="B106" s="22" t="s">
        <v>224</v>
      </c>
      <c r="C106" s="22" t="s">
        <v>225</v>
      </c>
    </row>
    <row r="107" spans="1:3" ht="24" customHeight="1">
      <c r="A107" s="20" t="s">
        <v>226</v>
      </c>
      <c r="B107" s="22" t="s">
        <v>227</v>
      </c>
      <c r="C107" s="21" t="s">
        <v>699</v>
      </c>
    </row>
    <row r="108" spans="1:3" ht="24" customHeight="1">
      <c r="A108" s="20" t="s">
        <v>135</v>
      </c>
      <c r="B108" s="22" t="s">
        <v>228</v>
      </c>
      <c r="C108" s="22" t="s">
        <v>229</v>
      </c>
    </row>
    <row r="109" spans="1:3" s="32" customFormat="1" ht="12" customHeight="1">
      <c r="A109" s="33" t="s">
        <v>230</v>
      </c>
      <c r="B109" s="15" t="s">
        <v>367</v>
      </c>
      <c r="C109" s="15"/>
    </row>
    <row r="110" spans="1:3" ht="84" customHeight="1">
      <c r="A110" s="20"/>
      <c r="B110" s="22" t="s">
        <v>231</v>
      </c>
      <c r="C110" s="22" t="s">
        <v>700</v>
      </c>
    </row>
    <row r="111" spans="1:3" s="32" customFormat="1" ht="12" customHeight="1">
      <c r="A111" s="33" t="s">
        <v>232</v>
      </c>
      <c r="B111" s="15" t="s">
        <v>233</v>
      </c>
      <c r="C111" s="15"/>
    </row>
    <row r="112" spans="1:3" ht="60" customHeight="1">
      <c r="A112" s="20">
        <v>1</v>
      </c>
      <c r="B112" s="22" t="s">
        <v>234</v>
      </c>
      <c r="C112" s="22" t="s">
        <v>235</v>
      </c>
    </row>
    <row r="113" spans="1:3" ht="12" customHeight="1">
      <c r="A113" s="20" t="s">
        <v>51</v>
      </c>
      <c r="B113" s="22" t="s">
        <v>236</v>
      </c>
      <c r="C113" s="22" t="s">
        <v>237</v>
      </c>
    </row>
    <row r="114" spans="1:3" ht="12" customHeight="1">
      <c r="A114" s="20" t="s">
        <v>54</v>
      </c>
      <c r="B114" s="22" t="s">
        <v>238</v>
      </c>
      <c r="C114" s="22" t="s">
        <v>237</v>
      </c>
    </row>
    <row r="115" spans="1:3" ht="12" customHeight="1">
      <c r="A115" s="20" t="s">
        <v>239</v>
      </c>
      <c r="B115" s="22" t="s">
        <v>240</v>
      </c>
      <c r="C115" s="22" t="s">
        <v>237</v>
      </c>
    </row>
    <row r="116" spans="1:3" ht="12" customHeight="1">
      <c r="A116" s="20" t="s">
        <v>241</v>
      </c>
      <c r="B116" s="22" t="s">
        <v>242</v>
      </c>
      <c r="C116" s="22" t="s">
        <v>237</v>
      </c>
    </row>
    <row r="117" spans="1:3" ht="12" customHeight="1">
      <c r="A117" s="20" t="s">
        <v>243</v>
      </c>
      <c r="B117" s="22" t="s">
        <v>244</v>
      </c>
      <c r="C117" s="22" t="s">
        <v>245</v>
      </c>
    </row>
    <row r="118" spans="1:3" ht="12" customHeight="1">
      <c r="A118" s="20">
        <v>2</v>
      </c>
      <c r="B118" s="22" t="s">
        <v>246</v>
      </c>
      <c r="C118" s="22" t="s">
        <v>245</v>
      </c>
    </row>
    <row r="119" spans="1:3" s="32" customFormat="1" ht="12" customHeight="1">
      <c r="A119" s="33" t="s">
        <v>247</v>
      </c>
      <c r="B119" s="15" t="s">
        <v>248</v>
      </c>
      <c r="C119" s="15"/>
    </row>
    <row r="120" spans="1:3" ht="12" customHeight="1">
      <c r="A120" s="20" t="s">
        <v>51</v>
      </c>
      <c r="B120" s="26" t="s">
        <v>249</v>
      </c>
      <c r="C120" s="22" t="s">
        <v>250</v>
      </c>
    </row>
    <row r="121" spans="1:3" ht="12" customHeight="1">
      <c r="A121" s="20" t="s">
        <v>54</v>
      </c>
      <c r="B121" s="26" t="s">
        <v>251</v>
      </c>
      <c r="C121" s="22" t="s">
        <v>252</v>
      </c>
    </row>
    <row r="122" spans="1:3" ht="24" customHeight="1">
      <c r="A122" s="20" t="s">
        <v>56</v>
      </c>
      <c r="B122" s="22" t="s">
        <v>253</v>
      </c>
      <c r="C122" s="22" t="s">
        <v>250</v>
      </c>
    </row>
    <row r="123" spans="1:3" ht="12" customHeight="1">
      <c r="A123" s="20" t="s">
        <v>58</v>
      </c>
      <c r="B123" s="22" t="s">
        <v>254</v>
      </c>
      <c r="C123" s="22" t="s">
        <v>261</v>
      </c>
    </row>
    <row r="124" spans="1:3" ht="24" customHeight="1">
      <c r="A124" s="20" t="s">
        <v>60</v>
      </c>
      <c r="B124" s="22" t="s">
        <v>255</v>
      </c>
      <c r="C124" s="22" t="s">
        <v>261</v>
      </c>
    </row>
    <row r="125" spans="1:3" ht="24" customHeight="1">
      <c r="A125" s="20">
        <v>2</v>
      </c>
      <c r="B125" s="22" t="s">
        <v>256</v>
      </c>
      <c r="C125" s="22" t="s">
        <v>250</v>
      </c>
    </row>
    <row r="126" spans="1:3" ht="36" customHeight="1">
      <c r="A126" s="20">
        <v>3</v>
      </c>
      <c r="B126" s="22" t="s">
        <v>257</v>
      </c>
      <c r="C126" s="22" t="s">
        <v>250</v>
      </c>
    </row>
    <row r="127" spans="1:3" s="32" customFormat="1" ht="12" customHeight="1">
      <c r="A127" s="33" t="s">
        <v>258</v>
      </c>
      <c r="B127" s="15" t="s">
        <v>259</v>
      </c>
      <c r="C127" s="15"/>
    </row>
    <row r="128" spans="1:3" ht="24" customHeight="1">
      <c r="A128" s="20">
        <v>1</v>
      </c>
      <c r="B128" s="22" t="s">
        <v>260</v>
      </c>
      <c r="C128" s="22" t="s">
        <v>261</v>
      </c>
    </row>
    <row r="129" spans="1:3" ht="12" customHeight="1">
      <c r="A129" s="20" t="s">
        <v>262</v>
      </c>
      <c r="B129" s="26" t="s">
        <v>263</v>
      </c>
      <c r="C129" s="22" t="s">
        <v>264</v>
      </c>
    </row>
    <row r="130" spans="1:3" ht="12" customHeight="1">
      <c r="A130" s="20" t="s">
        <v>265</v>
      </c>
      <c r="B130" s="26" t="s">
        <v>266</v>
      </c>
      <c r="C130" s="22" t="s">
        <v>267</v>
      </c>
    </row>
    <row r="131" spans="1:3" ht="24" customHeight="1">
      <c r="A131" s="20">
        <v>4</v>
      </c>
      <c r="B131" s="22" t="s">
        <v>268</v>
      </c>
      <c r="C131" s="22" t="s">
        <v>261</v>
      </c>
    </row>
    <row r="132" spans="1:3" ht="12" customHeight="1">
      <c r="A132" s="27" t="s">
        <v>269</v>
      </c>
      <c r="B132" s="19"/>
      <c r="C132" s="9"/>
    </row>
    <row r="133" spans="1:3" s="32" customFormat="1" ht="12" customHeight="1">
      <c r="A133" s="33" t="s">
        <v>270</v>
      </c>
      <c r="B133" s="15" t="s">
        <v>271</v>
      </c>
      <c r="C133" s="15"/>
    </row>
    <row r="134" spans="1:3" ht="12" customHeight="1">
      <c r="A134" s="20" t="s">
        <v>3</v>
      </c>
      <c r="B134" s="26" t="s">
        <v>272</v>
      </c>
      <c r="C134" s="22" t="s">
        <v>154</v>
      </c>
    </row>
    <row r="135" spans="1:3" ht="24" customHeight="1">
      <c r="A135" s="20" t="s">
        <v>4</v>
      </c>
      <c r="B135" s="22" t="s">
        <v>273</v>
      </c>
      <c r="C135" s="3" t="s">
        <v>274</v>
      </c>
    </row>
    <row r="136" spans="1:3" ht="12" customHeight="1">
      <c r="A136" s="20" t="s">
        <v>275</v>
      </c>
      <c r="B136" s="22" t="s">
        <v>276</v>
      </c>
      <c r="C136" s="22" t="s">
        <v>154</v>
      </c>
    </row>
    <row r="137" spans="1:3" ht="24" customHeight="1">
      <c r="A137" s="20" t="s">
        <v>75</v>
      </c>
      <c r="B137" s="22" t="s">
        <v>277</v>
      </c>
      <c r="C137" s="22" t="s">
        <v>154</v>
      </c>
    </row>
    <row r="138" spans="1:3" ht="12" customHeight="1">
      <c r="A138" s="20" t="s">
        <v>78</v>
      </c>
      <c r="B138" s="22" t="s">
        <v>278</v>
      </c>
      <c r="C138" s="22" t="s">
        <v>154</v>
      </c>
    </row>
    <row r="139" spans="1:3" ht="36" customHeight="1">
      <c r="A139" s="20" t="s">
        <v>279</v>
      </c>
      <c r="B139" s="22" t="s">
        <v>280</v>
      </c>
      <c r="C139" s="22" t="s">
        <v>154</v>
      </c>
    </row>
    <row r="140" spans="1:3" ht="12" customHeight="1">
      <c r="A140" s="20" t="s">
        <v>281</v>
      </c>
      <c r="B140" s="22" t="s">
        <v>282</v>
      </c>
      <c r="C140" s="22" t="s">
        <v>283</v>
      </c>
    </row>
    <row r="141" spans="1:3" ht="48" customHeight="1">
      <c r="A141" s="20" t="s">
        <v>86</v>
      </c>
      <c r="B141" s="21" t="s">
        <v>284</v>
      </c>
      <c r="C141" s="21" t="s">
        <v>285</v>
      </c>
    </row>
    <row r="142" spans="1:3" s="32" customFormat="1" ht="12" customHeight="1">
      <c r="A142" s="33" t="s">
        <v>286</v>
      </c>
      <c r="B142" s="15" t="s">
        <v>287</v>
      </c>
      <c r="C142" s="15"/>
    </row>
    <row r="143" spans="1:3" ht="24" customHeight="1">
      <c r="A143" s="20" t="s">
        <v>3</v>
      </c>
      <c r="B143" s="21" t="s">
        <v>288</v>
      </c>
      <c r="C143" s="22" t="s">
        <v>154</v>
      </c>
    </row>
    <row r="144" spans="1:3" ht="24" customHeight="1">
      <c r="A144" s="20" t="s">
        <v>4</v>
      </c>
      <c r="B144" s="21" t="s">
        <v>289</v>
      </c>
      <c r="C144" s="22" t="s">
        <v>154</v>
      </c>
    </row>
    <row r="145" spans="1:3" ht="12" customHeight="1">
      <c r="A145" s="20" t="s">
        <v>5</v>
      </c>
      <c r="B145" s="21" t="s">
        <v>290</v>
      </c>
      <c r="C145" s="22" t="s">
        <v>154</v>
      </c>
    </row>
    <row r="146" spans="1:3" ht="36" customHeight="1">
      <c r="A146" s="20" t="s">
        <v>75</v>
      </c>
      <c r="B146" s="21" t="s">
        <v>291</v>
      </c>
      <c r="C146" s="22" t="s">
        <v>292</v>
      </c>
    </row>
    <row r="147" spans="1:3" ht="12" customHeight="1">
      <c r="A147" s="20" t="s">
        <v>78</v>
      </c>
      <c r="B147" s="21" t="s">
        <v>293</v>
      </c>
      <c r="C147" s="3" t="s">
        <v>292</v>
      </c>
    </row>
    <row r="148" spans="1:3" ht="48" customHeight="1">
      <c r="A148" s="20" t="s">
        <v>81</v>
      </c>
      <c r="B148" s="21" t="s">
        <v>294</v>
      </c>
      <c r="C148" s="22" t="s">
        <v>295</v>
      </c>
    </row>
    <row r="149" spans="1:3" ht="12" customHeight="1">
      <c r="A149" s="20" t="s">
        <v>84</v>
      </c>
      <c r="B149" s="21" t="s">
        <v>296</v>
      </c>
      <c r="C149" s="22" t="s">
        <v>297</v>
      </c>
    </row>
    <row r="150" spans="1:3" ht="36" customHeight="1">
      <c r="A150" s="20" t="s">
        <v>86</v>
      </c>
      <c r="B150" s="21" t="s">
        <v>298</v>
      </c>
      <c r="C150" s="22" t="s">
        <v>299</v>
      </c>
    </row>
    <row r="151" spans="1:3" ht="60" customHeight="1">
      <c r="A151" s="20" t="s">
        <v>127</v>
      </c>
      <c r="B151" s="21" t="s">
        <v>300</v>
      </c>
      <c r="C151" s="22" t="s">
        <v>299</v>
      </c>
    </row>
    <row r="152" spans="1:3" ht="36" customHeight="1">
      <c r="A152" s="20" t="s">
        <v>130</v>
      </c>
      <c r="B152" s="21" t="s">
        <v>301</v>
      </c>
      <c r="C152" s="22" t="s">
        <v>302</v>
      </c>
    </row>
    <row r="153" spans="1:3" s="32" customFormat="1" ht="12" customHeight="1">
      <c r="A153" s="33" t="s">
        <v>303</v>
      </c>
      <c r="B153" s="15" t="s">
        <v>304</v>
      </c>
      <c r="C153" s="15"/>
    </row>
    <row r="154" spans="1:3" ht="48" customHeight="1">
      <c r="A154" s="20"/>
      <c r="B154" s="22" t="s">
        <v>305</v>
      </c>
      <c r="C154" s="12" t="s">
        <v>306</v>
      </c>
    </row>
    <row r="155" spans="1:3" s="32" customFormat="1" ht="12" customHeight="1">
      <c r="A155" s="33" t="s">
        <v>307</v>
      </c>
      <c r="B155" s="15" t="s">
        <v>308</v>
      </c>
      <c r="C155" s="15"/>
    </row>
    <row r="156" spans="1:3" ht="12" customHeight="1">
      <c r="A156" s="20" t="s">
        <v>309</v>
      </c>
      <c r="B156" s="21" t="s">
        <v>310</v>
      </c>
      <c r="C156" s="22" t="s">
        <v>204</v>
      </c>
    </row>
    <row r="157" spans="1:3" ht="24" customHeight="1">
      <c r="A157" s="20" t="s">
        <v>311</v>
      </c>
      <c r="B157" s="21" t="s">
        <v>312</v>
      </c>
      <c r="C157" s="22" t="s">
        <v>204</v>
      </c>
    </row>
    <row r="158" spans="1:3" ht="12" customHeight="1">
      <c r="A158" s="20" t="s">
        <v>313</v>
      </c>
      <c r="B158" s="21" t="s">
        <v>314</v>
      </c>
      <c r="C158" s="22" t="s">
        <v>204</v>
      </c>
    </row>
    <row r="159" spans="1:3" ht="24" customHeight="1">
      <c r="A159" s="20" t="s">
        <v>315</v>
      </c>
      <c r="B159" s="21" t="s">
        <v>316</v>
      </c>
      <c r="C159" s="22" t="s">
        <v>204</v>
      </c>
    </row>
    <row r="160" spans="1:3" ht="12" customHeight="1">
      <c r="A160" s="20" t="s">
        <v>4</v>
      </c>
      <c r="B160" s="24" t="s">
        <v>317</v>
      </c>
      <c r="C160" s="22" t="s">
        <v>204</v>
      </c>
    </row>
    <row r="161" spans="1:3" ht="24" customHeight="1">
      <c r="A161" s="20" t="s">
        <v>5</v>
      </c>
      <c r="B161" s="21" t="s">
        <v>318</v>
      </c>
      <c r="C161" s="22" t="s">
        <v>204</v>
      </c>
    </row>
    <row r="162" spans="1:3" ht="24" customHeight="1">
      <c r="A162" s="20" t="s">
        <v>319</v>
      </c>
      <c r="B162" s="3" t="s">
        <v>320</v>
      </c>
      <c r="C162" s="22" t="s">
        <v>321</v>
      </c>
    </row>
    <row r="163" spans="1:3" ht="12" customHeight="1">
      <c r="A163" s="20" t="s">
        <v>78</v>
      </c>
      <c r="B163" s="21" t="s">
        <v>322</v>
      </c>
      <c r="C163" s="22" t="s">
        <v>323</v>
      </c>
    </row>
    <row r="164" spans="1:3" ht="24" customHeight="1">
      <c r="A164" s="20" t="s">
        <v>81</v>
      </c>
      <c r="B164" s="21" t="s">
        <v>324</v>
      </c>
      <c r="C164" s="22" t="s">
        <v>204</v>
      </c>
    </row>
    <row r="165" spans="1:3" ht="24" customHeight="1">
      <c r="A165" s="20" t="s">
        <v>84</v>
      </c>
      <c r="B165" s="21" t="s">
        <v>325</v>
      </c>
      <c r="C165" s="22" t="s">
        <v>326</v>
      </c>
    </row>
  </sheetData>
  <mergeCells count="1">
    <mergeCell ref="C30:C33"/>
  </mergeCells>
  <hyperlinks>
    <hyperlink ref="E1" location="ToC!A1" display="ToC" xr:uid="{4A6BB095-D4DB-487F-9B05-39B565CDFB27}"/>
  </hyperlinks>
  <pageMargins left="0.70866141732283472" right="0.70866141732283472" top="0.74803149606299213" bottom="0.74803149606299213" header="0.31496062992125984" footer="0.31496062992125984"/>
  <pageSetup paperSize="9" scale="79" fitToHeight="0" orientation="portrait" r:id="rId1"/>
  <rowBreaks count="4" manualBreakCount="4">
    <brk id="38" max="2" man="1"/>
    <brk id="79" max="2" man="1"/>
    <brk id="108" max="2" man="1"/>
    <brk id="131" max="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9E93-CA87-4648-B57B-229A7A396265}">
  <sheetPr codeName="Sheet93">
    <tabColor rgb="FF0000A0"/>
    <pageSetUpPr fitToPage="1"/>
  </sheetPr>
  <dimension ref="A1:E9"/>
  <sheetViews>
    <sheetView view="pageBreakPreview" zoomScaleNormal="110" zoomScaleSheetLayoutView="100" zoomScalePageLayoutView="50" workbookViewId="0">
      <selection activeCell="E1" sqref="E1"/>
    </sheetView>
  </sheetViews>
  <sheetFormatPr defaultColWidth="9.140625" defaultRowHeight="15"/>
  <cols>
    <col min="1" max="1" width="12.42578125" style="30" customWidth="1"/>
    <col min="2" max="2" width="66.28515625" style="30" customWidth="1"/>
    <col min="3" max="3" width="32" style="30" customWidth="1"/>
    <col min="4" max="4" width="9.140625" style="30"/>
    <col min="5" max="5" width="25.42578125" style="30" bestFit="1" customWidth="1"/>
    <col min="6" max="16384" width="9.140625" style="30"/>
  </cols>
  <sheetData>
    <row r="1" spans="1:5" ht="12" customHeight="1">
      <c r="A1" s="14" t="s">
        <v>2262</v>
      </c>
      <c r="B1" s="14"/>
      <c r="C1" s="9"/>
      <c r="E1" s="1527" t="s">
        <v>2275</v>
      </c>
    </row>
    <row r="2" spans="1:5" ht="12" customHeight="1">
      <c r="A2" s="14"/>
      <c r="B2" s="14"/>
      <c r="C2" s="9"/>
    </row>
    <row r="3" spans="1:5" ht="12" customHeight="1">
      <c r="A3" s="16" t="s">
        <v>701</v>
      </c>
      <c r="B3" s="17" t="s">
        <v>46</v>
      </c>
      <c r="C3" s="17" t="s">
        <v>47</v>
      </c>
    </row>
    <row r="4" spans="1:5" ht="12" customHeight="1">
      <c r="A4" s="18" t="s">
        <v>48</v>
      </c>
      <c r="B4" s="19"/>
      <c r="C4" s="19"/>
    </row>
    <row r="5" spans="1:5" s="32" customFormat="1" ht="12" customHeight="1">
      <c r="A5" s="33" t="s">
        <v>702</v>
      </c>
      <c r="B5" s="15" t="s">
        <v>703</v>
      </c>
      <c r="C5" s="15"/>
    </row>
    <row r="6" spans="1:5" ht="12" customHeight="1">
      <c r="A6" s="20" t="s">
        <v>704</v>
      </c>
      <c r="B6" s="21" t="s">
        <v>705</v>
      </c>
      <c r="C6" s="22" t="s">
        <v>706</v>
      </c>
    </row>
    <row r="7" spans="1:5" ht="24" customHeight="1">
      <c r="A7" s="20" t="s">
        <v>707</v>
      </c>
      <c r="B7" s="21" t="s">
        <v>708</v>
      </c>
      <c r="C7" s="22" t="s">
        <v>709</v>
      </c>
    </row>
    <row r="8" spans="1:5" ht="12" customHeight="1">
      <c r="A8" s="20" t="s">
        <v>710</v>
      </c>
      <c r="B8" s="21" t="s">
        <v>711</v>
      </c>
      <c r="C8" s="22" t="s">
        <v>712</v>
      </c>
    </row>
    <row r="9" spans="1:5" ht="12" customHeight="1">
      <c r="A9" s="20"/>
      <c r="B9" s="21"/>
      <c r="C9" s="22"/>
    </row>
  </sheetData>
  <hyperlinks>
    <hyperlink ref="E1" location="ToC!A1" display="ToC" xr:uid="{C0E3274B-78EE-4CD8-8E0D-5D1A6E9E338E}"/>
  </hyperlinks>
  <pageMargins left="0.70866141732283472" right="0.7086614173228347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89</vt:i4>
      </vt:variant>
    </vt:vector>
  </HeadingPairs>
  <TitlesOfParts>
    <vt:vector size="182" baseType="lpstr">
      <vt:lpstr>ToC</vt:lpstr>
      <vt:lpstr>Key metrics</vt:lpstr>
      <vt:lpstr>Key Risks</vt:lpstr>
      <vt:lpstr>Capital position</vt:lpstr>
      <vt:lpstr>1</vt:lpstr>
      <vt:lpstr>2</vt:lpstr>
      <vt:lpstr>3</vt:lpstr>
      <vt:lpstr>4</vt:lpstr>
      <vt:lpstr>5</vt:lpstr>
      <vt:lpstr>6</vt:lpstr>
      <vt:lpstr>Credit Risk</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CCR</vt:lpstr>
      <vt:lpstr>25</vt:lpstr>
      <vt:lpstr>26</vt:lpstr>
      <vt:lpstr>27</vt:lpstr>
      <vt:lpstr>28</vt:lpstr>
      <vt:lpstr>29</vt:lpstr>
      <vt:lpstr>30</vt:lpstr>
      <vt:lpstr>31</vt:lpstr>
      <vt:lpstr>32</vt:lpstr>
      <vt:lpstr>Liquidity</vt:lpstr>
      <vt:lpstr>33</vt:lpstr>
      <vt:lpstr>34</vt:lpstr>
      <vt:lpstr>35</vt:lpstr>
      <vt:lpstr>36</vt:lpstr>
      <vt:lpstr>37</vt:lpstr>
      <vt:lpstr>Market Risk</vt:lpstr>
      <vt:lpstr>38</vt:lpstr>
      <vt:lpstr>39</vt:lpstr>
      <vt:lpstr>40</vt:lpstr>
      <vt:lpstr>41</vt:lpstr>
      <vt:lpstr>42</vt:lpstr>
      <vt:lpstr>43</vt:lpstr>
      <vt:lpstr>44</vt:lpstr>
      <vt:lpstr>Operational Risk</vt:lpstr>
      <vt:lpstr>45</vt:lpstr>
      <vt:lpstr>Securitisation</vt:lpstr>
      <vt:lpstr>46</vt:lpstr>
      <vt:lpstr>47</vt:lpstr>
      <vt:lpstr>48</vt:lpstr>
      <vt:lpstr>49</vt:lpstr>
      <vt:lpstr>Other</vt:lpstr>
      <vt:lpstr>50</vt:lpstr>
      <vt:lpstr>51</vt:lpstr>
      <vt:lpstr>52</vt:lpstr>
      <vt:lpstr>53</vt:lpstr>
      <vt:lpstr>54</vt:lpstr>
      <vt:lpstr>55</vt:lpstr>
      <vt:lpstr>56</vt:lpstr>
      <vt:lpstr>57</vt:lpstr>
      <vt:lpstr>58</vt:lpstr>
      <vt:lpstr>59</vt:lpstr>
      <vt:lpstr>60</vt:lpstr>
      <vt:lpstr>61</vt:lpstr>
      <vt:lpstr>62</vt:lpstr>
      <vt:lpstr>ESG</vt:lpstr>
      <vt:lpstr>63</vt:lpstr>
      <vt:lpstr>64</vt:lpstr>
      <vt:lpstr>65</vt:lpstr>
      <vt:lpstr>66</vt:lpstr>
      <vt:lpstr>67</vt:lpstr>
      <vt:lpstr>68</vt:lpstr>
      <vt:lpstr>69</vt:lpstr>
      <vt:lpstr>70</vt:lpstr>
      <vt:lpstr>NLP</vt:lpstr>
      <vt:lpstr>71</vt:lpstr>
      <vt:lpstr>72</vt:lpstr>
      <vt:lpstr>73</vt:lpstr>
      <vt:lpstr>74</vt:lpstr>
      <vt:lpstr>75</vt:lpstr>
      <vt:lpstr>76</vt:lpstr>
      <vt:lpstr>77</vt:lpstr>
      <vt:lpstr>78</vt:lpstr>
      <vt:lpstr>CRR ref.</vt:lpstr>
      <vt:lpstr>BRRD ref.</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'8'!Print_Area</vt:lpstr>
      <vt:lpstr>'9'!Print_Area</vt:lpstr>
      <vt:lpstr>'BRRD ref.'!Print_Area</vt:lpstr>
      <vt:lpstr>'CRR ref.'!Print_Area</vt:lpstr>
      <vt:lpstr>'Key metrics'!Print_Area</vt:lpstr>
      <vt:lpstr>'Key Risks'!Print_Area</vt:lpstr>
      <vt:lpstr>ToC!Print_Area</vt:lpstr>
      <vt:lpstr>'63'!Print_Titles</vt:lpstr>
      <vt:lpstr>ToC!Print_Titles</vt:lpstr>
      <vt:lpstr>'68'!T01_002_0ab</vt:lpstr>
      <vt:lpstr>'68'!T01_020_0ab</vt:lpstr>
      <vt:lpstr>'68'!T01_024_0ab</vt:lpstr>
      <vt:lpstr>'68'!T01_031_0ab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2024-03-08T14:11:40Z</dcterms:created>
  <dcterms:modified xsi:type="dcterms:W3CDTF">2024-10-31T11:05:10Z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2024-03-08T14:13:50Z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b2ab9b91-ca7c-4ca2-9d4c-a6bdb85898ea</vt:lpwstr>
  </property>
  <property fmtid="{D5CDD505-2E9C-101B-9397-08002B2CF9AE}" pid="8" name="MSIP_Label_5ec17ee5-d002-416f-a486-c5f1fad2d957_ContentBits">
    <vt:lpwstr>0</vt:lpwstr>
  </property>
</Properties>
</file>