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quidity Production\2023\09\Covered bonds\2.1 Green Covered Bond\Original\2023Q3\"/>
    </mc:Choice>
  </mc:AlternateContent>
  <xr:revisionPtr revIDLastSave="0" documentId="13_ncr:1_{466E50A5-9485-4C6A-9BDF-4D96AB747DC1}" xr6:coauthVersionLast="47" xr6:coauthVersionMax="47" xr10:uidLastSave="{00000000-0000-0000-0000-000000000000}"/>
  <bookViews>
    <workbookView xWindow="-15180" yWindow="-16320" windowWidth="29040" windowHeight="15840" xr2:uid="{00000000-000D-0000-FFFF-FFFF00000000}"/>
  </bookViews>
  <sheets>
    <sheet name="Nordea Hypotek Green Covered B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21" i="1"/>
  <c r="H16" i="1"/>
  <c r="E10" i="1"/>
  <c r="E11" i="1" s="1"/>
</calcChain>
</file>

<file path=xl/sharedStrings.xml><?xml version="1.0" encoding="utf-8"?>
<sst xmlns="http://schemas.openxmlformats.org/spreadsheetml/2006/main" count="23" uniqueCount="21">
  <si>
    <r>
      <rPr>
        <b/>
        <sz val="16"/>
        <color rgb="FF00008B"/>
        <rFont val="Segoe UI"/>
        <family val="2"/>
      </rPr>
      <t xml:space="preserve">Nordea Hypotek
</t>
    </r>
    <r>
      <rPr>
        <b/>
        <sz val="16"/>
        <color rgb="FF00008B"/>
        <rFont val="Segoe UI"/>
        <family val="2"/>
      </rPr>
      <t>Green Covered Bond Allocation Report</t>
    </r>
  </si>
  <si>
    <t>Category</t>
  </si>
  <si>
    <t>Amount (SEK)</t>
  </si>
  <si>
    <t>Green Covered Bonds</t>
  </si>
  <si>
    <t>Over Collateralization</t>
  </si>
  <si>
    <t>Over Collateralization %</t>
  </si>
  <si>
    <t>Item</t>
  </si>
  <si>
    <t>Value</t>
  </si>
  <si>
    <t>Percentage of assets aligned with the EU Taxonomy Technical Screening criteria</t>
  </si>
  <si>
    <t>100.0%</t>
  </si>
  <si>
    <t>Percentage of proceeds allocated to Green Assets</t>
  </si>
  <si>
    <t>Usage of Green Covered Bond Asset Portfolio</t>
  </si>
  <si>
    <t>ISIN</t>
  </si>
  <si>
    <t>Issue Date</t>
  </si>
  <si>
    <t>Maturity Date</t>
  </si>
  <si>
    <t>SE0013360856</t>
  </si>
  <si>
    <t xml:space="preserve"> </t>
  </si>
  <si>
    <t>Lending to Green Buildings</t>
  </si>
  <si>
    <t>SE0013361177</t>
  </si>
  <si>
    <t>Sum</t>
  </si>
  <si>
    <r>
      <t xml:space="preserve">Portfolio Date: </t>
    </r>
    <r>
      <rPr>
        <b/>
        <sz val="10"/>
        <color rgb="FF191970"/>
        <rFont val="Segoe UI"/>
        <family val="2"/>
      </rPr>
      <t>2023-09-30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</si>
</sst>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9]#,##0;\(#,##0\)"/>
    <numFmt numFmtId="165" formatCode="[$-10409]#,##0"/>
    <numFmt numFmtId="166" formatCode="[$-10409]0.0%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color rgb="FF00008B"/>
      <name val="Segoe UI"/>
      <family val="2"/>
    </font>
    <font>
      <sz val="10"/>
      <color rgb="FF191970"/>
      <name val="Segoe UI"/>
      <family val="2"/>
    </font>
    <font>
      <sz val="10"/>
      <color rgb="FFFFFFFF"/>
      <name val="Segoe UI"/>
      <family val="2"/>
    </font>
    <font>
      <sz val="10"/>
      <color rgb="FF000000"/>
      <name val="Segoe UI"/>
      <family val="2"/>
    </font>
    <font>
      <sz val="10"/>
      <color rgb="FF000000"/>
      <name val="Arial"/>
      <family val="2"/>
    </font>
    <font>
      <b/>
      <sz val="10"/>
      <color rgb="FF191970"/>
      <name val="Segoe U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  <bgColor rgb="FF00008B"/>
      </patternFill>
    </fill>
  </fills>
  <borders count="7">
    <border>
      <left/>
      <right/>
      <top/>
      <bottom/>
      <diagonal/>
    </border>
    <border>
      <left/>
      <right/>
      <top style="thin">
        <color rgb="FF19197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8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right" vertical="top" wrapText="1" readingOrder="1"/>
    </xf>
    <xf numFmtId="0" fontId="5" fillId="0" borderId="2" xfId="0" applyNumberFormat="1" applyFont="1" applyFill="1" applyBorder="1" applyAlignment="1">
      <alignment horizontal="right" vertical="top" wrapText="1" readingOrder="1"/>
    </xf>
    <xf numFmtId="14" fontId="5" fillId="0" borderId="2" xfId="0" applyNumberFormat="1" applyFont="1" applyFill="1" applyBorder="1" applyAlignment="1">
      <alignment vertical="top" wrapText="1" readingOrder="1"/>
    </xf>
    <xf numFmtId="14" fontId="5" fillId="0" borderId="2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Font="1" applyAlignment="1">
      <alignment vertical="top" wrapText="1" readingOrder="1"/>
    </xf>
    <xf numFmtId="0" fontId="1" fillId="0" borderId="0" xfId="0" applyFont="1"/>
    <xf numFmtId="0" fontId="4" fillId="2" borderId="2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right"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164" fontId="5" fillId="0" borderId="2" xfId="0" applyNumberFormat="1" applyFont="1" applyFill="1" applyBorder="1" applyAlignment="1">
      <alignment vertical="top" wrapText="1" readingOrder="1"/>
    </xf>
    <xf numFmtId="165" fontId="5" fillId="0" borderId="2" xfId="0" applyNumberFormat="1" applyFont="1" applyFill="1" applyBorder="1" applyAlignment="1">
      <alignment vertical="top" wrapText="1" readingOrder="1"/>
    </xf>
    <xf numFmtId="166" fontId="5" fillId="0" borderId="2" xfId="0" applyNumberFormat="1" applyFont="1" applyFill="1" applyBorder="1" applyAlignment="1">
      <alignment vertical="top" wrapText="1" readingOrder="1"/>
    </xf>
    <xf numFmtId="0" fontId="6" fillId="0" borderId="2" xfId="0" applyNumberFormat="1" applyFont="1" applyFill="1" applyBorder="1" applyAlignment="1">
      <alignment vertical="top" wrapText="1" readingOrder="1"/>
    </xf>
    <xf numFmtId="0" fontId="6" fillId="0" borderId="2" xfId="0" applyNumberFormat="1" applyFont="1" applyFill="1" applyBorder="1" applyAlignment="1">
      <alignment horizontal="right" vertical="top" wrapText="1" readingOrder="1"/>
    </xf>
    <xf numFmtId="14" fontId="5" fillId="0" borderId="2" xfId="0" applyNumberFormat="1" applyFont="1" applyFill="1" applyBorder="1" applyAlignment="1">
      <alignment vertical="top" wrapText="1" readingOrder="1"/>
    </xf>
    <xf numFmtId="14" fontId="1" fillId="0" borderId="4" xfId="0" applyNumberFormat="1" applyFont="1" applyFill="1" applyBorder="1" applyAlignment="1">
      <alignment vertical="top" wrapText="1"/>
    </xf>
    <xf numFmtId="166" fontId="6" fillId="0" borderId="2" xfId="0" applyNumberFormat="1" applyFont="1" applyFill="1" applyBorder="1" applyAlignment="1">
      <alignment horizontal="right" vertical="top" wrapText="1" readingOrder="1"/>
    </xf>
    <xf numFmtId="164" fontId="8" fillId="0" borderId="5" xfId="0" applyNumberFormat="1" applyFont="1" applyFill="1" applyBorder="1" applyAlignment="1"/>
    <xf numFmtId="0" fontId="8" fillId="0" borderId="5" xfId="0" applyFont="1" applyFill="1" applyBorder="1" applyAlignment="1"/>
    <xf numFmtId="0" fontId="8" fillId="0" borderId="5" xfId="0" applyFont="1" applyFill="1" applyBorder="1" applyAlignment="1">
      <alignment horizontal="right"/>
    </xf>
    <xf numFmtId="14" fontId="5" fillId="0" borderId="6" xfId="0" applyNumberFormat="1" applyFont="1" applyFill="1" applyBorder="1" applyAlignment="1">
      <alignment vertical="top" wrapText="1" readingOrder="1"/>
    </xf>
    <xf numFmtId="0" fontId="1" fillId="0" borderId="4" xfId="0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B"/>
      <rgbColor rgb="00191970"/>
      <rgbColor rgb="00D3D3D3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ordea.com/en/doc/green-bond-framework-october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1"/>
  <sheetViews>
    <sheetView showGridLines="0" tabSelected="1" workbookViewId="0">
      <selection activeCell="U19" sqref="U19"/>
    </sheetView>
  </sheetViews>
  <sheetFormatPr defaultRowHeight="14.5" x14ac:dyDescent="0.35"/>
  <cols>
    <col min="1" max="1" width="2.08984375" customWidth="1"/>
    <col min="2" max="2" width="17.81640625" customWidth="1"/>
    <col min="3" max="3" width="23.81640625" customWidth="1"/>
    <col min="4" max="4" width="3.36328125" customWidth="1"/>
    <col min="5" max="5" width="18.453125" customWidth="1"/>
    <col min="6" max="6" width="4" customWidth="1"/>
    <col min="7" max="7" width="8.81640625" customWidth="1"/>
    <col min="8" max="8" width="8" customWidth="1"/>
    <col min="9" max="10" width="0" hidden="1" customWidth="1"/>
    <col min="11" max="11" width="7.6328125" customWidth="1"/>
  </cols>
  <sheetData>
    <row r="1" spans="2:11" ht="11.9" customHeight="1" x14ac:dyDescent="0.35"/>
    <row r="2" spans="2:11" ht="48.65" customHeight="1" x14ac:dyDescent="0.35">
      <c r="B2" s="6" t="s">
        <v>0</v>
      </c>
      <c r="C2" s="7"/>
      <c r="D2" s="7"/>
      <c r="E2" s="7"/>
      <c r="F2" s="7"/>
    </row>
    <row r="3" spans="2:11" ht="9" customHeight="1" x14ac:dyDescent="0.35"/>
    <row r="4" spans="2:11" ht="11.25" customHeight="1" x14ac:dyDescent="0.35">
      <c r="B4" s="1"/>
      <c r="C4" s="1"/>
      <c r="D4" s="1"/>
      <c r="E4" s="1"/>
      <c r="F4" s="1"/>
      <c r="G4" s="1"/>
      <c r="H4" s="1"/>
    </row>
    <row r="5" spans="2:11" ht="17" customHeight="1" x14ac:dyDescent="0.35">
      <c r="B5" s="8" t="s">
        <v>20</v>
      </c>
      <c r="C5" s="9"/>
      <c r="D5" s="9"/>
      <c r="E5" s="9"/>
      <c r="F5" s="9"/>
      <c r="G5" s="9"/>
      <c r="H5" s="9"/>
    </row>
    <row r="6" spans="2:11" ht="10.5" customHeight="1" x14ac:dyDescent="0.35"/>
    <row r="7" spans="2:11" ht="17.75" customHeight="1" x14ac:dyDescent="0.35">
      <c r="B7" s="10" t="s">
        <v>1</v>
      </c>
      <c r="C7" s="11"/>
      <c r="D7" s="12"/>
      <c r="E7" s="13" t="s">
        <v>2</v>
      </c>
      <c r="F7" s="11"/>
      <c r="G7" s="11"/>
      <c r="H7" s="11"/>
      <c r="I7" s="12"/>
    </row>
    <row r="8" spans="2:11" ht="19" customHeight="1" x14ac:dyDescent="0.35">
      <c r="B8" s="14" t="s">
        <v>17</v>
      </c>
      <c r="C8" s="11"/>
      <c r="D8" s="12"/>
      <c r="E8" s="15">
        <v>25614125898.947701</v>
      </c>
      <c r="F8" s="11"/>
      <c r="G8" s="11"/>
      <c r="H8" s="11"/>
      <c r="I8" s="12"/>
    </row>
    <row r="9" spans="2:11" ht="17" customHeight="1" x14ac:dyDescent="0.35">
      <c r="B9" s="14" t="s">
        <v>3</v>
      </c>
      <c r="C9" s="11"/>
      <c r="D9" s="12"/>
      <c r="E9" s="15">
        <f>F21</f>
        <v>12000000000</v>
      </c>
      <c r="F9" s="11"/>
      <c r="G9" s="11"/>
      <c r="H9" s="11"/>
      <c r="I9" s="12"/>
    </row>
    <row r="10" spans="2:11" ht="17" customHeight="1" x14ac:dyDescent="0.35">
      <c r="B10" s="14" t="s">
        <v>4</v>
      </c>
      <c r="C10" s="11"/>
      <c r="D10" s="12"/>
      <c r="E10" s="16">
        <f>E8-E9</f>
        <v>13614125898.947701</v>
      </c>
      <c r="F10" s="11"/>
      <c r="G10" s="11"/>
      <c r="H10" s="11"/>
      <c r="I10" s="12"/>
    </row>
    <row r="11" spans="2:11" ht="17" customHeight="1" x14ac:dyDescent="0.35">
      <c r="B11" s="14" t="s">
        <v>5</v>
      </c>
      <c r="C11" s="11"/>
      <c r="D11" s="12"/>
      <c r="E11" s="17">
        <f>E10/E9</f>
        <v>1.134510491578975</v>
      </c>
      <c r="F11" s="11"/>
      <c r="G11" s="11"/>
      <c r="H11" s="11"/>
      <c r="I11" s="12"/>
      <c r="K11" t="s">
        <v>16</v>
      </c>
    </row>
    <row r="12" spans="2:11" ht="15.65" customHeight="1" x14ac:dyDescent="0.35"/>
    <row r="13" spans="2:11" ht="17.75" customHeight="1" x14ac:dyDescent="0.35">
      <c r="B13" s="10" t="s">
        <v>6</v>
      </c>
      <c r="C13" s="11"/>
      <c r="D13" s="11"/>
      <c r="E13" s="11"/>
      <c r="F13" s="11"/>
      <c r="G13" s="12"/>
      <c r="H13" s="13" t="s">
        <v>7</v>
      </c>
      <c r="I13" s="12"/>
    </row>
    <row r="14" spans="2:11" ht="19" customHeight="1" x14ac:dyDescent="0.35">
      <c r="B14" s="18" t="s">
        <v>8</v>
      </c>
      <c r="C14" s="11"/>
      <c r="D14" s="11"/>
      <c r="E14" s="11"/>
      <c r="F14" s="11"/>
      <c r="G14" s="12"/>
      <c r="H14" s="19" t="s">
        <v>9</v>
      </c>
      <c r="I14" s="12"/>
    </row>
    <row r="15" spans="2:11" ht="17" customHeight="1" x14ac:dyDescent="0.35">
      <c r="B15" s="18" t="s">
        <v>10</v>
      </c>
      <c r="C15" s="11"/>
      <c r="D15" s="11"/>
      <c r="E15" s="11"/>
      <c r="F15" s="11"/>
      <c r="G15" s="12"/>
      <c r="H15" s="19" t="s">
        <v>9</v>
      </c>
      <c r="I15" s="12"/>
    </row>
    <row r="16" spans="2:11" ht="17" customHeight="1" x14ac:dyDescent="0.35">
      <c r="B16" s="18" t="s">
        <v>11</v>
      </c>
      <c r="C16" s="11"/>
      <c r="D16" s="11"/>
      <c r="E16" s="11"/>
      <c r="F16" s="11"/>
      <c r="G16" s="12"/>
      <c r="H16" s="22">
        <f>E9/E8</f>
        <v>0.46849148970931676</v>
      </c>
      <c r="I16" s="12"/>
    </row>
    <row r="17" spans="2:10" ht="16.5" customHeight="1" x14ac:dyDescent="0.35"/>
    <row r="18" spans="2:10" ht="16" x14ac:dyDescent="0.35">
      <c r="B18" s="2" t="s">
        <v>12</v>
      </c>
      <c r="C18" s="2" t="s">
        <v>13</v>
      </c>
      <c r="D18" s="13" t="s">
        <v>14</v>
      </c>
      <c r="E18" s="12"/>
      <c r="F18" s="13" t="s">
        <v>2</v>
      </c>
      <c r="G18" s="11"/>
      <c r="H18" s="12"/>
    </row>
    <row r="19" spans="2:10" ht="16" x14ac:dyDescent="0.35">
      <c r="B19" s="3" t="s">
        <v>15</v>
      </c>
      <c r="C19" s="4">
        <v>44890</v>
      </c>
      <c r="D19" s="20">
        <v>46716</v>
      </c>
      <c r="E19" s="21"/>
      <c r="F19" s="15">
        <v>6000000000</v>
      </c>
      <c r="G19" s="11"/>
      <c r="H19" s="12"/>
    </row>
    <row r="20" spans="2:10" ht="15" customHeight="1" x14ac:dyDescent="0.35">
      <c r="B20" s="3" t="s">
        <v>18</v>
      </c>
      <c r="C20" s="5">
        <v>45196</v>
      </c>
      <c r="D20" s="26">
        <v>47023</v>
      </c>
      <c r="E20" s="27"/>
      <c r="F20" s="15">
        <v>6000000000</v>
      </c>
      <c r="G20" s="11"/>
      <c r="H20" s="12"/>
      <c r="I20" s="15"/>
      <c r="J20" s="11"/>
    </row>
    <row r="21" spans="2:10" x14ac:dyDescent="0.35">
      <c r="D21" s="25" t="s">
        <v>19</v>
      </c>
      <c r="E21" s="25"/>
      <c r="F21" s="23">
        <f>SUM(F19:H20)</f>
        <v>12000000000</v>
      </c>
      <c r="G21" s="24"/>
      <c r="H21" s="24"/>
    </row>
  </sheetData>
  <mergeCells count="29">
    <mergeCell ref="F21:H21"/>
    <mergeCell ref="D21:E21"/>
    <mergeCell ref="F20:H20"/>
    <mergeCell ref="I20:J20"/>
    <mergeCell ref="D20:E20"/>
    <mergeCell ref="D19:E19"/>
    <mergeCell ref="F19:H19"/>
    <mergeCell ref="B16:G16"/>
    <mergeCell ref="H16:I16"/>
    <mergeCell ref="D18:E18"/>
    <mergeCell ref="F18:H18"/>
    <mergeCell ref="B13:G13"/>
    <mergeCell ref="H13:I13"/>
    <mergeCell ref="B14:G14"/>
    <mergeCell ref="H14:I14"/>
    <mergeCell ref="B15:G15"/>
    <mergeCell ref="H15:I15"/>
    <mergeCell ref="B9:D9"/>
    <mergeCell ref="E9:I9"/>
    <mergeCell ref="B10:D10"/>
    <mergeCell ref="E10:I10"/>
    <mergeCell ref="B11:D11"/>
    <mergeCell ref="E11:I11"/>
    <mergeCell ref="B2:F2"/>
    <mergeCell ref="B5:H5"/>
    <mergeCell ref="B7:D7"/>
    <mergeCell ref="E7:I7"/>
    <mergeCell ref="B8:D8"/>
    <mergeCell ref="E8:I8"/>
  </mergeCells>
  <hyperlinks>
    <hyperlink ref="B8" r:id="rId1" display="Green Lending to residential buildings" xr:uid="{00000000-0004-0000-0000-000000000000}"/>
  </hyperlinks>
  <pageMargins left="0.78740157480314998" right="0.78740157480314998" top="0.78740157480314998" bottom="1.6124015748031499" header="0.78740157480314998" footer="0.78740157480314998"/>
  <pageSetup paperSize="9" scale="90" orientation="portrait" horizontalDpi="300" verticalDpi="300" r:id="rId2"/>
  <headerFooter alignWithMargins="0">
    <oddFooter>&amp;C&amp;"Arial"&amp;10&amp;K000000&amp;"Arial"&amp;11&amp;K000000&amp;"Calibri"&amp;11&amp;K000000&amp;"Segoe UI,Regular"&amp;10 1/9/2023 10:14:10 AM_x000D_&amp;1#&amp;"Calibri"&amp;10&amp;K000000Confidential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Nordea Hypotek Green Covered Bo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2023-02-28T12:41:48Z</cp:lastPrinted>
  <dcterms:created xsi:type="dcterms:W3CDTF">2023-04-24T12:13:18Z</dcterms:created>
  <dcterms:modified xsi:type="dcterms:W3CDTF">2023-10-17T14:14:43Z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0b7bbd-7ade-49ce-aa5e-23220b76cd08_Enabled">
    <vt:lpwstr>true</vt:lpwstr>
  </property>
  <property fmtid="{D5CDD505-2E9C-101B-9397-08002B2CF9AE}" pid="3" name="MSIP_Label_400b7bbd-7ade-49ce-aa5e-23220b76cd08_SetDate">
    <vt:lpwstr>2023-10-17T14:14:43Z</vt:lpwstr>
  </property>
  <property fmtid="{D5CDD505-2E9C-101B-9397-08002B2CF9AE}" pid="4" name="MSIP_Label_400b7bbd-7ade-49ce-aa5e-23220b76cd08_Method">
    <vt:lpwstr>Standard</vt:lpwstr>
  </property>
  <property fmtid="{D5CDD505-2E9C-101B-9397-08002B2CF9AE}" pid="5" name="MSIP_Label_400b7bbd-7ade-49ce-aa5e-23220b76cd08_Name">
    <vt:lpwstr>Confidential</vt:lpwstr>
  </property>
  <property fmtid="{D5CDD505-2E9C-101B-9397-08002B2CF9AE}" pid="6" name="MSIP_Label_400b7bbd-7ade-49ce-aa5e-23220b76cd08_SiteId">
    <vt:lpwstr>8beccd60-0be6-4025-8e24-ca9ae679e1f4</vt:lpwstr>
  </property>
  <property fmtid="{D5CDD505-2E9C-101B-9397-08002B2CF9AE}" pid="7" name="MSIP_Label_400b7bbd-7ade-49ce-aa5e-23220b76cd08_ActionId">
    <vt:lpwstr>57a538df-5a0e-44a4-a8a4-9a912fafbd52</vt:lpwstr>
  </property>
  <property fmtid="{D5CDD505-2E9C-101B-9397-08002B2CF9AE}" pid="8" name="MSIP_Label_400b7bbd-7ade-49ce-aa5e-23220b76cd08_ContentBits">
    <vt:lpwstr>2</vt:lpwstr>
  </property>
</Properties>
</file>